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490" tabRatio="538" activeTab="5"/>
  </bookViews>
  <sheets>
    <sheet name="Kitaplarım" sheetId="3" r:id="rId1"/>
    <sheet name="Kitap Borçları" sheetId="2" r:id="rId2"/>
    <sheet name="Okunan Kitap" sheetId="1" r:id="rId3"/>
    <sheet name="Okuma Günleri (2023)" sheetId="9" r:id="rId4"/>
    <sheet name="Günlük Okuma " sheetId="10" r:id="rId5"/>
    <sheet name="Yıllık Kitap Formu (2022)" sheetId="6" r:id="rId6"/>
  </sheets>
  <definedNames>
    <definedName name="_xlnm._FilterDatabase" localSheetId="4" hidden="1">'Günlük Okuma '!$C$4:$C$93</definedName>
    <definedName name="_xlnm._FilterDatabase" localSheetId="1" hidden="1">'Kitap Borçları'!$A$2:$G$2</definedName>
    <definedName name="_xlnm._FilterDatabase" localSheetId="0" hidden="1">Kitaplarım!$A$1:$H$1</definedName>
    <definedName name="_xlnm._FilterDatabase" localSheetId="3" hidden="1">'Okuma Günleri (2023)'!$B$3:$B$146</definedName>
    <definedName name="_xlnm._FilterDatabase" localSheetId="2" hidden="1">'Okunan Kitap'!$A$2:$P$28</definedName>
    <definedName name="_xlnm.Extract" localSheetId="4">'Günlük Okuma '!#REF!</definedName>
    <definedName name="_xlnm.Extract" localSheetId="3">'Okuma Günleri (2023)'!$M$3</definedName>
    <definedName name="_xlnm.Criteria" localSheetId="4">'Günlük Okuma '!$C$4:$C$93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G3" i="2"/>
  <c r="K1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2" i="3"/>
  <c r="AL7" i="6" l="1"/>
  <c r="AC22" i="6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I3" i="9"/>
  <c r="K5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5" i="10"/>
  <c r="A6" i="10"/>
  <c r="A4" i="10"/>
  <c r="AR6" i="10" l="1"/>
  <c r="AR7" i="10"/>
  <c r="AR8" i="10"/>
  <c r="AR9" i="10"/>
  <c r="AR10" i="10"/>
  <c r="AR11" i="10"/>
  <c r="AR12" i="10"/>
  <c r="AR13" i="10"/>
  <c r="AR14" i="10"/>
  <c r="AR15" i="10"/>
  <c r="AR16" i="10"/>
  <c r="AR17" i="10"/>
  <c r="AR18" i="10"/>
  <c r="AR19" i="10"/>
  <c r="AR20" i="10"/>
  <c r="AR21" i="10"/>
  <c r="AR22" i="10"/>
  <c r="AR23" i="10"/>
  <c r="AR24" i="10"/>
  <c r="AR25" i="10"/>
  <c r="AR26" i="10"/>
  <c r="AR27" i="10"/>
  <c r="AR28" i="10"/>
  <c r="AR29" i="10"/>
  <c r="AR30" i="10"/>
  <c r="AR31" i="10"/>
  <c r="AR32" i="10"/>
  <c r="AR33" i="10"/>
  <c r="AR34" i="10"/>
  <c r="AR35" i="10"/>
  <c r="AR36" i="10"/>
  <c r="AR37" i="10"/>
  <c r="AR38" i="10"/>
  <c r="AR39" i="10"/>
  <c r="AR40" i="10"/>
  <c r="AR41" i="10"/>
  <c r="AR42" i="10"/>
  <c r="AR43" i="10"/>
  <c r="AR44" i="10"/>
  <c r="AR45" i="10"/>
  <c r="AR46" i="10"/>
  <c r="AR47" i="10"/>
  <c r="AR48" i="10"/>
  <c r="AR49" i="10"/>
  <c r="AR50" i="10"/>
  <c r="AR51" i="10"/>
  <c r="AR52" i="10"/>
  <c r="AR53" i="10"/>
  <c r="AR54" i="10"/>
  <c r="AR55" i="10"/>
  <c r="AR56" i="10"/>
  <c r="AR57" i="10"/>
  <c r="AR58" i="10"/>
  <c r="AR59" i="10"/>
  <c r="AR60" i="10"/>
  <c r="AR61" i="10"/>
  <c r="AR62" i="10"/>
  <c r="AR63" i="10"/>
  <c r="AR64" i="10"/>
  <c r="AR65" i="10"/>
  <c r="AR66" i="10"/>
  <c r="AR67" i="10"/>
  <c r="AR68" i="10"/>
  <c r="AR69" i="10"/>
  <c r="AR70" i="10"/>
  <c r="AR71" i="10"/>
  <c r="AR72" i="10"/>
  <c r="AR73" i="10"/>
  <c r="AR74" i="10"/>
  <c r="AR75" i="10"/>
  <c r="AR76" i="10"/>
  <c r="AR77" i="10"/>
  <c r="AR78" i="10"/>
  <c r="AR79" i="10"/>
  <c r="AR80" i="10"/>
  <c r="AR81" i="10"/>
  <c r="AR82" i="10"/>
  <c r="AR83" i="10"/>
  <c r="AR84" i="10"/>
  <c r="AR85" i="10"/>
  <c r="AR86" i="10"/>
  <c r="AR87" i="10"/>
  <c r="AR88" i="10"/>
  <c r="AR89" i="10"/>
  <c r="AR90" i="10"/>
  <c r="AR91" i="10"/>
  <c r="AR92" i="10"/>
  <c r="AR93" i="10"/>
  <c r="AR5" i="10"/>
  <c r="AG5" i="6"/>
  <c r="I30" i="6" s="1"/>
  <c r="G4" i="10"/>
  <c r="E4" i="10" s="1"/>
  <c r="K19" i="10"/>
  <c r="L19" i="10" s="1"/>
  <c r="P4" i="1"/>
  <c r="P3" i="1"/>
  <c r="Q78" i="6" l="1"/>
  <c r="R76" i="6"/>
  <c r="S76" i="6"/>
  <c r="W76" i="6"/>
  <c r="U76" i="6"/>
  <c r="Q76" i="6"/>
  <c r="T76" i="6"/>
  <c r="V76" i="6"/>
  <c r="Q74" i="6"/>
  <c r="R74" i="6"/>
  <c r="S74" i="6"/>
  <c r="W74" i="6"/>
  <c r="T74" i="6"/>
  <c r="U74" i="6"/>
  <c r="V74" i="6"/>
  <c r="V72" i="6"/>
  <c r="W72" i="6"/>
  <c r="Q72" i="6"/>
  <c r="R72" i="6"/>
  <c r="S72" i="6"/>
  <c r="T72" i="6"/>
  <c r="U72" i="6"/>
  <c r="R70" i="6"/>
  <c r="W70" i="6"/>
  <c r="Q70" i="6"/>
  <c r="S70" i="6"/>
  <c r="T70" i="6"/>
  <c r="U70" i="6"/>
  <c r="V70" i="6"/>
  <c r="W68" i="6"/>
  <c r="V68" i="6"/>
  <c r="K76" i="6"/>
  <c r="L76" i="6"/>
  <c r="M76" i="6"/>
  <c r="I76" i="6"/>
  <c r="J76" i="6"/>
  <c r="J74" i="6"/>
  <c r="M74" i="6"/>
  <c r="N72" i="6"/>
  <c r="I74" i="6"/>
  <c r="K74" i="6"/>
  <c r="L74" i="6"/>
  <c r="N74" i="6"/>
  <c r="M72" i="6"/>
  <c r="O74" i="6"/>
  <c r="O72" i="6"/>
  <c r="I72" i="6"/>
  <c r="J72" i="6"/>
  <c r="K72" i="6"/>
  <c r="L72" i="6"/>
  <c r="M70" i="6"/>
  <c r="M68" i="6"/>
  <c r="I70" i="6"/>
  <c r="O70" i="6"/>
  <c r="J70" i="6"/>
  <c r="N70" i="6"/>
  <c r="K70" i="6"/>
  <c r="L70" i="6"/>
  <c r="O68" i="6"/>
  <c r="N68" i="6"/>
  <c r="L68" i="6"/>
  <c r="A76" i="6"/>
  <c r="C76" i="6"/>
  <c r="B76" i="6"/>
  <c r="A74" i="6"/>
  <c r="G74" i="6"/>
  <c r="C74" i="6"/>
  <c r="D74" i="6"/>
  <c r="F74" i="6"/>
  <c r="B74" i="6"/>
  <c r="E74" i="6"/>
  <c r="E72" i="6"/>
  <c r="F72" i="6"/>
  <c r="G72" i="6"/>
  <c r="A72" i="6"/>
  <c r="B72" i="6"/>
  <c r="C72" i="6"/>
  <c r="D72" i="6"/>
  <c r="G70" i="6"/>
  <c r="B70" i="6"/>
  <c r="D70" i="6"/>
  <c r="E70" i="6"/>
  <c r="A70" i="6"/>
  <c r="C70" i="6"/>
  <c r="F70" i="6"/>
  <c r="F68" i="6"/>
  <c r="A68" i="6"/>
  <c r="B68" i="6"/>
  <c r="C68" i="6"/>
  <c r="G68" i="6"/>
  <c r="D68" i="6"/>
  <c r="E68" i="6"/>
  <c r="V57" i="6"/>
  <c r="R57" i="6"/>
  <c r="S57" i="6"/>
  <c r="W57" i="6"/>
  <c r="T57" i="6"/>
  <c r="Q57" i="6"/>
  <c r="U57" i="6"/>
  <c r="W55" i="6"/>
  <c r="Q55" i="6"/>
  <c r="R55" i="6"/>
  <c r="S55" i="6"/>
  <c r="T55" i="6"/>
  <c r="U55" i="6"/>
  <c r="V55" i="6"/>
  <c r="U53" i="6"/>
  <c r="V53" i="6"/>
  <c r="W53" i="6"/>
  <c r="Q53" i="6"/>
  <c r="R53" i="6"/>
  <c r="S53" i="6"/>
  <c r="T53" i="6"/>
  <c r="Q51" i="6"/>
  <c r="R51" i="6"/>
  <c r="U51" i="6"/>
  <c r="S51" i="6"/>
  <c r="T51" i="6"/>
  <c r="V51" i="6"/>
  <c r="W51" i="6"/>
  <c r="W49" i="6"/>
  <c r="V49" i="6"/>
  <c r="I57" i="6"/>
  <c r="J57" i="6"/>
  <c r="K57" i="6"/>
  <c r="L57" i="6"/>
  <c r="M57" i="6"/>
  <c r="N55" i="6"/>
  <c r="O55" i="6"/>
  <c r="I55" i="6"/>
  <c r="J55" i="6"/>
  <c r="K55" i="6"/>
  <c r="L55" i="6"/>
  <c r="M55" i="6"/>
  <c r="I53" i="6"/>
  <c r="M53" i="6"/>
  <c r="N53" i="6"/>
  <c r="O53" i="6"/>
  <c r="J53" i="6"/>
  <c r="K53" i="6"/>
  <c r="L53" i="6"/>
  <c r="I51" i="6"/>
  <c r="N51" i="6"/>
  <c r="J51" i="6"/>
  <c r="K51" i="6"/>
  <c r="L51" i="6"/>
  <c r="M51" i="6"/>
  <c r="O51" i="6"/>
  <c r="K49" i="6"/>
  <c r="N49" i="6"/>
  <c r="L49" i="6"/>
  <c r="O49" i="6"/>
  <c r="M49" i="6"/>
  <c r="B57" i="6"/>
  <c r="C57" i="6"/>
  <c r="A57" i="6"/>
  <c r="G55" i="6"/>
  <c r="A55" i="6"/>
  <c r="B55" i="6"/>
  <c r="C55" i="6"/>
  <c r="D55" i="6"/>
  <c r="E55" i="6"/>
  <c r="F55" i="6"/>
  <c r="A53" i="6"/>
  <c r="B53" i="6"/>
  <c r="E53" i="6"/>
  <c r="F53" i="6"/>
  <c r="G53" i="6"/>
  <c r="C53" i="6"/>
  <c r="D53" i="6"/>
  <c r="B51" i="6"/>
  <c r="G51" i="6"/>
  <c r="A51" i="6"/>
  <c r="C51" i="6"/>
  <c r="E51" i="6"/>
  <c r="D51" i="6"/>
  <c r="F51" i="6"/>
  <c r="G49" i="6"/>
  <c r="B49" i="6"/>
  <c r="C49" i="6"/>
  <c r="D49" i="6"/>
  <c r="E49" i="6"/>
  <c r="F49" i="6"/>
  <c r="Q38" i="6"/>
  <c r="A49" i="6"/>
  <c r="S38" i="6"/>
  <c r="T38" i="6"/>
  <c r="S36" i="6"/>
  <c r="U36" i="6"/>
  <c r="V36" i="6"/>
  <c r="Q36" i="6"/>
  <c r="R36" i="6"/>
  <c r="U38" i="6"/>
  <c r="W36" i="6"/>
  <c r="R38" i="6"/>
  <c r="T36" i="6"/>
  <c r="Q34" i="6"/>
  <c r="V34" i="6"/>
  <c r="R34" i="6"/>
  <c r="T34" i="6"/>
  <c r="W34" i="6"/>
  <c r="S34" i="6"/>
  <c r="U34" i="6"/>
  <c r="Q32" i="6"/>
  <c r="U32" i="6"/>
  <c r="R32" i="6"/>
  <c r="S32" i="6"/>
  <c r="T32" i="6"/>
  <c r="V32" i="6"/>
  <c r="W32" i="6"/>
  <c r="W30" i="6"/>
  <c r="V30" i="6"/>
  <c r="U30" i="6"/>
  <c r="T30" i="6"/>
  <c r="I38" i="6"/>
  <c r="K38" i="6"/>
  <c r="M36" i="6"/>
  <c r="J38" i="6"/>
  <c r="N36" i="6"/>
  <c r="O36" i="6"/>
  <c r="I36" i="6"/>
  <c r="J36" i="6"/>
  <c r="K36" i="6"/>
  <c r="L36" i="6"/>
  <c r="I34" i="6"/>
  <c r="N34" i="6"/>
  <c r="O34" i="6"/>
  <c r="J34" i="6"/>
  <c r="K34" i="6"/>
  <c r="L34" i="6"/>
  <c r="M34" i="6"/>
  <c r="O32" i="6"/>
  <c r="I32" i="6"/>
  <c r="J32" i="6"/>
  <c r="L32" i="6"/>
  <c r="M32" i="6"/>
  <c r="K32" i="6"/>
  <c r="N32" i="6"/>
  <c r="O30" i="6"/>
  <c r="J30" i="6"/>
  <c r="K30" i="6"/>
  <c r="L30" i="6"/>
  <c r="N30" i="6"/>
  <c r="M30" i="6"/>
  <c r="L9" i="6"/>
  <c r="E36" i="6"/>
  <c r="G38" i="6"/>
  <c r="A38" i="6"/>
  <c r="B38" i="6"/>
  <c r="F38" i="6"/>
  <c r="F36" i="6"/>
  <c r="C38" i="6"/>
  <c r="D38" i="6"/>
  <c r="E38" i="6"/>
  <c r="G36" i="6"/>
  <c r="A36" i="6"/>
  <c r="B36" i="6"/>
  <c r="C36" i="6"/>
  <c r="D36" i="6"/>
  <c r="F34" i="6"/>
  <c r="E32" i="6"/>
  <c r="G34" i="6"/>
  <c r="F32" i="6"/>
  <c r="E34" i="6"/>
  <c r="B34" i="6"/>
  <c r="C34" i="6"/>
  <c r="A34" i="6"/>
  <c r="D34" i="6"/>
  <c r="G32" i="6"/>
  <c r="B32" i="6"/>
  <c r="C32" i="6"/>
  <c r="A32" i="6"/>
  <c r="D32" i="6"/>
  <c r="G30" i="6"/>
  <c r="F30" i="6"/>
  <c r="W9" i="6"/>
  <c r="V9" i="6"/>
  <c r="U9" i="6"/>
  <c r="T9" i="6"/>
  <c r="K9" i="6"/>
  <c r="K13" i="6"/>
  <c r="J11" i="6"/>
  <c r="L13" i="6"/>
  <c r="J13" i="6"/>
  <c r="I11" i="6"/>
  <c r="I13" i="6"/>
  <c r="O9" i="6"/>
  <c r="M13" i="6"/>
  <c r="O11" i="6"/>
  <c r="N9" i="6"/>
  <c r="K11" i="6"/>
  <c r="O13" i="6"/>
  <c r="N11" i="6"/>
  <c r="M9" i="6"/>
  <c r="L11" i="6"/>
  <c r="N13" i="6"/>
  <c r="M11" i="6"/>
  <c r="S17" i="6"/>
  <c r="T17" i="6"/>
  <c r="U17" i="6"/>
  <c r="Q17" i="6"/>
  <c r="R17" i="6"/>
  <c r="Q15" i="6"/>
  <c r="U15" i="6"/>
  <c r="V15" i="6"/>
  <c r="W15" i="6"/>
  <c r="R15" i="6"/>
  <c r="S15" i="6"/>
  <c r="T15" i="6"/>
  <c r="Q13" i="6"/>
  <c r="R13" i="6"/>
  <c r="S13" i="6"/>
  <c r="T13" i="6"/>
  <c r="U13" i="6"/>
  <c r="V13" i="6"/>
  <c r="W13" i="6"/>
  <c r="Q11" i="6"/>
  <c r="U11" i="6"/>
  <c r="V11" i="6"/>
  <c r="W11" i="6"/>
  <c r="R11" i="6"/>
  <c r="S11" i="6"/>
  <c r="T11" i="6"/>
  <c r="S9" i="6"/>
  <c r="I17" i="6"/>
  <c r="J17" i="6"/>
  <c r="I15" i="6"/>
  <c r="J15" i="6"/>
  <c r="K15" i="6"/>
  <c r="L15" i="6"/>
  <c r="M15" i="6"/>
  <c r="N15" i="6"/>
  <c r="O15" i="6"/>
  <c r="F25" i="9"/>
  <c r="T81" i="6" l="1"/>
  <c r="L81" i="6"/>
  <c r="D81" i="6"/>
  <c r="T60" i="6"/>
  <c r="L60" i="6"/>
  <c r="D60" i="6"/>
  <c r="L41" i="6"/>
  <c r="T41" i="6"/>
  <c r="D41" i="6"/>
  <c r="T22" i="6"/>
  <c r="F21" i="9"/>
  <c r="L22" i="6" l="1"/>
  <c r="J86" i="10"/>
  <c r="AQ19" i="10" l="1"/>
  <c r="AU7" i="6" l="1"/>
  <c r="AU8" i="6"/>
  <c r="AV8" i="6" s="1"/>
  <c r="AU9" i="6"/>
  <c r="AV9" i="6" s="1"/>
  <c r="AU10" i="6"/>
  <c r="AV10" i="6" s="1"/>
  <c r="AU11" i="6"/>
  <c r="AV11" i="6" s="1"/>
  <c r="AU12" i="6"/>
  <c r="AV12" i="6" s="1"/>
  <c r="AU13" i="6"/>
  <c r="AV13" i="6" s="1"/>
  <c r="AU14" i="6"/>
  <c r="AV14" i="6" s="1"/>
  <c r="AU15" i="6"/>
  <c r="AV15" i="6" s="1"/>
  <c r="AU16" i="6"/>
  <c r="AV16" i="6" s="1"/>
  <c r="AU17" i="6"/>
  <c r="AV17" i="6" s="1"/>
  <c r="AU18" i="6"/>
  <c r="AV18" i="6" s="1"/>
  <c r="AU19" i="6"/>
  <c r="AV19" i="6" s="1"/>
  <c r="AU20" i="6"/>
  <c r="AV20" i="6" s="1"/>
  <c r="AU21" i="6"/>
  <c r="AU22" i="6"/>
  <c r="AV22" i="6" s="1"/>
  <c r="AU23" i="6"/>
  <c r="AV23" i="6" s="1"/>
  <c r="AU24" i="6"/>
  <c r="AV24" i="6" s="1"/>
  <c r="AU25" i="6"/>
  <c r="AV25" i="6" s="1"/>
  <c r="AU26" i="6"/>
  <c r="AV26" i="6" s="1"/>
  <c r="AU27" i="6"/>
  <c r="AV27" i="6" s="1"/>
  <c r="AU28" i="6"/>
  <c r="AV28" i="6" s="1"/>
  <c r="AU29" i="6"/>
  <c r="AV29" i="6" s="1"/>
  <c r="AU30" i="6"/>
  <c r="AV30" i="6" s="1"/>
  <c r="AU31" i="6"/>
  <c r="AV31" i="6" s="1"/>
  <c r="AU32" i="6"/>
  <c r="AV32" i="6" s="1"/>
  <c r="AU33" i="6"/>
  <c r="AV33" i="6" s="1"/>
  <c r="AU34" i="6"/>
  <c r="AV34" i="6" s="1"/>
  <c r="AU35" i="6"/>
  <c r="AV35" i="6" s="1"/>
  <c r="AU36" i="6"/>
  <c r="AV36" i="6" s="1"/>
  <c r="AU37" i="6"/>
  <c r="AV37" i="6" s="1"/>
  <c r="AU38" i="6"/>
  <c r="AV38" i="6" s="1"/>
  <c r="AU39" i="6"/>
  <c r="AV39" i="6" s="1"/>
  <c r="AU40" i="6"/>
  <c r="AV40" i="6" s="1"/>
  <c r="AU41" i="6"/>
  <c r="AV41" i="6" s="1"/>
  <c r="AU42" i="6"/>
  <c r="AV42" i="6" s="1"/>
  <c r="AU43" i="6"/>
  <c r="AV43" i="6" s="1"/>
  <c r="AU44" i="6"/>
  <c r="AV44" i="6" s="1"/>
  <c r="AU45" i="6"/>
  <c r="AV45" i="6" s="1"/>
  <c r="AU46" i="6"/>
  <c r="AV46" i="6" s="1"/>
  <c r="AU47" i="6"/>
  <c r="AV47" i="6" s="1"/>
  <c r="AU48" i="6"/>
  <c r="AV48" i="6" s="1"/>
  <c r="AU49" i="6"/>
  <c r="AV49" i="6" s="1"/>
  <c r="AU50" i="6"/>
  <c r="AV50" i="6" s="1"/>
  <c r="AU51" i="6"/>
  <c r="AV51" i="6" s="1"/>
  <c r="AU52" i="6"/>
  <c r="AV52" i="6" s="1"/>
  <c r="AU53" i="6"/>
  <c r="AV53" i="6" s="1"/>
  <c r="AU54" i="6"/>
  <c r="AV54" i="6" s="1"/>
  <c r="AU55" i="6"/>
  <c r="AV55" i="6" s="1"/>
  <c r="AU56" i="6"/>
  <c r="AV56" i="6" s="1"/>
  <c r="AU57" i="6"/>
  <c r="AV57" i="6" s="1"/>
  <c r="AU58" i="6"/>
  <c r="AV58" i="6" s="1"/>
  <c r="AU59" i="6"/>
  <c r="AV59" i="6" s="1"/>
  <c r="AU60" i="6"/>
  <c r="AV60" i="6" s="1"/>
  <c r="AU61" i="6"/>
  <c r="AV61" i="6" s="1"/>
  <c r="AU62" i="6"/>
  <c r="AV62" i="6" s="1"/>
  <c r="AU63" i="6"/>
  <c r="AV63" i="6" s="1"/>
  <c r="AU64" i="6"/>
  <c r="AV64" i="6" s="1"/>
  <c r="AU65" i="6"/>
  <c r="AV65" i="6" s="1"/>
  <c r="AU66" i="6"/>
  <c r="AV66" i="6" s="1"/>
  <c r="AU67" i="6"/>
  <c r="AV67" i="6" s="1"/>
  <c r="AU68" i="6"/>
  <c r="AV68" i="6" s="1"/>
  <c r="AU69" i="6"/>
  <c r="AV69" i="6" s="1"/>
  <c r="AU70" i="6"/>
  <c r="AV70" i="6" s="1"/>
  <c r="AU71" i="6"/>
  <c r="AV71" i="6" s="1"/>
  <c r="AU72" i="6"/>
  <c r="AV72" i="6" s="1"/>
  <c r="AU73" i="6"/>
  <c r="AV73" i="6" s="1"/>
  <c r="AU74" i="6"/>
  <c r="AV74" i="6" s="1"/>
  <c r="AU75" i="6"/>
  <c r="AV75" i="6" s="1"/>
  <c r="AU76" i="6"/>
  <c r="AV76" i="6" s="1"/>
  <c r="AU77" i="6"/>
  <c r="AV77" i="6" s="1"/>
  <c r="AU78" i="6"/>
  <c r="AV78" i="6" s="1"/>
  <c r="AU79" i="6"/>
  <c r="AV79" i="6" s="1"/>
  <c r="AU80" i="6"/>
  <c r="AV80" i="6" s="1"/>
  <c r="AU81" i="6"/>
  <c r="AV81" i="6" s="1"/>
  <c r="AU82" i="6"/>
  <c r="AV82" i="6" s="1"/>
  <c r="AU83" i="6"/>
  <c r="AV83" i="6" s="1"/>
  <c r="AU84" i="6"/>
  <c r="AV84" i="6" s="1"/>
  <c r="AU85" i="6"/>
  <c r="AV85" i="6" s="1"/>
  <c r="AU86" i="6"/>
  <c r="AV86" i="6" s="1"/>
  <c r="AU87" i="6"/>
  <c r="AV87" i="6" s="1"/>
  <c r="AU88" i="6"/>
  <c r="AV88" i="6" s="1"/>
  <c r="AU89" i="6"/>
  <c r="AV89" i="6" s="1"/>
  <c r="AU90" i="6"/>
  <c r="AV90" i="6" s="1"/>
  <c r="AU91" i="6"/>
  <c r="AV91" i="6" s="1"/>
  <c r="AU92" i="6"/>
  <c r="AV92" i="6" s="1"/>
  <c r="AU93" i="6"/>
  <c r="AV93" i="6" s="1"/>
  <c r="AU94" i="6"/>
  <c r="AV94" i="6" s="1"/>
  <c r="AU95" i="6"/>
  <c r="AV95" i="6" s="1"/>
  <c r="AU96" i="6"/>
  <c r="AV96" i="6" s="1"/>
  <c r="AU97" i="6"/>
  <c r="AV97" i="6" s="1"/>
  <c r="AU98" i="6"/>
  <c r="AV98" i="6" s="1"/>
  <c r="AU99" i="6"/>
  <c r="AV99" i="6" s="1"/>
  <c r="AU100" i="6"/>
  <c r="AV100" i="6" s="1"/>
  <c r="AU101" i="6"/>
  <c r="AV101" i="6" s="1"/>
  <c r="AU102" i="6"/>
  <c r="AV102" i="6" s="1"/>
  <c r="AU103" i="6"/>
  <c r="AV103" i="6" s="1"/>
  <c r="AU104" i="6"/>
  <c r="AV104" i="6" s="1"/>
  <c r="AU105" i="6"/>
  <c r="AV105" i="6" s="1"/>
  <c r="AU106" i="6"/>
  <c r="AV106" i="6" s="1"/>
  <c r="AU107" i="6"/>
  <c r="AV107" i="6" s="1"/>
  <c r="AU108" i="6"/>
  <c r="AV108" i="6" s="1"/>
  <c r="AU109" i="6"/>
  <c r="AV109" i="6" s="1"/>
  <c r="AU110" i="6"/>
  <c r="AV110" i="6" s="1"/>
  <c r="AU111" i="6"/>
  <c r="AV111" i="6" s="1"/>
  <c r="AU112" i="6"/>
  <c r="AV112" i="6" s="1"/>
  <c r="AU113" i="6"/>
  <c r="AV113" i="6" s="1"/>
  <c r="AU114" i="6"/>
  <c r="AV114" i="6" s="1"/>
  <c r="AU115" i="6"/>
  <c r="AV115" i="6" s="1"/>
  <c r="AU116" i="6"/>
  <c r="AV116" i="6" s="1"/>
  <c r="AU117" i="6"/>
  <c r="AV117" i="6" s="1"/>
  <c r="AU118" i="6"/>
  <c r="AV118" i="6" s="1"/>
  <c r="AU119" i="6"/>
  <c r="AV119" i="6" s="1"/>
  <c r="AU120" i="6"/>
  <c r="AV120" i="6" s="1"/>
  <c r="AU121" i="6"/>
  <c r="AV121" i="6" s="1"/>
  <c r="AU122" i="6"/>
  <c r="AV122" i="6" s="1"/>
  <c r="AU123" i="6"/>
  <c r="AV123" i="6" s="1"/>
  <c r="AU124" i="6"/>
  <c r="AV124" i="6" s="1"/>
  <c r="AU125" i="6"/>
  <c r="AV125" i="6" s="1"/>
  <c r="AU126" i="6"/>
  <c r="AV126" i="6" s="1"/>
  <c r="AU127" i="6"/>
  <c r="AV127" i="6" s="1"/>
  <c r="AU128" i="6"/>
  <c r="AV128" i="6" s="1"/>
  <c r="AU129" i="6"/>
  <c r="AV129" i="6" s="1"/>
  <c r="AU130" i="6"/>
  <c r="AV130" i="6" s="1"/>
  <c r="AU131" i="6"/>
  <c r="AV131" i="6" s="1"/>
  <c r="AU132" i="6"/>
  <c r="AV132" i="6" s="1"/>
  <c r="AU133" i="6"/>
  <c r="AV133" i="6" s="1"/>
  <c r="AU134" i="6"/>
  <c r="AV134" i="6" s="1"/>
  <c r="AU135" i="6"/>
  <c r="AV135" i="6" s="1"/>
  <c r="AU136" i="6"/>
  <c r="AV136" i="6" s="1"/>
  <c r="AU137" i="6"/>
  <c r="AV137" i="6" s="1"/>
  <c r="AU138" i="6"/>
  <c r="AV138" i="6" s="1"/>
  <c r="AU139" i="6"/>
  <c r="AV139" i="6" s="1"/>
  <c r="AU140" i="6"/>
  <c r="AV140" i="6" s="1"/>
  <c r="AU141" i="6"/>
  <c r="AV141" i="6" s="1"/>
  <c r="AU142" i="6"/>
  <c r="AV142" i="6" s="1"/>
  <c r="AU143" i="6"/>
  <c r="AV143" i="6" s="1"/>
  <c r="AU144" i="6"/>
  <c r="AV144" i="6" s="1"/>
  <c r="AU145" i="6"/>
  <c r="AV145" i="6" s="1"/>
  <c r="AU146" i="6"/>
  <c r="AV146" i="6" s="1"/>
  <c r="AU147" i="6"/>
  <c r="AV147" i="6" s="1"/>
  <c r="AU148" i="6"/>
  <c r="AV148" i="6" s="1"/>
  <c r="AU149" i="6"/>
  <c r="AV149" i="6" s="1"/>
  <c r="AU150" i="6"/>
  <c r="AV150" i="6" s="1"/>
  <c r="AU151" i="6"/>
  <c r="AV151" i="6" s="1"/>
  <c r="AU152" i="6"/>
  <c r="AV152" i="6" s="1"/>
  <c r="AU153" i="6"/>
  <c r="AV153" i="6" s="1"/>
  <c r="AU154" i="6"/>
  <c r="AV154" i="6" s="1"/>
  <c r="AU155" i="6"/>
  <c r="AV155" i="6" s="1"/>
  <c r="AU156" i="6"/>
  <c r="AV156" i="6" s="1"/>
  <c r="AU157" i="6"/>
  <c r="AV157" i="6" s="1"/>
  <c r="AU158" i="6"/>
  <c r="AV158" i="6" s="1"/>
  <c r="AU159" i="6"/>
  <c r="AV159" i="6" s="1"/>
  <c r="AU160" i="6"/>
  <c r="AV160" i="6" s="1"/>
  <c r="AU161" i="6"/>
  <c r="AV161" i="6" s="1"/>
  <c r="AU162" i="6"/>
  <c r="AV162" i="6" s="1"/>
  <c r="AU163" i="6"/>
  <c r="AV163" i="6" s="1"/>
  <c r="AU164" i="6"/>
  <c r="AV164" i="6" s="1"/>
  <c r="AU165" i="6"/>
  <c r="AV165" i="6" s="1"/>
  <c r="AU166" i="6"/>
  <c r="AV166" i="6" s="1"/>
  <c r="AU167" i="6"/>
  <c r="AV167" i="6" s="1"/>
  <c r="AU168" i="6"/>
  <c r="AV168" i="6" s="1"/>
  <c r="AU169" i="6"/>
  <c r="AV169" i="6" s="1"/>
  <c r="AU170" i="6"/>
  <c r="AV170" i="6" s="1"/>
  <c r="AU171" i="6"/>
  <c r="AV171" i="6" s="1"/>
  <c r="AU172" i="6"/>
  <c r="AV172" i="6" s="1"/>
  <c r="AU173" i="6"/>
  <c r="AV173" i="6" s="1"/>
  <c r="AU174" i="6"/>
  <c r="AV174" i="6" s="1"/>
  <c r="AU175" i="6"/>
  <c r="AV175" i="6" s="1"/>
  <c r="AU176" i="6"/>
  <c r="AV176" i="6" s="1"/>
  <c r="AU177" i="6"/>
  <c r="AV177" i="6" s="1"/>
  <c r="AU178" i="6"/>
  <c r="AV178" i="6" s="1"/>
  <c r="AU179" i="6"/>
  <c r="AV179" i="6" s="1"/>
  <c r="AU180" i="6"/>
  <c r="AV180" i="6" s="1"/>
  <c r="AU181" i="6"/>
  <c r="AV181" i="6" s="1"/>
  <c r="AU182" i="6"/>
  <c r="AV182" i="6" s="1"/>
  <c r="AU183" i="6"/>
  <c r="AV183" i="6" s="1"/>
  <c r="AU184" i="6"/>
  <c r="AV184" i="6" s="1"/>
  <c r="AU185" i="6"/>
  <c r="AV185" i="6" s="1"/>
  <c r="AU186" i="6"/>
  <c r="AV186" i="6" s="1"/>
  <c r="AU187" i="6"/>
  <c r="AV187" i="6" s="1"/>
  <c r="AU188" i="6"/>
  <c r="AV188" i="6" s="1"/>
  <c r="AU189" i="6"/>
  <c r="AV189" i="6" s="1"/>
  <c r="AU190" i="6"/>
  <c r="AV190" i="6" s="1"/>
  <c r="AU191" i="6"/>
  <c r="AV191" i="6" s="1"/>
  <c r="AU192" i="6"/>
  <c r="AV192" i="6" s="1"/>
  <c r="AU193" i="6"/>
  <c r="AV193" i="6" s="1"/>
  <c r="AU194" i="6"/>
  <c r="AV194" i="6" s="1"/>
  <c r="AU195" i="6"/>
  <c r="AV195" i="6" s="1"/>
  <c r="AU196" i="6"/>
  <c r="AV196" i="6" s="1"/>
  <c r="AU197" i="6"/>
  <c r="AV197" i="6" s="1"/>
  <c r="AU198" i="6"/>
  <c r="AV198" i="6" s="1"/>
  <c r="AU199" i="6"/>
  <c r="AV199" i="6" s="1"/>
  <c r="AU200" i="6"/>
  <c r="AV200" i="6" s="1"/>
  <c r="AU201" i="6"/>
  <c r="AV201" i="6" s="1"/>
  <c r="AU202" i="6"/>
  <c r="AV202" i="6" s="1"/>
  <c r="AU203" i="6"/>
  <c r="AV203" i="6" s="1"/>
  <c r="AU204" i="6"/>
  <c r="AV204" i="6" s="1"/>
  <c r="AU205" i="6"/>
  <c r="AV205" i="6" s="1"/>
  <c r="AU206" i="6"/>
  <c r="AV206" i="6" s="1"/>
  <c r="AU207" i="6"/>
  <c r="AV207" i="6" s="1"/>
  <c r="AU208" i="6"/>
  <c r="AV208" i="6" s="1"/>
  <c r="AU209" i="6"/>
  <c r="AV209" i="6" s="1"/>
  <c r="AU210" i="6"/>
  <c r="AV210" i="6" s="1"/>
  <c r="AU211" i="6"/>
  <c r="AV211" i="6" s="1"/>
  <c r="AU212" i="6"/>
  <c r="AV212" i="6" s="1"/>
  <c r="AU213" i="6"/>
  <c r="AV213" i="6" s="1"/>
  <c r="AU214" i="6"/>
  <c r="AV214" i="6" s="1"/>
  <c r="AU215" i="6"/>
  <c r="AV215" i="6" s="1"/>
  <c r="AU216" i="6"/>
  <c r="AV216" i="6" s="1"/>
  <c r="AU217" i="6"/>
  <c r="AV217" i="6" s="1"/>
  <c r="AU218" i="6"/>
  <c r="AV218" i="6" s="1"/>
  <c r="AU219" i="6"/>
  <c r="AV219" i="6" s="1"/>
  <c r="AU220" i="6"/>
  <c r="AV220" i="6" s="1"/>
  <c r="AU221" i="6"/>
  <c r="AV221" i="6" s="1"/>
  <c r="AU222" i="6"/>
  <c r="AV222" i="6" s="1"/>
  <c r="AU223" i="6"/>
  <c r="AV223" i="6" s="1"/>
  <c r="AU224" i="6"/>
  <c r="AV224" i="6" s="1"/>
  <c r="AU225" i="6"/>
  <c r="AV225" i="6" s="1"/>
  <c r="AU226" i="6"/>
  <c r="AV226" i="6" s="1"/>
  <c r="AU227" i="6"/>
  <c r="AV227" i="6" s="1"/>
  <c r="AU228" i="6"/>
  <c r="AV228" i="6" s="1"/>
  <c r="AU229" i="6"/>
  <c r="AV229" i="6" s="1"/>
  <c r="AU230" i="6"/>
  <c r="AV230" i="6" s="1"/>
  <c r="AU231" i="6"/>
  <c r="AV231" i="6" s="1"/>
  <c r="AU232" i="6"/>
  <c r="AV232" i="6" s="1"/>
  <c r="AU233" i="6"/>
  <c r="AV233" i="6" s="1"/>
  <c r="AU234" i="6"/>
  <c r="AV234" i="6" s="1"/>
  <c r="AU235" i="6"/>
  <c r="AV235" i="6" s="1"/>
  <c r="AU236" i="6"/>
  <c r="AV236" i="6" s="1"/>
  <c r="AU237" i="6"/>
  <c r="AV237" i="6" s="1"/>
  <c r="AU238" i="6"/>
  <c r="AV238" i="6" s="1"/>
  <c r="AU239" i="6"/>
  <c r="AV239" i="6" s="1"/>
  <c r="AU240" i="6"/>
  <c r="AV240" i="6" s="1"/>
  <c r="AU241" i="6"/>
  <c r="AV241" i="6" s="1"/>
  <c r="AU242" i="6"/>
  <c r="AV242" i="6" s="1"/>
  <c r="AU243" i="6"/>
  <c r="AV243" i="6" s="1"/>
  <c r="AU244" i="6"/>
  <c r="AV244" i="6" s="1"/>
  <c r="AU245" i="6"/>
  <c r="AV245" i="6" s="1"/>
  <c r="AU246" i="6"/>
  <c r="AV246" i="6" s="1"/>
  <c r="AU247" i="6"/>
  <c r="AV247" i="6" s="1"/>
  <c r="AU248" i="6"/>
  <c r="AV248" i="6" s="1"/>
  <c r="AU249" i="6"/>
  <c r="AV249" i="6" s="1"/>
  <c r="AU250" i="6"/>
  <c r="AV250" i="6" s="1"/>
  <c r="AU251" i="6"/>
  <c r="AV251" i="6" s="1"/>
  <c r="AU252" i="6"/>
  <c r="AV252" i="6" s="1"/>
  <c r="AU253" i="6"/>
  <c r="AV253" i="6" s="1"/>
  <c r="AU254" i="6"/>
  <c r="AV254" i="6" s="1"/>
  <c r="AU255" i="6"/>
  <c r="AV255" i="6" s="1"/>
  <c r="AU256" i="6"/>
  <c r="AV256" i="6" s="1"/>
  <c r="AU257" i="6"/>
  <c r="AV257" i="6" s="1"/>
  <c r="AU258" i="6"/>
  <c r="AV258" i="6" s="1"/>
  <c r="AU259" i="6"/>
  <c r="AV259" i="6" s="1"/>
  <c r="AU260" i="6"/>
  <c r="AV260" i="6" s="1"/>
  <c r="AU261" i="6"/>
  <c r="AV261" i="6" s="1"/>
  <c r="AU262" i="6"/>
  <c r="AV262" i="6" s="1"/>
  <c r="AU263" i="6"/>
  <c r="AV263" i="6" s="1"/>
  <c r="AU264" i="6"/>
  <c r="AU265" i="6"/>
  <c r="AU266" i="6"/>
  <c r="AU267" i="6"/>
  <c r="AU6" i="6"/>
  <c r="D17" i="6" l="1"/>
  <c r="C15" i="6"/>
  <c r="B13" i="6"/>
  <c r="A11" i="6"/>
  <c r="E15" i="6"/>
  <c r="B11" i="6"/>
  <c r="B15" i="6"/>
  <c r="A13" i="6"/>
  <c r="G9" i="6"/>
  <c r="D13" i="6"/>
  <c r="A15" i="6"/>
  <c r="G11" i="6"/>
  <c r="D15" i="6"/>
  <c r="B19" i="6"/>
  <c r="G13" i="6"/>
  <c r="F11" i="6"/>
  <c r="E17" i="6"/>
  <c r="A19" i="6"/>
  <c r="G15" i="6"/>
  <c r="F13" i="6"/>
  <c r="E11" i="6"/>
  <c r="F17" i="6"/>
  <c r="G17" i="6"/>
  <c r="F15" i="6"/>
  <c r="E13" i="6"/>
  <c r="D11" i="6"/>
  <c r="C11" i="6"/>
  <c r="C13" i="6"/>
  <c r="AV6" i="6"/>
  <c r="A17" i="6" s="1"/>
  <c r="AV7" i="6"/>
  <c r="B17" i="6" s="1"/>
  <c r="AV21" i="6"/>
  <c r="AR4" i="10"/>
  <c r="C17" i="6" l="1"/>
  <c r="D22" i="6" s="1"/>
  <c r="BB10" i="10"/>
  <c r="A60" i="6" s="1"/>
  <c r="BC5" i="10"/>
  <c r="BC6" i="10"/>
  <c r="BC15" i="10"/>
  <c r="BC7" i="10"/>
  <c r="BC11" i="10"/>
  <c r="BC10" i="10"/>
  <c r="BB7" i="10"/>
  <c r="A41" i="6" s="1"/>
  <c r="BB5" i="10"/>
  <c r="I22" i="6" s="1"/>
  <c r="BB6" i="10"/>
  <c r="Q22" i="6" s="1"/>
  <c r="BB12" i="10"/>
  <c r="Q60" i="6" s="1"/>
  <c r="BB15" i="10"/>
  <c r="Q81" i="6" s="1"/>
  <c r="BB11" i="10"/>
  <c r="I60" i="6" s="1"/>
  <c r="P5" i="1"/>
  <c r="AC13" i="6" l="1"/>
  <c r="G21" i="10" l="1"/>
  <c r="H21" i="10" s="1"/>
  <c r="G22" i="10"/>
  <c r="H22" i="10" s="1"/>
  <c r="K22" i="10"/>
  <c r="L22" i="10" s="1"/>
  <c r="E23" i="10"/>
  <c r="G23" i="10"/>
  <c r="H23" i="10" s="1"/>
  <c r="J23" i="10"/>
  <c r="G24" i="10"/>
  <c r="H24" i="10" s="1"/>
  <c r="G25" i="10"/>
  <c r="H25" i="10" s="1"/>
  <c r="G26" i="10"/>
  <c r="H26" i="10" s="1"/>
  <c r="K26" i="10"/>
  <c r="L26" i="10" s="1"/>
  <c r="G27" i="10"/>
  <c r="H27" i="10" s="1"/>
  <c r="G28" i="10"/>
  <c r="H28" i="10" s="1"/>
  <c r="G29" i="10"/>
  <c r="H29" i="10" s="1"/>
  <c r="G30" i="10"/>
  <c r="H30" i="10" s="1"/>
  <c r="E31" i="10"/>
  <c r="J31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38" i="10"/>
  <c r="H38" i="10" s="1"/>
  <c r="E39" i="10"/>
  <c r="G39" i="10"/>
  <c r="H39" i="10" s="1"/>
  <c r="J39" i="10"/>
  <c r="K39" i="10"/>
  <c r="E40" i="10"/>
  <c r="G40" i="10"/>
  <c r="H40" i="10" s="1"/>
  <c r="J40" i="10"/>
  <c r="K40" i="10"/>
  <c r="E41" i="10"/>
  <c r="G41" i="10"/>
  <c r="H41" i="10" s="1"/>
  <c r="J41" i="10"/>
  <c r="K41" i="10"/>
  <c r="E42" i="10"/>
  <c r="G42" i="10"/>
  <c r="H42" i="10" s="1"/>
  <c r="J42" i="10"/>
  <c r="K42" i="10"/>
  <c r="E43" i="10"/>
  <c r="G43" i="10"/>
  <c r="H43" i="10" s="1"/>
  <c r="J43" i="10"/>
  <c r="K43" i="10"/>
  <c r="E44" i="10"/>
  <c r="G44" i="10"/>
  <c r="H44" i="10" s="1"/>
  <c r="J44" i="10"/>
  <c r="K44" i="10"/>
  <c r="E45" i="10"/>
  <c r="G45" i="10"/>
  <c r="H45" i="10" s="1"/>
  <c r="J45" i="10"/>
  <c r="K45" i="10"/>
  <c r="E46" i="10"/>
  <c r="G46" i="10"/>
  <c r="H46" i="10" s="1"/>
  <c r="J46" i="10"/>
  <c r="K46" i="10"/>
  <c r="E47" i="10"/>
  <c r="G47" i="10"/>
  <c r="H47" i="10" s="1"/>
  <c r="J47" i="10"/>
  <c r="K47" i="10"/>
  <c r="E48" i="10"/>
  <c r="G48" i="10"/>
  <c r="H48" i="10" s="1"/>
  <c r="J48" i="10"/>
  <c r="K48" i="10"/>
  <c r="E49" i="10"/>
  <c r="G49" i="10"/>
  <c r="H49" i="10" s="1"/>
  <c r="J49" i="10"/>
  <c r="K49" i="10"/>
  <c r="E50" i="10"/>
  <c r="G50" i="10"/>
  <c r="H50" i="10" s="1"/>
  <c r="J50" i="10"/>
  <c r="K50" i="10"/>
  <c r="E51" i="10"/>
  <c r="G51" i="10"/>
  <c r="H51" i="10" s="1"/>
  <c r="J51" i="10"/>
  <c r="K51" i="10"/>
  <c r="E52" i="10"/>
  <c r="G52" i="10"/>
  <c r="H52" i="10" s="1"/>
  <c r="J52" i="10"/>
  <c r="K52" i="10"/>
  <c r="E53" i="10"/>
  <c r="G53" i="10"/>
  <c r="H53" i="10" s="1"/>
  <c r="J53" i="10"/>
  <c r="K53" i="10"/>
  <c r="E54" i="10"/>
  <c r="G54" i="10"/>
  <c r="H54" i="10" s="1"/>
  <c r="J54" i="10"/>
  <c r="K54" i="10"/>
  <c r="E55" i="10"/>
  <c r="G55" i="10"/>
  <c r="H55" i="10" s="1"/>
  <c r="J55" i="10"/>
  <c r="K55" i="10"/>
  <c r="E56" i="10"/>
  <c r="G56" i="10"/>
  <c r="H56" i="10" s="1"/>
  <c r="J56" i="10"/>
  <c r="K56" i="10"/>
  <c r="E57" i="10"/>
  <c r="G57" i="10"/>
  <c r="H57" i="10" s="1"/>
  <c r="J57" i="10"/>
  <c r="K57" i="10"/>
  <c r="E58" i="10"/>
  <c r="G58" i="10"/>
  <c r="H58" i="10" s="1"/>
  <c r="J58" i="10"/>
  <c r="K58" i="10"/>
  <c r="E59" i="10"/>
  <c r="G59" i="10"/>
  <c r="H59" i="10" s="1"/>
  <c r="J59" i="10"/>
  <c r="K59" i="10"/>
  <c r="E60" i="10"/>
  <c r="G60" i="10"/>
  <c r="H60" i="10" s="1"/>
  <c r="J60" i="10"/>
  <c r="K60" i="10"/>
  <c r="E61" i="10"/>
  <c r="G61" i="10"/>
  <c r="H61" i="10" s="1"/>
  <c r="J61" i="10"/>
  <c r="K61" i="10"/>
  <c r="E62" i="10"/>
  <c r="G62" i="10"/>
  <c r="H62" i="10" s="1"/>
  <c r="J62" i="10"/>
  <c r="K62" i="10"/>
  <c r="E63" i="10"/>
  <c r="G63" i="10"/>
  <c r="H63" i="10" s="1"/>
  <c r="J63" i="10"/>
  <c r="K63" i="10"/>
  <c r="E64" i="10"/>
  <c r="G64" i="10"/>
  <c r="H64" i="10" s="1"/>
  <c r="J64" i="10"/>
  <c r="K64" i="10"/>
  <c r="E65" i="10"/>
  <c r="G65" i="10"/>
  <c r="H65" i="10" s="1"/>
  <c r="J65" i="10"/>
  <c r="K65" i="10"/>
  <c r="E66" i="10"/>
  <c r="G66" i="10"/>
  <c r="H66" i="10" s="1"/>
  <c r="J66" i="10"/>
  <c r="K66" i="10"/>
  <c r="E67" i="10"/>
  <c r="G67" i="10"/>
  <c r="H67" i="10" s="1"/>
  <c r="J67" i="10"/>
  <c r="K67" i="10"/>
  <c r="E68" i="10"/>
  <c r="G68" i="10"/>
  <c r="H68" i="10" s="1"/>
  <c r="J68" i="10"/>
  <c r="K68" i="10"/>
  <c r="E69" i="10"/>
  <c r="G69" i="10"/>
  <c r="H69" i="10" s="1"/>
  <c r="J69" i="10"/>
  <c r="K69" i="10"/>
  <c r="E70" i="10"/>
  <c r="G70" i="10"/>
  <c r="H70" i="10" s="1"/>
  <c r="J70" i="10"/>
  <c r="K70" i="10"/>
  <c r="E71" i="10"/>
  <c r="G71" i="10"/>
  <c r="H71" i="10" s="1"/>
  <c r="J71" i="10"/>
  <c r="K71" i="10"/>
  <c r="E72" i="10"/>
  <c r="G72" i="10"/>
  <c r="H72" i="10" s="1"/>
  <c r="J72" i="10"/>
  <c r="K72" i="10"/>
  <c r="E73" i="10"/>
  <c r="G73" i="10"/>
  <c r="H73" i="10" s="1"/>
  <c r="J73" i="10"/>
  <c r="K73" i="10"/>
  <c r="E74" i="10"/>
  <c r="G74" i="10"/>
  <c r="H74" i="10" s="1"/>
  <c r="J74" i="10"/>
  <c r="K74" i="10"/>
  <c r="E75" i="10"/>
  <c r="G75" i="10"/>
  <c r="H75" i="10" s="1"/>
  <c r="J75" i="10"/>
  <c r="K75" i="10"/>
  <c r="E76" i="10"/>
  <c r="G76" i="10"/>
  <c r="H76" i="10" s="1"/>
  <c r="J76" i="10"/>
  <c r="K76" i="10"/>
  <c r="E77" i="10"/>
  <c r="G77" i="10"/>
  <c r="H77" i="10" s="1"/>
  <c r="J77" i="10"/>
  <c r="K77" i="10"/>
  <c r="E78" i="10"/>
  <c r="G78" i="10"/>
  <c r="H78" i="10" s="1"/>
  <c r="J78" i="10"/>
  <c r="K78" i="10"/>
  <c r="E79" i="10"/>
  <c r="G79" i="10"/>
  <c r="H79" i="10" s="1"/>
  <c r="J79" i="10"/>
  <c r="K79" i="10"/>
  <c r="E80" i="10"/>
  <c r="G80" i="10"/>
  <c r="H80" i="10" s="1"/>
  <c r="J80" i="10"/>
  <c r="K80" i="10"/>
  <c r="E81" i="10"/>
  <c r="G81" i="10"/>
  <c r="H81" i="10" s="1"/>
  <c r="J81" i="10"/>
  <c r="K81" i="10"/>
  <c r="E82" i="10"/>
  <c r="G82" i="10"/>
  <c r="H82" i="10" s="1"/>
  <c r="J82" i="10"/>
  <c r="K82" i="10"/>
  <c r="E83" i="10"/>
  <c r="G83" i="10"/>
  <c r="H83" i="10" s="1"/>
  <c r="J83" i="10"/>
  <c r="K83" i="10"/>
  <c r="E84" i="10"/>
  <c r="G84" i="10"/>
  <c r="H84" i="10" s="1"/>
  <c r="J84" i="10"/>
  <c r="K84" i="10"/>
  <c r="E85" i="10"/>
  <c r="G85" i="10"/>
  <c r="H85" i="10" s="1"/>
  <c r="J85" i="10"/>
  <c r="K85" i="10"/>
  <c r="E86" i="10"/>
  <c r="G86" i="10"/>
  <c r="H86" i="10" s="1"/>
  <c r="K86" i="10"/>
  <c r="E87" i="10"/>
  <c r="G87" i="10"/>
  <c r="H87" i="10" s="1"/>
  <c r="J87" i="10"/>
  <c r="K87" i="10"/>
  <c r="E88" i="10"/>
  <c r="G88" i="10"/>
  <c r="H88" i="10" s="1"/>
  <c r="J88" i="10"/>
  <c r="K88" i="10"/>
  <c r="E89" i="10"/>
  <c r="G89" i="10"/>
  <c r="H89" i="10" s="1"/>
  <c r="J89" i="10"/>
  <c r="K89" i="10"/>
  <c r="E90" i="10"/>
  <c r="G90" i="10"/>
  <c r="H90" i="10" s="1"/>
  <c r="J90" i="10"/>
  <c r="K90" i="10"/>
  <c r="E91" i="10"/>
  <c r="G91" i="10"/>
  <c r="H91" i="10" s="1"/>
  <c r="J91" i="10"/>
  <c r="K91" i="10"/>
  <c r="E92" i="10"/>
  <c r="G92" i="10"/>
  <c r="H92" i="10" s="1"/>
  <c r="J92" i="10"/>
  <c r="K92" i="10"/>
  <c r="E93" i="10"/>
  <c r="G93" i="10"/>
  <c r="H93" i="10" s="1"/>
  <c r="J93" i="10"/>
  <c r="K93" i="10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3" i="1"/>
  <c r="AQ82" i="10" l="1"/>
  <c r="L82" i="10"/>
  <c r="AQ78" i="10"/>
  <c r="L78" i="10"/>
  <c r="AQ76" i="10"/>
  <c r="L76" i="10"/>
  <c r="AQ68" i="10"/>
  <c r="L68" i="10"/>
  <c r="AQ66" i="10"/>
  <c r="L66" i="10"/>
  <c r="AQ64" i="10"/>
  <c r="L64" i="10"/>
  <c r="AQ62" i="10"/>
  <c r="L62" i="10"/>
  <c r="AQ60" i="10"/>
  <c r="L60" i="10"/>
  <c r="AQ58" i="10"/>
  <c r="L58" i="10"/>
  <c r="AQ56" i="10"/>
  <c r="L56" i="10"/>
  <c r="AQ54" i="10"/>
  <c r="L54" i="10"/>
  <c r="AQ52" i="10"/>
  <c r="L52" i="10"/>
  <c r="AQ50" i="10"/>
  <c r="L50" i="10"/>
  <c r="AQ48" i="10"/>
  <c r="L48" i="10"/>
  <c r="AQ46" i="10"/>
  <c r="L46" i="10"/>
  <c r="AQ44" i="10"/>
  <c r="L44" i="10"/>
  <c r="AQ42" i="10"/>
  <c r="L42" i="10"/>
  <c r="AQ40" i="10"/>
  <c r="L40" i="10"/>
  <c r="AQ84" i="10"/>
  <c r="L84" i="10"/>
  <c r="AQ80" i="10"/>
  <c r="L80" i="10"/>
  <c r="AQ74" i="10"/>
  <c r="L74" i="10"/>
  <c r="AQ92" i="10"/>
  <c r="L92" i="10"/>
  <c r="AQ90" i="10"/>
  <c r="L90" i="10"/>
  <c r="AQ88" i="10"/>
  <c r="L88" i="10"/>
  <c r="AQ86" i="10"/>
  <c r="L86" i="10"/>
  <c r="AQ72" i="10"/>
  <c r="L72" i="10"/>
  <c r="AQ70" i="10"/>
  <c r="L70" i="10"/>
  <c r="AQ83" i="10"/>
  <c r="L83" i="10"/>
  <c r="AQ79" i="10"/>
  <c r="L79" i="10"/>
  <c r="AQ75" i="10"/>
  <c r="L75" i="10"/>
  <c r="AQ73" i="10"/>
  <c r="L73" i="10"/>
  <c r="AQ67" i="10"/>
  <c r="L67" i="10"/>
  <c r="AQ65" i="10"/>
  <c r="L65" i="10"/>
  <c r="AQ63" i="10"/>
  <c r="L63" i="10"/>
  <c r="AQ61" i="10"/>
  <c r="L61" i="10"/>
  <c r="AQ59" i="10"/>
  <c r="L59" i="10"/>
  <c r="AQ57" i="10"/>
  <c r="L57" i="10"/>
  <c r="AQ55" i="10"/>
  <c r="L55" i="10"/>
  <c r="AQ53" i="10"/>
  <c r="L53" i="10"/>
  <c r="AQ51" i="10"/>
  <c r="L51" i="10"/>
  <c r="AQ49" i="10"/>
  <c r="L49" i="10"/>
  <c r="AQ47" i="10"/>
  <c r="L47" i="10"/>
  <c r="AQ45" i="10"/>
  <c r="L45" i="10"/>
  <c r="AQ43" i="10"/>
  <c r="L43" i="10"/>
  <c r="AQ41" i="10"/>
  <c r="L41" i="10"/>
  <c r="AQ39" i="10"/>
  <c r="L39" i="10"/>
  <c r="AQ81" i="10"/>
  <c r="L81" i="10"/>
  <c r="AQ77" i="10"/>
  <c r="L77" i="10"/>
  <c r="AQ71" i="10"/>
  <c r="L71" i="10"/>
  <c r="AQ93" i="10"/>
  <c r="L93" i="10"/>
  <c r="AQ91" i="10"/>
  <c r="L91" i="10"/>
  <c r="AQ89" i="10"/>
  <c r="L89" i="10"/>
  <c r="AQ87" i="10"/>
  <c r="L87" i="10"/>
  <c r="AQ85" i="10"/>
  <c r="L85" i="10"/>
  <c r="AQ69" i="10"/>
  <c r="L69" i="10"/>
  <c r="AQ22" i="10"/>
  <c r="E38" i="10"/>
  <c r="J38" i="10" s="1"/>
  <c r="E37" i="10"/>
  <c r="J37" i="10" s="1"/>
  <c r="E36" i="10"/>
  <c r="J36" i="10" s="1"/>
  <c r="E35" i="10"/>
  <c r="J35" i="10" s="1"/>
  <c r="E34" i="10"/>
  <c r="J34" i="10" s="1"/>
  <c r="E33" i="10"/>
  <c r="J33" i="10" s="1"/>
  <c r="E32" i="10"/>
  <c r="J32" i="10" s="1"/>
  <c r="E30" i="10"/>
  <c r="J30" i="10" s="1"/>
  <c r="E29" i="10"/>
  <c r="J29" i="10" s="1"/>
  <c r="E28" i="10"/>
  <c r="J28" i="10" s="1"/>
  <c r="E27" i="10"/>
  <c r="J27" i="10" s="1"/>
  <c r="AQ26" i="10"/>
  <c r="E26" i="10"/>
  <c r="J26" i="10" s="1"/>
  <c r="E25" i="10"/>
  <c r="J25" i="10" s="1"/>
  <c r="E24" i="10"/>
  <c r="J24" i="10" s="1"/>
  <c r="E22" i="10"/>
  <c r="J22" i="10" s="1"/>
  <c r="E21" i="10"/>
  <c r="J21" i="10" s="1"/>
  <c r="F16" i="9"/>
  <c r="P6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7" i="1"/>
  <c r="P8" i="1"/>
  <c r="BD46" i="6" l="1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BD212" i="6"/>
  <c r="BD213" i="6"/>
  <c r="BD214" i="6"/>
  <c r="BD215" i="6"/>
  <c r="BD216" i="6"/>
  <c r="BD217" i="6"/>
  <c r="BD218" i="6"/>
  <c r="BD219" i="6"/>
  <c r="BD220" i="6"/>
  <c r="BD221" i="6"/>
  <c r="BD222" i="6"/>
  <c r="BD223" i="6"/>
  <c r="BD224" i="6"/>
  <c r="BD225" i="6"/>
  <c r="BD226" i="6"/>
  <c r="BD227" i="6"/>
  <c r="BD228" i="6"/>
  <c r="BD229" i="6"/>
  <c r="BD230" i="6"/>
  <c r="BD231" i="6"/>
  <c r="BD232" i="6"/>
  <c r="BD233" i="6"/>
  <c r="BD234" i="6"/>
  <c r="BD235" i="6"/>
  <c r="BD236" i="6"/>
  <c r="BD237" i="6"/>
  <c r="BD238" i="6"/>
  <c r="BD239" i="6"/>
  <c r="BD240" i="6"/>
  <c r="BD241" i="6"/>
  <c r="BD242" i="6"/>
  <c r="BD243" i="6"/>
  <c r="BD244" i="6"/>
  <c r="BD245" i="6"/>
  <c r="BD246" i="6"/>
  <c r="BD247" i="6"/>
  <c r="BD248" i="6"/>
  <c r="BD249" i="6"/>
  <c r="BD250" i="6"/>
  <c r="BD251" i="6"/>
  <c r="BD252" i="6"/>
  <c r="BD253" i="6"/>
  <c r="BD254" i="6"/>
  <c r="BD255" i="6"/>
  <c r="BD256" i="6"/>
  <c r="BD257" i="6"/>
  <c r="BD258" i="6"/>
  <c r="BD259" i="6"/>
  <c r="BD260" i="6"/>
  <c r="BD261" i="6"/>
  <c r="BD262" i="6"/>
  <c r="BD263" i="6"/>
  <c r="BD264" i="6"/>
  <c r="BD265" i="6"/>
  <c r="BD266" i="6"/>
  <c r="BD267" i="6"/>
  <c r="BD268" i="6"/>
  <c r="BD269" i="6"/>
  <c r="BD270" i="6"/>
  <c r="BD271" i="6"/>
  <c r="BD272" i="6"/>
  <c r="BD273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BC212" i="6"/>
  <c r="BC213" i="6"/>
  <c r="BC214" i="6"/>
  <c r="BC215" i="6"/>
  <c r="BC216" i="6"/>
  <c r="BC217" i="6"/>
  <c r="BC218" i="6"/>
  <c r="BC219" i="6"/>
  <c r="BC220" i="6"/>
  <c r="BC221" i="6"/>
  <c r="BC222" i="6"/>
  <c r="BC223" i="6"/>
  <c r="BC224" i="6"/>
  <c r="BC225" i="6"/>
  <c r="BC226" i="6"/>
  <c r="BC227" i="6"/>
  <c r="BC228" i="6"/>
  <c r="BC229" i="6"/>
  <c r="BC230" i="6"/>
  <c r="BC231" i="6"/>
  <c r="BC232" i="6"/>
  <c r="BC233" i="6"/>
  <c r="BC234" i="6"/>
  <c r="BC235" i="6"/>
  <c r="BC236" i="6"/>
  <c r="BC237" i="6"/>
  <c r="BC238" i="6"/>
  <c r="BC239" i="6"/>
  <c r="BC240" i="6"/>
  <c r="BC241" i="6"/>
  <c r="BC242" i="6"/>
  <c r="BC243" i="6"/>
  <c r="BC244" i="6"/>
  <c r="BC245" i="6"/>
  <c r="BC246" i="6"/>
  <c r="BC247" i="6"/>
  <c r="BC248" i="6"/>
  <c r="BC249" i="6"/>
  <c r="BC250" i="6"/>
  <c r="BC251" i="6"/>
  <c r="BC252" i="6"/>
  <c r="BC253" i="6"/>
  <c r="BC254" i="6"/>
  <c r="BC255" i="6"/>
  <c r="BC256" i="6"/>
  <c r="BC257" i="6"/>
  <c r="BC258" i="6"/>
  <c r="BC259" i="6"/>
  <c r="BC260" i="6"/>
  <c r="BC261" i="6"/>
  <c r="BC262" i="6"/>
  <c r="BC263" i="6"/>
  <c r="BC264" i="6"/>
  <c r="BC265" i="6"/>
  <c r="BC266" i="6"/>
  <c r="BC267" i="6"/>
  <c r="BC268" i="6"/>
  <c r="BC269" i="6"/>
  <c r="BC270" i="6"/>
  <c r="BC271" i="6"/>
  <c r="BC272" i="6"/>
  <c r="BC273" i="6"/>
  <c r="K78" i="9" l="1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I5" i="9" l="1"/>
  <c r="J5" i="9" s="1"/>
  <c r="K5" i="9" s="1"/>
  <c r="BC6" i="6" s="1"/>
  <c r="I6" i="9"/>
  <c r="J6" i="9" s="1"/>
  <c r="K6" i="9" s="1"/>
  <c r="BC7" i="6" s="1"/>
  <c r="I7" i="9"/>
  <c r="J7" i="9" s="1"/>
  <c r="K7" i="9" s="1"/>
  <c r="BC8" i="6" s="1"/>
  <c r="I8" i="9"/>
  <c r="J8" i="9" s="1"/>
  <c r="K8" i="9" s="1"/>
  <c r="BC9" i="6" s="1"/>
  <c r="I9" i="9"/>
  <c r="J9" i="9" s="1"/>
  <c r="K9" i="9" s="1"/>
  <c r="BC10" i="6" s="1"/>
  <c r="I10" i="9"/>
  <c r="J10" i="9" s="1"/>
  <c r="K10" i="9" s="1"/>
  <c r="BC11" i="6" s="1"/>
  <c r="I11" i="9"/>
  <c r="J11" i="9" s="1"/>
  <c r="K11" i="9" s="1"/>
  <c r="BC12" i="6" s="1"/>
  <c r="I12" i="9"/>
  <c r="J12" i="9" s="1"/>
  <c r="K12" i="9" s="1"/>
  <c r="BC13" i="6" s="1"/>
  <c r="I13" i="9"/>
  <c r="J13" i="9" s="1"/>
  <c r="K13" i="9" s="1"/>
  <c r="BC14" i="6" s="1"/>
  <c r="I14" i="9"/>
  <c r="J14" i="9" s="1"/>
  <c r="K14" i="9" s="1"/>
  <c r="BC15" i="6" s="1"/>
  <c r="I15" i="9"/>
  <c r="J15" i="9" s="1"/>
  <c r="K15" i="9" s="1"/>
  <c r="BC16" i="6" s="1"/>
  <c r="I16" i="9"/>
  <c r="J16" i="9" s="1"/>
  <c r="K16" i="9" s="1"/>
  <c r="BC17" i="6" s="1"/>
  <c r="I17" i="9"/>
  <c r="J17" i="9" s="1"/>
  <c r="K17" i="9" s="1"/>
  <c r="BC18" i="6" s="1"/>
  <c r="I18" i="9"/>
  <c r="J18" i="9" s="1"/>
  <c r="K18" i="9" s="1"/>
  <c r="BC19" i="6" s="1"/>
  <c r="I19" i="9"/>
  <c r="J19" i="9" s="1"/>
  <c r="K19" i="9" s="1"/>
  <c r="BC20" i="6" s="1"/>
  <c r="I20" i="9"/>
  <c r="J20" i="9" s="1"/>
  <c r="K20" i="9" s="1"/>
  <c r="BC21" i="6" s="1"/>
  <c r="I21" i="9"/>
  <c r="J21" i="9" s="1"/>
  <c r="K21" i="9" s="1"/>
  <c r="BC22" i="6" s="1"/>
  <c r="I22" i="9"/>
  <c r="J22" i="9" s="1"/>
  <c r="K22" i="9" s="1"/>
  <c r="BC23" i="6" s="1"/>
  <c r="I23" i="9"/>
  <c r="J23" i="9" s="1"/>
  <c r="K23" i="9" s="1"/>
  <c r="BC24" i="6" s="1"/>
  <c r="I24" i="9"/>
  <c r="J24" i="9" s="1"/>
  <c r="K24" i="9" s="1"/>
  <c r="BC25" i="6" s="1"/>
  <c r="I25" i="9"/>
  <c r="J25" i="9" s="1"/>
  <c r="K25" i="9" s="1"/>
  <c r="BC26" i="6" s="1"/>
  <c r="I26" i="9"/>
  <c r="J26" i="9" s="1"/>
  <c r="K26" i="9" s="1"/>
  <c r="BC27" i="6" s="1"/>
  <c r="I27" i="9"/>
  <c r="J27" i="9" s="1"/>
  <c r="K27" i="9" s="1"/>
  <c r="BC28" i="6" s="1"/>
  <c r="I28" i="9"/>
  <c r="J28" i="9" s="1"/>
  <c r="K28" i="9" s="1"/>
  <c r="BC29" i="6" s="1"/>
  <c r="I29" i="9"/>
  <c r="J29" i="9" s="1"/>
  <c r="K29" i="9" s="1"/>
  <c r="BC30" i="6" s="1"/>
  <c r="I30" i="9"/>
  <c r="J30" i="9" s="1"/>
  <c r="K30" i="9" s="1"/>
  <c r="BC31" i="6" s="1"/>
  <c r="I31" i="9"/>
  <c r="J31" i="9" s="1"/>
  <c r="K31" i="9" s="1"/>
  <c r="BC32" i="6" s="1"/>
  <c r="I32" i="9"/>
  <c r="J32" i="9" s="1"/>
  <c r="K32" i="9" s="1"/>
  <c r="BC33" i="6" s="1"/>
  <c r="I33" i="9"/>
  <c r="J33" i="9" s="1"/>
  <c r="K33" i="9" s="1"/>
  <c r="BC34" i="6" s="1"/>
  <c r="I34" i="9"/>
  <c r="J34" i="9" s="1"/>
  <c r="K34" i="9" s="1"/>
  <c r="BC35" i="6" s="1"/>
  <c r="I35" i="9"/>
  <c r="J35" i="9" s="1"/>
  <c r="K35" i="9" s="1"/>
  <c r="BC36" i="6" s="1"/>
  <c r="I36" i="9"/>
  <c r="J36" i="9" s="1"/>
  <c r="K36" i="9" s="1"/>
  <c r="BC37" i="6" s="1"/>
  <c r="I37" i="9"/>
  <c r="J37" i="9" s="1"/>
  <c r="K37" i="9" s="1"/>
  <c r="BC38" i="6" s="1"/>
  <c r="I38" i="9"/>
  <c r="J38" i="9" s="1"/>
  <c r="K38" i="9" s="1"/>
  <c r="BC39" i="6" s="1"/>
  <c r="I39" i="9"/>
  <c r="J39" i="9" s="1"/>
  <c r="K39" i="9" s="1"/>
  <c r="BC40" i="6" s="1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4" i="9"/>
  <c r="J4" i="9" s="1"/>
  <c r="K4" i="9" s="1"/>
  <c r="BC5" i="6" s="1"/>
  <c r="J3" i="9"/>
  <c r="K3" i="9" s="1"/>
  <c r="BC4" i="6" s="1"/>
  <c r="W81" i="6"/>
  <c r="W60" i="6"/>
  <c r="O60" i="6"/>
  <c r="G60" i="6"/>
  <c r="G41" i="6"/>
  <c r="W22" i="6"/>
  <c r="O22" i="6"/>
  <c r="N62" i="1" l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I6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A17" i="9"/>
  <c r="A18" i="9"/>
  <c r="A19" i="9"/>
  <c r="A20" i="9"/>
  <c r="A21" i="9"/>
  <c r="A22" i="9"/>
  <c r="A23" i="9"/>
  <c r="A24" i="9" s="1"/>
  <c r="A25" i="9"/>
  <c r="A26" i="9" s="1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F9" i="9" l="1"/>
  <c r="BD10" i="6" s="1"/>
  <c r="K10" i="10" l="1"/>
  <c r="K15" i="10"/>
  <c r="K17" i="10"/>
  <c r="CE22" i="10"/>
  <c r="CE26" i="10"/>
  <c r="CE39" i="10"/>
  <c r="CE40" i="10"/>
  <c r="CE41" i="10"/>
  <c r="CE42" i="10"/>
  <c r="CE43" i="10"/>
  <c r="CE44" i="10"/>
  <c r="CE45" i="10"/>
  <c r="CE46" i="10"/>
  <c r="CE47" i="10"/>
  <c r="CE48" i="10"/>
  <c r="CE49" i="10"/>
  <c r="CE50" i="10"/>
  <c r="CE51" i="10"/>
  <c r="CE52" i="10"/>
  <c r="CE53" i="10"/>
  <c r="CE54" i="10"/>
  <c r="CE55" i="10"/>
  <c r="CE56" i="10"/>
  <c r="CE57" i="10"/>
  <c r="CE58" i="10"/>
  <c r="CE59" i="10"/>
  <c r="CE60" i="10"/>
  <c r="CE61" i="10"/>
  <c r="CE62" i="10"/>
  <c r="CE63" i="10"/>
  <c r="CE64" i="10"/>
  <c r="CE65" i="10"/>
  <c r="CE66" i="10"/>
  <c r="CE67" i="10"/>
  <c r="CE68" i="10"/>
  <c r="CE69" i="10"/>
  <c r="CE70" i="10"/>
  <c r="CE71" i="10"/>
  <c r="CE72" i="10"/>
  <c r="CE73" i="10"/>
  <c r="CE74" i="10"/>
  <c r="CE75" i="10"/>
  <c r="CE76" i="10"/>
  <c r="CE77" i="10"/>
  <c r="CE78" i="10"/>
  <c r="CE79" i="10"/>
  <c r="CE80" i="10"/>
  <c r="CE81" i="10"/>
  <c r="CE82" i="10"/>
  <c r="CE83" i="10"/>
  <c r="CE84" i="10"/>
  <c r="CE85" i="10"/>
  <c r="CE86" i="10"/>
  <c r="CE87" i="10"/>
  <c r="CE88" i="10"/>
  <c r="CE89" i="10"/>
  <c r="CE90" i="10"/>
  <c r="CE91" i="10"/>
  <c r="CE92" i="10"/>
  <c r="CE93" i="10"/>
  <c r="G8" i="10"/>
  <c r="E8" i="10" s="1"/>
  <c r="J8" i="10" s="1"/>
  <c r="G9" i="10"/>
  <c r="E9" i="10" s="1"/>
  <c r="J9" i="10" s="1"/>
  <c r="G10" i="10"/>
  <c r="E10" i="10" s="1"/>
  <c r="J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6" i="10"/>
  <c r="E6" i="10" s="1"/>
  <c r="J6" i="10" s="1"/>
  <c r="G7" i="10"/>
  <c r="E7" i="10" s="1"/>
  <c r="J7" i="10" s="1"/>
  <c r="G5" i="10"/>
  <c r="E5" i="10" s="1"/>
  <c r="J5" i="10" s="1"/>
  <c r="J4" i="10"/>
  <c r="CA8" i="10"/>
  <c r="D8" i="10" s="1"/>
  <c r="CA9" i="10"/>
  <c r="D9" i="10" s="1"/>
  <c r="CA10" i="10"/>
  <c r="D10" i="10" s="1"/>
  <c r="CA11" i="10"/>
  <c r="D11" i="10" s="1"/>
  <c r="CA12" i="10"/>
  <c r="D12" i="10" s="1"/>
  <c r="CA13" i="10"/>
  <c r="D13" i="10" s="1"/>
  <c r="CA14" i="10"/>
  <c r="D14" i="10" s="1"/>
  <c r="CA15" i="10"/>
  <c r="D15" i="10" s="1"/>
  <c r="CA16" i="10"/>
  <c r="D16" i="10" s="1"/>
  <c r="CA17" i="10"/>
  <c r="D17" i="10" s="1"/>
  <c r="CA18" i="10"/>
  <c r="D18" i="10" s="1"/>
  <c r="CA19" i="10"/>
  <c r="D19" i="10" s="1"/>
  <c r="CA20" i="10"/>
  <c r="D20" i="10" s="1"/>
  <c r="CA21" i="10"/>
  <c r="D21" i="10" s="1"/>
  <c r="CA22" i="10"/>
  <c r="D22" i="10" s="1"/>
  <c r="CA23" i="10"/>
  <c r="D23" i="10" s="1"/>
  <c r="CA24" i="10"/>
  <c r="D24" i="10" s="1"/>
  <c r="CA25" i="10"/>
  <c r="D25" i="10" s="1"/>
  <c r="CA26" i="10"/>
  <c r="D26" i="10" s="1"/>
  <c r="CA27" i="10"/>
  <c r="D27" i="10" s="1"/>
  <c r="CA28" i="10"/>
  <c r="D28" i="10" s="1"/>
  <c r="CA29" i="10"/>
  <c r="D29" i="10" s="1"/>
  <c r="CA30" i="10"/>
  <c r="D30" i="10" s="1"/>
  <c r="CA31" i="10"/>
  <c r="D31" i="10" s="1"/>
  <c r="CA32" i="10"/>
  <c r="D32" i="10" s="1"/>
  <c r="CA33" i="10"/>
  <c r="D33" i="10" s="1"/>
  <c r="CA34" i="10"/>
  <c r="D34" i="10" s="1"/>
  <c r="CA35" i="10"/>
  <c r="D35" i="10" s="1"/>
  <c r="CA36" i="10"/>
  <c r="D36" i="10" s="1"/>
  <c r="CA37" i="10"/>
  <c r="D37" i="10" s="1"/>
  <c r="CA38" i="10"/>
  <c r="D38" i="10" s="1"/>
  <c r="CA39" i="10"/>
  <c r="D39" i="10" s="1"/>
  <c r="CA40" i="10"/>
  <c r="D40" i="10" s="1"/>
  <c r="CA41" i="10"/>
  <c r="D41" i="10" s="1"/>
  <c r="CA42" i="10"/>
  <c r="D42" i="10" s="1"/>
  <c r="CA43" i="10"/>
  <c r="D43" i="10" s="1"/>
  <c r="CA44" i="10"/>
  <c r="D44" i="10" s="1"/>
  <c r="CA45" i="10"/>
  <c r="D45" i="10" s="1"/>
  <c r="CA46" i="10"/>
  <c r="D46" i="10" s="1"/>
  <c r="CA47" i="10"/>
  <c r="D47" i="10" s="1"/>
  <c r="CA48" i="10"/>
  <c r="D48" i="10" s="1"/>
  <c r="CA49" i="10"/>
  <c r="D49" i="10" s="1"/>
  <c r="CA50" i="10"/>
  <c r="D50" i="10" s="1"/>
  <c r="CA51" i="10"/>
  <c r="D51" i="10" s="1"/>
  <c r="CA52" i="10"/>
  <c r="D52" i="10" s="1"/>
  <c r="CA53" i="10"/>
  <c r="D53" i="10" s="1"/>
  <c r="CA54" i="10"/>
  <c r="D54" i="10" s="1"/>
  <c r="CA55" i="10"/>
  <c r="D55" i="10" s="1"/>
  <c r="CA56" i="10"/>
  <c r="D56" i="10" s="1"/>
  <c r="CA57" i="10"/>
  <c r="D57" i="10" s="1"/>
  <c r="CA58" i="10"/>
  <c r="D58" i="10" s="1"/>
  <c r="CA59" i="10"/>
  <c r="D59" i="10" s="1"/>
  <c r="CA60" i="10"/>
  <c r="D60" i="10" s="1"/>
  <c r="CA61" i="10"/>
  <c r="D61" i="10" s="1"/>
  <c r="CA62" i="10"/>
  <c r="D62" i="10" s="1"/>
  <c r="CA63" i="10"/>
  <c r="D63" i="10" s="1"/>
  <c r="CA64" i="10"/>
  <c r="D64" i="10" s="1"/>
  <c r="CA65" i="10"/>
  <c r="D65" i="10" s="1"/>
  <c r="CA66" i="10"/>
  <c r="D66" i="10" s="1"/>
  <c r="CA67" i="10"/>
  <c r="D67" i="10" s="1"/>
  <c r="CA68" i="10"/>
  <c r="D68" i="10" s="1"/>
  <c r="CA69" i="10"/>
  <c r="D69" i="10" s="1"/>
  <c r="CA70" i="10"/>
  <c r="D70" i="10" s="1"/>
  <c r="CA71" i="10"/>
  <c r="D71" i="10" s="1"/>
  <c r="CA72" i="10"/>
  <c r="D72" i="10" s="1"/>
  <c r="CA73" i="10"/>
  <c r="D73" i="10" s="1"/>
  <c r="CA74" i="10"/>
  <c r="D74" i="10" s="1"/>
  <c r="CA75" i="10"/>
  <c r="D75" i="10" s="1"/>
  <c r="CA76" i="10"/>
  <c r="D76" i="10" s="1"/>
  <c r="CA77" i="10"/>
  <c r="D77" i="10" s="1"/>
  <c r="CA78" i="10"/>
  <c r="D78" i="10" s="1"/>
  <c r="CA79" i="10"/>
  <c r="D79" i="10" s="1"/>
  <c r="CA80" i="10"/>
  <c r="D80" i="10" s="1"/>
  <c r="CA81" i="10"/>
  <c r="D81" i="10" s="1"/>
  <c r="CA82" i="10"/>
  <c r="D82" i="10" s="1"/>
  <c r="CA83" i="10"/>
  <c r="D83" i="10" s="1"/>
  <c r="CA84" i="10"/>
  <c r="D84" i="10" s="1"/>
  <c r="CA85" i="10"/>
  <c r="D85" i="10" s="1"/>
  <c r="CA86" i="10"/>
  <c r="D86" i="10" s="1"/>
  <c r="CA87" i="10"/>
  <c r="D87" i="10" s="1"/>
  <c r="CA88" i="10"/>
  <c r="D88" i="10" s="1"/>
  <c r="CA89" i="10"/>
  <c r="D89" i="10" s="1"/>
  <c r="CA90" i="10"/>
  <c r="D90" i="10" s="1"/>
  <c r="CA91" i="10"/>
  <c r="D91" i="10" s="1"/>
  <c r="CA92" i="10"/>
  <c r="D92" i="10" s="1"/>
  <c r="CA93" i="10"/>
  <c r="D93" i="10" s="1"/>
  <c r="CA5" i="10"/>
  <c r="D5" i="10" s="1"/>
  <c r="CA6" i="10"/>
  <c r="D6" i="10" s="1"/>
  <c r="CA7" i="10"/>
  <c r="D7" i="10" s="1"/>
  <c r="CA94" i="10"/>
  <c r="CA4" i="10"/>
  <c r="D4" i="10" s="1"/>
  <c r="BU93" i="10"/>
  <c r="C93" i="10" s="1"/>
  <c r="AT93" i="10" s="1"/>
  <c r="AU93" i="10" s="1"/>
  <c r="BU12" i="10"/>
  <c r="BU13" i="10"/>
  <c r="C13" i="10" s="1"/>
  <c r="BU14" i="10"/>
  <c r="C14" i="10" s="1"/>
  <c r="BU15" i="10"/>
  <c r="C15" i="10" s="1"/>
  <c r="BU16" i="10"/>
  <c r="C16" i="10" s="1"/>
  <c r="BU17" i="10"/>
  <c r="C17" i="10" s="1"/>
  <c r="BU18" i="10"/>
  <c r="C18" i="10" s="1"/>
  <c r="BU19" i="10"/>
  <c r="C19" i="10" s="1"/>
  <c r="BU20" i="10"/>
  <c r="C20" i="10" s="1"/>
  <c r="BU21" i="10"/>
  <c r="C21" i="10" s="1"/>
  <c r="BU22" i="10"/>
  <c r="C22" i="10" s="1"/>
  <c r="BU23" i="10"/>
  <c r="C23" i="10" s="1"/>
  <c r="BU24" i="10"/>
  <c r="C24" i="10" s="1"/>
  <c r="BU25" i="10"/>
  <c r="C25" i="10" s="1"/>
  <c r="BU26" i="10"/>
  <c r="C26" i="10" s="1"/>
  <c r="BU27" i="10"/>
  <c r="C27" i="10" s="1"/>
  <c r="BU28" i="10"/>
  <c r="C28" i="10" s="1"/>
  <c r="BU29" i="10"/>
  <c r="C29" i="10" s="1"/>
  <c r="BU30" i="10"/>
  <c r="C30" i="10" s="1"/>
  <c r="BU31" i="10"/>
  <c r="C31" i="10" s="1"/>
  <c r="BU32" i="10"/>
  <c r="C32" i="10" s="1"/>
  <c r="BU33" i="10"/>
  <c r="C33" i="10" s="1"/>
  <c r="BU34" i="10"/>
  <c r="C34" i="10" s="1"/>
  <c r="BU35" i="10"/>
  <c r="C35" i="10" s="1"/>
  <c r="BU36" i="10"/>
  <c r="C36" i="10" s="1"/>
  <c r="BU37" i="10"/>
  <c r="C37" i="10" s="1"/>
  <c r="BU38" i="10"/>
  <c r="C38" i="10" s="1"/>
  <c r="BU39" i="10"/>
  <c r="C39" i="10" s="1"/>
  <c r="AT39" i="10" s="1"/>
  <c r="AU39" i="10" s="1"/>
  <c r="BU40" i="10"/>
  <c r="C40" i="10" s="1"/>
  <c r="AT40" i="10" s="1"/>
  <c r="AU40" i="10" s="1"/>
  <c r="BU41" i="10"/>
  <c r="C41" i="10" s="1"/>
  <c r="AT41" i="10" s="1"/>
  <c r="AU41" i="10" s="1"/>
  <c r="BU42" i="10"/>
  <c r="C42" i="10" s="1"/>
  <c r="AT42" i="10" s="1"/>
  <c r="AU42" i="10" s="1"/>
  <c r="BU43" i="10"/>
  <c r="C43" i="10" s="1"/>
  <c r="AT43" i="10" s="1"/>
  <c r="AU43" i="10" s="1"/>
  <c r="BU44" i="10"/>
  <c r="C44" i="10" s="1"/>
  <c r="AT44" i="10" s="1"/>
  <c r="AU44" i="10" s="1"/>
  <c r="BU45" i="10"/>
  <c r="C45" i="10" s="1"/>
  <c r="AT45" i="10" s="1"/>
  <c r="AU45" i="10" s="1"/>
  <c r="BU46" i="10"/>
  <c r="C46" i="10" s="1"/>
  <c r="AT46" i="10" s="1"/>
  <c r="AU46" i="10" s="1"/>
  <c r="BU47" i="10"/>
  <c r="C47" i="10" s="1"/>
  <c r="AT47" i="10" s="1"/>
  <c r="AU47" i="10" s="1"/>
  <c r="BU48" i="10"/>
  <c r="C48" i="10" s="1"/>
  <c r="AT48" i="10" s="1"/>
  <c r="AU48" i="10" s="1"/>
  <c r="BU49" i="10"/>
  <c r="C49" i="10" s="1"/>
  <c r="AT49" i="10" s="1"/>
  <c r="AU49" i="10" s="1"/>
  <c r="BU50" i="10"/>
  <c r="C50" i="10" s="1"/>
  <c r="AT50" i="10" s="1"/>
  <c r="AU50" i="10" s="1"/>
  <c r="BU51" i="10"/>
  <c r="C51" i="10" s="1"/>
  <c r="AT51" i="10" s="1"/>
  <c r="AU51" i="10" s="1"/>
  <c r="BU52" i="10"/>
  <c r="C52" i="10" s="1"/>
  <c r="AT52" i="10" s="1"/>
  <c r="AU52" i="10" s="1"/>
  <c r="BU53" i="10"/>
  <c r="C53" i="10" s="1"/>
  <c r="AT53" i="10" s="1"/>
  <c r="AU53" i="10" s="1"/>
  <c r="BU54" i="10"/>
  <c r="C54" i="10" s="1"/>
  <c r="AT54" i="10" s="1"/>
  <c r="AU54" i="10" s="1"/>
  <c r="BU55" i="10"/>
  <c r="C55" i="10" s="1"/>
  <c r="AT55" i="10" s="1"/>
  <c r="AU55" i="10" s="1"/>
  <c r="BU56" i="10"/>
  <c r="C56" i="10" s="1"/>
  <c r="AT56" i="10" s="1"/>
  <c r="AU56" i="10" s="1"/>
  <c r="BU57" i="10"/>
  <c r="C57" i="10" s="1"/>
  <c r="AT57" i="10" s="1"/>
  <c r="AU57" i="10" s="1"/>
  <c r="BU58" i="10"/>
  <c r="C58" i="10" s="1"/>
  <c r="AT58" i="10" s="1"/>
  <c r="AU58" i="10" s="1"/>
  <c r="BU59" i="10"/>
  <c r="C59" i="10" s="1"/>
  <c r="AT59" i="10" s="1"/>
  <c r="AU59" i="10" s="1"/>
  <c r="BU60" i="10"/>
  <c r="C60" i="10" s="1"/>
  <c r="AT60" i="10" s="1"/>
  <c r="AU60" i="10" s="1"/>
  <c r="BU61" i="10"/>
  <c r="C61" i="10" s="1"/>
  <c r="AT61" i="10" s="1"/>
  <c r="AU61" i="10" s="1"/>
  <c r="BU62" i="10"/>
  <c r="C62" i="10" s="1"/>
  <c r="AT62" i="10" s="1"/>
  <c r="AU62" i="10" s="1"/>
  <c r="BU63" i="10"/>
  <c r="C63" i="10" s="1"/>
  <c r="AT63" i="10" s="1"/>
  <c r="AU63" i="10" s="1"/>
  <c r="BU64" i="10"/>
  <c r="C64" i="10" s="1"/>
  <c r="AT64" i="10" s="1"/>
  <c r="AU64" i="10" s="1"/>
  <c r="BU65" i="10"/>
  <c r="C65" i="10" s="1"/>
  <c r="AT65" i="10" s="1"/>
  <c r="AU65" i="10" s="1"/>
  <c r="BU66" i="10"/>
  <c r="C66" i="10" s="1"/>
  <c r="AT66" i="10" s="1"/>
  <c r="AU66" i="10" s="1"/>
  <c r="BU67" i="10"/>
  <c r="C67" i="10" s="1"/>
  <c r="AT67" i="10" s="1"/>
  <c r="AU67" i="10" s="1"/>
  <c r="BU68" i="10"/>
  <c r="C68" i="10" s="1"/>
  <c r="AT68" i="10" s="1"/>
  <c r="AU68" i="10" s="1"/>
  <c r="BU69" i="10"/>
  <c r="C69" i="10" s="1"/>
  <c r="AT69" i="10" s="1"/>
  <c r="AU69" i="10" s="1"/>
  <c r="BU70" i="10"/>
  <c r="C70" i="10" s="1"/>
  <c r="AT70" i="10" s="1"/>
  <c r="AU70" i="10" s="1"/>
  <c r="BU71" i="10"/>
  <c r="C71" i="10" s="1"/>
  <c r="AT71" i="10" s="1"/>
  <c r="AU71" i="10" s="1"/>
  <c r="BU72" i="10"/>
  <c r="C72" i="10" s="1"/>
  <c r="AT72" i="10" s="1"/>
  <c r="AU72" i="10" s="1"/>
  <c r="BU73" i="10"/>
  <c r="C73" i="10" s="1"/>
  <c r="AT73" i="10" s="1"/>
  <c r="AU73" i="10" s="1"/>
  <c r="BU74" i="10"/>
  <c r="C74" i="10" s="1"/>
  <c r="AT74" i="10" s="1"/>
  <c r="AU74" i="10" s="1"/>
  <c r="BU75" i="10"/>
  <c r="C75" i="10" s="1"/>
  <c r="AT75" i="10" s="1"/>
  <c r="AU75" i="10" s="1"/>
  <c r="BU76" i="10"/>
  <c r="C76" i="10" s="1"/>
  <c r="AT76" i="10" s="1"/>
  <c r="AU76" i="10" s="1"/>
  <c r="BU77" i="10"/>
  <c r="C77" i="10" s="1"/>
  <c r="AT77" i="10" s="1"/>
  <c r="AU77" i="10" s="1"/>
  <c r="BU78" i="10"/>
  <c r="C78" i="10" s="1"/>
  <c r="AT78" i="10" s="1"/>
  <c r="AU78" i="10" s="1"/>
  <c r="BU79" i="10"/>
  <c r="C79" i="10" s="1"/>
  <c r="AT79" i="10" s="1"/>
  <c r="AU79" i="10" s="1"/>
  <c r="BU80" i="10"/>
  <c r="C80" i="10" s="1"/>
  <c r="AT80" i="10" s="1"/>
  <c r="AU80" i="10" s="1"/>
  <c r="BU81" i="10"/>
  <c r="C81" i="10" s="1"/>
  <c r="AT81" i="10" s="1"/>
  <c r="AU81" i="10" s="1"/>
  <c r="BU82" i="10"/>
  <c r="C82" i="10" s="1"/>
  <c r="AT82" i="10" s="1"/>
  <c r="AU82" i="10" s="1"/>
  <c r="BU83" i="10"/>
  <c r="C83" i="10" s="1"/>
  <c r="AT83" i="10" s="1"/>
  <c r="AU83" i="10" s="1"/>
  <c r="BU84" i="10"/>
  <c r="C84" i="10" s="1"/>
  <c r="AT84" i="10" s="1"/>
  <c r="AU84" i="10" s="1"/>
  <c r="BU85" i="10"/>
  <c r="C85" i="10" s="1"/>
  <c r="AT85" i="10" s="1"/>
  <c r="AU85" i="10" s="1"/>
  <c r="BU86" i="10"/>
  <c r="C86" i="10" s="1"/>
  <c r="AT86" i="10" s="1"/>
  <c r="AU86" i="10" s="1"/>
  <c r="BU87" i="10"/>
  <c r="C87" i="10" s="1"/>
  <c r="AT87" i="10" s="1"/>
  <c r="AU87" i="10" s="1"/>
  <c r="BU88" i="10"/>
  <c r="C88" i="10" s="1"/>
  <c r="AT88" i="10" s="1"/>
  <c r="AU88" i="10" s="1"/>
  <c r="BU89" i="10"/>
  <c r="C89" i="10" s="1"/>
  <c r="AT89" i="10" s="1"/>
  <c r="AU89" i="10" s="1"/>
  <c r="BU90" i="10"/>
  <c r="C90" i="10" s="1"/>
  <c r="AT90" i="10" s="1"/>
  <c r="AU90" i="10" s="1"/>
  <c r="BU91" i="10"/>
  <c r="C91" i="10" s="1"/>
  <c r="AT91" i="10" s="1"/>
  <c r="AU91" i="10" s="1"/>
  <c r="BU92" i="10"/>
  <c r="C92" i="10" s="1"/>
  <c r="AT92" i="10" s="1"/>
  <c r="AU92" i="10" s="1"/>
  <c r="BU9" i="10"/>
  <c r="C9" i="10" s="1"/>
  <c r="BU10" i="10"/>
  <c r="BU11" i="10"/>
  <c r="C11" i="10" s="1"/>
  <c r="BU8" i="10"/>
  <c r="C8" i="10" s="1"/>
  <c r="BQ9" i="10"/>
  <c r="BQ10" i="10"/>
  <c r="BQ11" i="10"/>
  <c r="BQ12" i="10"/>
  <c r="BQ13" i="10"/>
  <c r="BQ14" i="10"/>
  <c r="BQ15" i="10"/>
  <c r="BQ16" i="10"/>
  <c r="BQ17" i="10"/>
  <c r="BQ18" i="10"/>
  <c r="BQ19" i="10"/>
  <c r="BQ20" i="10"/>
  <c r="BQ21" i="10"/>
  <c r="BQ22" i="10"/>
  <c r="BQ23" i="10"/>
  <c r="BQ24" i="10"/>
  <c r="BQ25" i="10"/>
  <c r="BQ26" i="10"/>
  <c r="BQ27" i="10"/>
  <c r="BQ28" i="10"/>
  <c r="BQ29" i="10"/>
  <c r="BQ30" i="10"/>
  <c r="BQ31" i="10"/>
  <c r="BQ32" i="10"/>
  <c r="BQ33" i="10"/>
  <c r="BQ34" i="10"/>
  <c r="BQ35" i="10"/>
  <c r="BQ36" i="10"/>
  <c r="BQ37" i="10"/>
  <c r="BQ38" i="10"/>
  <c r="BQ39" i="10"/>
  <c r="BQ40" i="10"/>
  <c r="BQ41" i="10"/>
  <c r="BQ42" i="10"/>
  <c r="BQ43" i="10"/>
  <c r="BQ44" i="10"/>
  <c r="BQ45" i="10"/>
  <c r="BQ46" i="10"/>
  <c r="BQ47" i="10"/>
  <c r="BQ48" i="10"/>
  <c r="BQ49" i="10"/>
  <c r="BQ50" i="10"/>
  <c r="BQ51" i="10"/>
  <c r="BQ52" i="10"/>
  <c r="BQ53" i="10"/>
  <c r="BQ54" i="10"/>
  <c r="BQ55" i="10"/>
  <c r="BQ56" i="10"/>
  <c r="BQ57" i="10"/>
  <c r="BQ58" i="10"/>
  <c r="BQ59" i="10"/>
  <c r="BQ60" i="10"/>
  <c r="BQ61" i="10"/>
  <c r="BQ62" i="10"/>
  <c r="BQ63" i="10"/>
  <c r="BQ64" i="10"/>
  <c r="BQ65" i="10"/>
  <c r="BQ66" i="10"/>
  <c r="BQ67" i="10"/>
  <c r="BQ68" i="10"/>
  <c r="BQ69" i="10"/>
  <c r="BQ70" i="10"/>
  <c r="BQ71" i="10"/>
  <c r="BQ72" i="10"/>
  <c r="BQ73" i="10"/>
  <c r="BQ74" i="10"/>
  <c r="BQ75" i="10"/>
  <c r="BQ76" i="10"/>
  <c r="BQ77" i="10"/>
  <c r="BQ78" i="10"/>
  <c r="BQ79" i="10"/>
  <c r="BQ80" i="10"/>
  <c r="BQ81" i="10"/>
  <c r="BQ82" i="10"/>
  <c r="BQ83" i="10"/>
  <c r="BQ84" i="10"/>
  <c r="BQ85" i="10"/>
  <c r="BQ86" i="10"/>
  <c r="BQ87" i="10"/>
  <c r="BQ88" i="10"/>
  <c r="BQ89" i="10"/>
  <c r="BQ90" i="10"/>
  <c r="BQ91" i="10"/>
  <c r="BQ92" i="10"/>
  <c r="BQ93" i="10"/>
  <c r="BQ8" i="10"/>
  <c r="BQ5" i="10"/>
  <c r="BQ6" i="10"/>
  <c r="BQ7" i="10"/>
  <c r="BQ4" i="10"/>
  <c r="BD39" i="6"/>
  <c r="BD40" i="6"/>
  <c r="BD41" i="6"/>
  <c r="BD42" i="6"/>
  <c r="BD43" i="6"/>
  <c r="BD44" i="6"/>
  <c r="BD45" i="6"/>
  <c r="BD26" i="6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4" i="9"/>
  <c r="L4" i="9" s="1"/>
  <c r="E4" i="9" s="1"/>
  <c r="F5" i="9"/>
  <c r="F6" i="9"/>
  <c r="L6" i="9" s="1"/>
  <c r="F7" i="9"/>
  <c r="F8" i="9"/>
  <c r="F10" i="9"/>
  <c r="BD11" i="6" s="1"/>
  <c r="F11" i="9"/>
  <c r="BD12" i="6" s="1"/>
  <c r="F12" i="9"/>
  <c r="BD13" i="6" s="1"/>
  <c r="F13" i="9"/>
  <c r="F14" i="9"/>
  <c r="BD15" i="6" s="1"/>
  <c r="F15" i="9"/>
  <c r="BD16" i="6" s="1"/>
  <c r="BD17" i="6"/>
  <c r="F17" i="9"/>
  <c r="F18" i="9"/>
  <c r="F19" i="9"/>
  <c r="BD20" i="6" s="1"/>
  <c r="F20" i="9"/>
  <c r="BD22" i="6"/>
  <c r="F22" i="9"/>
  <c r="F23" i="9"/>
  <c r="F24" i="9"/>
  <c r="F3" i="9"/>
  <c r="N3" i="1"/>
  <c r="E3" i="9" l="1"/>
  <c r="L3" i="9"/>
  <c r="AQ17" i="10"/>
  <c r="L17" i="10"/>
  <c r="AQ15" i="10"/>
  <c r="L15" i="10"/>
  <c r="AQ10" i="10"/>
  <c r="L10" i="10"/>
  <c r="L7" i="9"/>
  <c r="BD6" i="6"/>
  <c r="L5" i="9"/>
  <c r="K16" i="10"/>
  <c r="BD27" i="6"/>
  <c r="K27" i="10"/>
  <c r="L27" i="10" s="1"/>
  <c r="BD33" i="6"/>
  <c r="K33" i="10"/>
  <c r="L33" i="10" s="1"/>
  <c r="K4" i="10"/>
  <c r="BD4" i="6"/>
  <c r="BD19" i="6"/>
  <c r="K13" i="10"/>
  <c r="BD31" i="6"/>
  <c r="K31" i="10"/>
  <c r="L31" i="10" s="1"/>
  <c r="K12" i="10"/>
  <c r="BD35" i="6"/>
  <c r="K35" i="10"/>
  <c r="L35" i="10" s="1"/>
  <c r="BD38" i="6"/>
  <c r="K38" i="10"/>
  <c r="L38" i="10" s="1"/>
  <c r="K20" i="10"/>
  <c r="L20" i="10" s="1"/>
  <c r="K11" i="10"/>
  <c r="BD25" i="6"/>
  <c r="K25" i="10"/>
  <c r="L25" i="10" s="1"/>
  <c r="BD23" i="6"/>
  <c r="K23" i="10"/>
  <c r="L23" i="10" s="1"/>
  <c r="K6" i="10"/>
  <c r="BD37" i="6"/>
  <c r="K37" i="10"/>
  <c r="L37" i="10" s="1"/>
  <c r="BD29" i="6"/>
  <c r="K29" i="10"/>
  <c r="L29" i="10" s="1"/>
  <c r="BD34" i="6"/>
  <c r="K34" i="10"/>
  <c r="L34" i="10" s="1"/>
  <c r="K8" i="10"/>
  <c r="BD8" i="6"/>
  <c r="BD24" i="6"/>
  <c r="K24" i="10"/>
  <c r="L24" i="10" s="1"/>
  <c r="BD30" i="6"/>
  <c r="K30" i="10"/>
  <c r="L30" i="10" s="1"/>
  <c r="BD21" i="6"/>
  <c r="K21" i="10"/>
  <c r="L21" i="10" s="1"/>
  <c r="E20" i="10"/>
  <c r="J20" i="10" s="1"/>
  <c r="E19" i="10"/>
  <c r="J19" i="10" s="1"/>
  <c r="CE20" i="10"/>
  <c r="CE19" i="10"/>
  <c r="M76" i="10"/>
  <c r="N76" i="10" s="1"/>
  <c r="M52" i="10"/>
  <c r="N52" i="10" s="1"/>
  <c r="M83" i="10"/>
  <c r="N83" i="10" s="1"/>
  <c r="M79" i="10"/>
  <c r="N79" i="10" s="1"/>
  <c r="M63" i="10"/>
  <c r="N63" i="10" s="1"/>
  <c r="M55" i="10"/>
  <c r="N55" i="10" s="1"/>
  <c r="M47" i="10"/>
  <c r="N47" i="10" s="1"/>
  <c r="M39" i="10"/>
  <c r="N39" i="10" s="1"/>
  <c r="M86" i="10"/>
  <c r="N86" i="10" s="1"/>
  <c r="M78" i="10"/>
  <c r="N78" i="10" s="1"/>
  <c r="M70" i="10"/>
  <c r="N70" i="10" s="1"/>
  <c r="M62" i="10"/>
  <c r="N62" i="10" s="1"/>
  <c r="M54" i="10"/>
  <c r="N54" i="10" s="1"/>
  <c r="M46" i="10"/>
  <c r="N46" i="10" s="1"/>
  <c r="M84" i="10"/>
  <c r="N84" i="10" s="1"/>
  <c r="M60" i="10"/>
  <c r="N60" i="10" s="1"/>
  <c r="M91" i="10"/>
  <c r="N91" i="10" s="1"/>
  <c r="M87" i="10"/>
  <c r="N87" i="10" s="1"/>
  <c r="M71" i="10"/>
  <c r="N71" i="10" s="1"/>
  <c r="M85" i="10"/>
  <c r="N85" i="10" s="1"/>
  <c r="M77" i="10"/>
  <c r="N77" i="10" s="1"/>
  <c r="M69" i="10"/>
  <c r="N69" i="10" s="1"/>
  <c r="M61" i="10"/>
  <c r="N61" i="10" s="1"/>
  <c r="M53" i="10"/>
  <c r="N53" i="10" s="1"/>
  <c r="M45" i="10"/>
  <c r="N45" i="10" s="1"/>
  <c r="M67" i="10"/>
  <c r="N67" i="10" s="1"/>
  <c r="M59" i="10"/>
  <c r="N59" i="10" s="1"/>
  <c r="M43" i="10"/>
  <c r="N43" i="10" s="1"/>
  <c r="M93" i="10"/>
  <c r="N93" i="10" s="1"/>
  <c r="M90" i="10"/>
  <c r="N90" i="10" s="1"/>
  <c r="M82" i="10"/>
  <c r="N82" i="10" s="1"/>
  <c r="M74" i="10"/>
  <c r="N74" i="10" s="1"/>
  <c r="M66" i="10"/>
  <c r="N66" i="10" s="1"/>
  <c r="M58" i="10"/>
  <c r="N58" i="10" s="1"/>
  <c r="M50" i="10"/>
  <c r="N50" i="10" s="1"/>
  <c r="M42" i="10"/>
  <c r="N42" i="10" s="1"/>
  <c r="M73" i="10"/>
  <c r="N73" i="10" s="1"/>
  <c r="M65" i="10"/>
  <c r="N65" i="10" s="1"/>
  <c r="M57" i="10"/>
  <c r="N57" i="10" s="1"/>
  <c r="M49" i="10"/>
  <c r="N49" i="10" s="1"/>
  <c r="M41" i="10"/>
  <c r="N41" i="10" s="1"/>
  <c r="M92" i="10"/>
  <c r="N92" i="10" s="1"/>
  <c r="M68" i="10"/>
  <c r="N68" i="10" s="1"/>
  <c r="M44" i="10"/>
  <c r="N44" i="10" s="1"/>
  <c r="M75" i="10"/>
  <c r="N75" i="10" s="1"/>
  <c r="M51" i="10"/>
  <c r="N51" i="10" s="1"/>
  <c r="M89" i="10"/>
  <c r="N89" i="10" s="1"/>
  <c r="M81" i="10"/>
  <c r="N81" i="10" s="1"/>
  <c r="M88" i="10"/>
  <c r="N88" i="10" s="1"/>
  <c r="M80" i="10"/>
  <c r="N80" i="10" s="1"/>
  <c r="M72" i="10"/>
  <c r="N72" i="10" s="1"/>
  <c r="M64" i="10"/>
  <c r="N64" i="10" s="1"/>
  <c r="M56" i="10"/>
  <c r="N56" i="10" s="1"/>
  <c r="M48" i="10"/>
  <c r="N48" i="10" s="1"/>
  <c r="M40" i="10"/>
  <c r="N40" i="10" s="1"/>
  <c r="H4" i="10"/>
  <c r="E11" i="10"/>
  <c r="J11" i="10" s="1"/>
  <c r="CE15" i="10"/>
  <c r="CE16" i="10"/>
  <c r="CE10" i="10"/>
  <c r="CE17" i="10"/>
  <c r="E18" i="10"/>
  <c r="J18" i="10" s="1"/>
  <c r="E17" i="10"/>
  <c r="J17" i="10" s="1"/>
  <c r="E16" i="10"/>
  <c r="J16" i="10" s="1"/>
  <c r="E15" i="10"/>
  <c r="J15" i="10" s="1"/>
  <c r="E14" i="10"/>
  <c r="J14" i="10" s="1"/>
  <c r="E13" i="10"/>
  <c r="J13" i="10" s="1"/>
  <c r="E12" i="10"/>
  <c r="J12" i="10" s="1"/>
  <c r="H10" i="10"/>
  <c r="H9" i="10"/>
  <c r="H8" i="10"/>
  <c r="H7" i="10"/>
  <c r="H6" i="10"/>
  <c r="H5" i="10"/>
  <c r="C12" i="10"/>
  <c r="C10" i="10"/>
  <c r="AQ16" i="10" l="1"/>
  <c r="L16" i="10"/>
  <c r="AQ13" i="10"/>
  <c r="L13" i="10"/>
  <c r="CE13" i="10"/>
  <c r="AQ12" i="10"/>
  <c r="L12" i="10"/>
  <c r="AQ11" i="10"/>
  <c r="L11" i="10"/>
  <c r="AQ8" i="10"/>
  <c r="L8" i="10"/>
  <c r="AQ6" i="10"/>
  <c r="L6" i="10"/>
  <c r="AQ4" i="10"/>
  <c r="L4" i="10"/>
  <c r="CE12" i="10"/>
  <c r="BD18" i="6"/>
  <c r="K18" i="10"/>
  <c r="L18" i="10" s="1"/>
  <c r="BD36" i="6"/>
  <c r="K36" i="10"/>
  <c r="L36" i="10" s="1"/>
  <c r="AQ29" i="10"/>
  <c r="BB13" i="10" s="1"/>
  <c r="A81" i="6" s="1"/>
  <c r="G81" i="6" s="1"/>
  <c r="CE29" i="10"/>
  <c r="AQ25" i="10"/>
  <c r="CE25" i="10"/>
  <c r="K7" i="10"/>
  <c r="BD7" i="6"/>
  <c r="BD5" i="6"/>
  <c r="AQ24" i="10"/>
  <c r="CE24" i="10"/>
  <c r="AQ37" i="10"/>
  <c r="CE37" i="10"/>
  <c r="AQ33" i="10"/>
  <c r="CE33" i="10"/>
  <c r="AQ20" i="10"/>
  <c r="BD28" i="6"/>
  <c r="K28" i="10"/>
  <c r="L28" i="10" s="1"/>
  <c r="BD14" i="6"/>
  <c r="K14" i="10"/>
  <c r="L14" i="10" s="1"/>
  <c r="AQ31" i="10"/>
  <c r="CE31" i="10"/>
  <c r="AQ38" i="10"/>
  <c r="CE38" i="10"/>
  <c r="BD32" i="6"/>
  <c r="K32" i="10"/>
  <c r="L32" i="10" s="1"/>
  <c r="BD9" i="6"/>
  <c r="K9" i="10"/>
  <c r="L9" i="10" s="1"/>
  <c r="AQ27" i="10"/>
  <c r="CE27" i="10"/>
  <c r="CE8" i="10"/>
  <c r="CE11" i="10"/>
  <c r="AQ34" i="10"/>
  <c r="CE34" i="10"/>
  <c r="AQ23" i="10"/>
  <c r="CE23" i="10"/>
  <c r="AQ35" i="10"/>
  <c r="CE35" i="10"/>
  <c r="AQ30" i="10"/>
  <c r="CE30" i="10"/>
  <c r="AQ21" i="10"/>
  <c r="BB8" i="10" s="1"/>
  <c r="I41" i="6" s="1"/>
  <c r="O41" i="6" s="1"/>
  <c r="CE21" i="10"/>
  <c r="BU5" i="10"/>
  <c r="AQ7" i="10" l="1"/>
  <c r="L7" i="10"/>
  <c r="AQ5" i="10"/>
  <c r="BB4" i="10" s="1"/>
  <c r="A22" i="6" s="1"/>
  <c r="G22" i="6" s="1"/>
  <c r="L5" i="10"/>
  <c r="AQ32" i="10"/>
  <c r="CE32" i="10"/>
  <c r="AQ14" i="10"/>
  <c r="CE14" i="10"/>
  <c r="AQ36" i="10"/>
  <c r="CE36" i="10"/>
  <c r="AQ28" i="10"/>
  <c r="CE28" i="10"/>
  <c r="BB14" i="10"/>
  <c r="I81" i="6" s="1"/>
  <c r="O81" i="6" s="1"/>
  <c r="AQ9" i="10"/>
  <c r="CE9" i="10"/>
  <c r="AQ18" i="10"/>
  <c r="CE18" i="10"/>
  <c r="BB9" i="10"/>
  <c r="Q41" i="6" s="1"/>
  <c r="W41" i="6" s="1"/>
  <c r="C5" i="10"/>
  <c r="AN5" i="6" l="1"/>
  <c r="AC19" i="6" s="1"/>
  <c r="AC10" i="6"/>
  <c r="AC16" i="6" s="1"/>
  <c r="BU6" i="10"/>
  <c r="C6" i="10" s="1"/>
  <c r="BG4" i="6" l="1"/>
  <c r="AT6" i="10"/>
  <c r="AU6" i="10" s="1"/>
  <c r="M6" i="10"/>
  <c r="BU7" i="10"/>
  <c r="C7" i="10" l="1"/>
  <c r="N6" i="10"/>
  <c r="AT7" i="10" l="1"/>
  <c r="M7" i="10"/>
  <c r="N7" i="10" l="1"/>
  <c r="AU7" i="10"/>
  <c r="AT8" i="10"/>
  <c r="AU8" i="10" s="1"/>
  <c r="M8" i="10"/>
  <c r="N8" i="10" s="1"/>
  <c r="AT9" i="10" l="1"/>
  <c r="M9" i="10"/>
  <c r="N9" i="10" s="1"/>
  <c r="AT10" i="10" l="1"/>
  <c r="AU10" i="10" s="1"/>
  <c r="AT11" i="10"/>
  <c r="M10" i="10"/>
  <c r="N10" i="10" s="1"/>
  <c r="AU9" i="10"/>
  <c r="M11" i="10" l="1"/>
  <c r="N11" i="10" s="1"/>
  <c r="AU11" i="10"/>
  <c r="AT12" i="10"/>
  <c r="M12" i="10" l="1"/>
  <c r="N12" i="10" s="1"/>
  <c r="AU12" i="10"/>
  <c r="AT13" i="10"/>
  <c r="M13" i="10" l="1"/>
  <c r="N13" i="10" s="1"/>
  <c r="AT14" i="10"/>
  <c r="AU13" i="10"/>
  <c r="M14" i="10" l="1"/>
  <c r="N14" i="10" s="1"/>
  <c r="AU14" i="10"/>
  <c r="AT15" i="10"/>
  <c r="M15" i="10" l="1"/>
  <c r="N15" i="10" s="1"/>
  <c r="AU15" i="10"/>
  <c r="AT16" i="10"/>
  <c r="M16" i="10"/>
  <c r="AT17" i="10" l="1"/>
  <c r="AU16" i="10"/>
  <c r="M17" i="10"/>
  <c r="N16" i="10"/>
  <c r="AT18" i="10" l="1"/>
  <c r="AU17" i="10"/>
  <c r="N17" i="10"/>
  <c r="M18" i="10"/>
  <c r="N18" i="10" l="1"/>
  <c r="M19" i="10"/>
  <c r="AU18" i="10"/>
  <c r="AT19" i="10"/>
  <c r="AU19" i="10" l="1"/>
  <c r="AT20" i="10"/>
  <c r="N19" i="10"/>
  <c r="M20" i="10"/>
  <c r="N20" i="10" l="1"/>
  <c r="M21" i="10"/>
  <c r="AU20" i="10"/>
  <c r="AT21" i="10"/>
  <c r="AU21" i="10" l="1"/>
  <c r="AT22" i="10"/>
  <c r="N21" i="10"/>
  <c r="M22" i="10"/>
  <c r="N22" i="10" l="1"/>
  <c r="M23" i="10"/>
  <c r="AU22" i="10"/>
  <c r="AT23" i="10"/>
  <c r="AU23" i="10" l="1"/>
  <c r="AT24" i="10"/>
  <c r="N23" i="10"/>
  <c r="M24" i="10"/>
  <c r="N24" i="10" l="1"/>
  <c r="M25" i="10"/>
  <c r="AU24" i="10"/>
  <c r="AT25" i="10"/>
  <c r="AU25" i="10" l="1"/>
  <c r="AT26" i="10"/>
  <c r="N25" i="10"/>
  <c r="M26" i="10"/>
  <c r="AU26" i="10" l="1"/>
  <c r="AT27" i="10"/>
  <c r="N26" i="10"/>
  <c r="M27" i="10"/>
  <c r="N27" i="10" l="1"/>
  <c r="M28" i="10"/>
  <c r="AU27" i="10"/>
  <c r="AT28" i="10"/>
  <c r="AU28" i="10" l="1"/>
  <c r="AT29" i="10"/>
  <c r="N28" i="10"/>
  <c r="M29" i="10"/>
  <c r="N29" i="10" l="1"/>
  <c r="M30" i="10"/>
  <c r="AU29" i="10"/>
  <c r="AT30" i="10"/>
  <c r="N30" i="10" l="1"/>
  <c r="M31" i="10"/>
  <c r="AU30" i="10"/>
  <c r="AT31" i="10"/>
  <c r="AU31" i="10" l="1"/>
  <c r="AT32" i="10"/>
  <c r="N31" i="10"/>
  <c r="M32" i="10"/>
  <c r="AU32" i="10" l="1"/>
  <c r="AT33" i="10"/>
  <c r="N32" i="10"/>
  <c r="M33" i="10"/>
  <c r="AU33" i="10" l="1"/>
  <c r="AT34" i="10"/>
  <c r="N33" i="10"/>
  <c r="M34" i="10"/>
  <c r="N34" i="10" l="1"/>
  <c r="M35" i="10"/>
  <c r="AU34" i="10"/>
  <c r="AT35" i="10"/>
  <c r="AU35" i="10" l="1"/>
  <c r="AT36" i="10"/>
  <c r="N35" i="10"/>
  <c r="M36" i="10"/>
  <c r="AU36" i="10" l="1"/>
  <c r="AT37" i="10"/>
  <c r="N36" i="10"/>
  <c r="M37" i="10"/>
  <c r="N37" i="10" l="1"/>
  <c r="M38" i="10"/>
  <c r="N38" i="10" s="1"/>
  <c r="AU37" i="10"/>
  <c r="AT38" i="10"/>
  <c r="AU38" i="10" s="1"/>
  <c r="BC8" i="10" l="1"/>
  <c r="BC9" i="10"/>
  <c r="BC12" i="10"/>
  <c r="BC13" i="10"/>
  <c r="BC14" i="10"/>
  <c r="BU4" i="10"/>
  <c r="C4" i="10" s="1"/>
  <c r="M4" i="10" s="1"/>
  <c r="M5" i="10" l="1"/>
  <c r="N5" i="10" s="1"/>
  <c r="N4" i="10"/>
  <c r="AT4" i="10"/>
  <c r="AT5" i="10" l="1"/>
  <c r="AU5" i="10" s="1"/>
  <c r="AU4" i="10"/>
  <c r="Q6" i="10"/>
  <c r="Q76" i="10"/>
  <c r="Q79" i="10"/>
  <c r="Q82" i="10"/>
  <c r="Q32" i="10"/>
  <c r="Q84" i="10"/>
  <c r="Q63" i="10"/>
  <c r="Q73" i="10"/>
  <c r="Q39" i="10"/>
  <c r="Q19" i="10"/>
  <c r="Q9" i="10"/>
  <c r="Q12" i="10"/>
  <c r="Q16" i="10"/>
  <c r="Q29" i="10"/>
  <c r="Q75" i="10"/>
  <c r="Q70" i="10"/>
  <c r="Q89" i="10"/>
  <c r="Q52" i="10"/>
  <c r="Q22" i="10"/>
  <c r="Q15" i="10"/>
  <c r="Q36" i="10"/>
  <c r="Q61" i="10"/>
  <c r="Q60" i="10"/>
  <c r="Q11" i="10"/>
  <c r="Q74" i="10"/>
  <c r="Q31" i="10"/>
  <c r="Q50" i="10"/>
  <c r="Q25" i="10"/>
  <c r="Q7" i="10"/>
  <c r="Q57" i="10"/>
  <c r="Q42" i="10"/>
  <c r="Q17" i="10"/>
  <c r="Q90" i="10"/>
  <c r="Q71" i="10"/>
  <c r="Q8" i="10"/>
  <c r="Q72" i="10"/>
  <c r="Q91" i="10"/>
  <c r="Q55" i="10"/>
  <c r="Q37" i="10"/>
  <c r="Q47" i="10"/>
  <c r="Q26" i="10"/>
  <c r="Q40" i="10"/>
  <c r="Q23" i="10"/>
  <c r="Q81" i="10"/>
  <c r="Q49" i="10"/>
  <c r="Q58" i="10"/>
  <c r="Q68" i="10"/>
  <c r="Q67" i="10"/>
  <c r="Q54" i="10"/>
  <c r="Q4" i="10"/>
  <c r="Q21" i="10"/>
  <c r="Q56" i="10"/>
  <c r="Q35" i="10"/>
  <c r="Q18" i="10"/>
  <c r="Q83" i="10"/>
  <c r="Q24" i="10"/>
  <c r="Q62" i="10"/>
  <c r="Q85" i="10"/>
  <c r="Q93" i="10"/>
  <c r="Q66" i="10"/>
  <c r="Q88" i="10"/>
  <c r="Q59" i="10"/>
  <c r="Q51" i="10"/>
  <c r="Q13" i="10"/>
  <c r="Q10" i="10"/>
  <c r="Q46" i="10"/>
  <c r="Q77" i="10"/>
  <c r="Q33" i="10"/>
  <c r="Q43" i="10"/>
  <c r="Q78" i="10"/>
  <c r="Q53" i="10"/>
  <c r="Q64" i="10"/>
  <c r="Q20" i="10"/>
  <c r="Q69" i="10"/>
  <c r="Q28" i="10"/>
  <c r="Q44" i="10"/>
  <c r="Q27" i="10"/>
  <c r="Q80" i="10"/>
  <c r="Q30" i="10"/>
  <c r="Q86" i="10"/>
  <c r="Q45" i="10"/>
  <c r="Q41" i="10"/>
  <c r="Q48" i="10"/>
  <c r="Q65" i="10"/>
  <c r="Q14" i="10"/>
  <c r="Q38" i="10"/>
  <c r="Q34" i="10"/>
  <c r="Q87" i="10"/>
  <c r="Q92" i="10"/>
  <c r="Q5" i="10"/>
  <c r="AX25" i="10" l="1"/>
  <c r="AX77" i="10"/>
  <c r="AX59" i="10"/>
  <c r="AX20" i="10"/>
  <c r="AX37" i="10"/>
  <c r="AX11" i="10"/>
  <c r="AX16" i="10"/>
  <c r="AX44" i="10"/>
  <c r="AX68" i="10"/>
  <c r="AX71" i="10"/>
  <c r="AX17" i="10"/>
  <c r="AX51" i="10"/>
  <c r="AX13" i="10"/>
  <c r="AX81" i="10"/>
  <c r="AX42" i="10"/>
  <c r="AX6" i="10"/>
  <c r="AX65" i="10"/>
  <c r="AX50" i="10"/>
  <c r="AX57" i="10"/>
  <c r="AX24" i="10"/>
  <c r="AX56" i="10"/>
  <c r="AX43" i="10"/>
  <c r="AX70" i="10"/>
  <c r="AX40" i="10"/>
  <c r="AX76" i="10"/>
  <c r="AX73" i="10"/>
  <c r="AX10" i="10"/>
  <c r="AX34" i="10"/>
  <c r="AX93" i="10"/>
  <c r="AX84" i="10"/>
  <c r="AX22" i="10"/>
  <c r="AX49" i="10"/>
  <c r="AX78" i="10"/>
  <c r="AX83" i="10"/>
  <c r="AX27" i="10"/>
  <c r="AX12" i="10"/>
  <c r="AX64" i="10"/>
  <c r="AX75" i="10"/>
  <c r="AX53" i="10"/>
  <c r="AX58" i="10"/>
  <c r="AX9" i="10"/>
  <c r="AX86" i="10"/>
  <c r="AX18" i="10"/>
  <c r="AX60" i="10"/>
  <c r="AX33" i="10"/>
  <c r="AX39" i="10"/>
  <c r="AX91" i="10"/>
  <c r="AX45" i="10"/>
  <c r="AX79" i="10"/>
  <c r="AX48" i="10"/>
  <c r="AX62" i="10"/>
  <c r="AX87" i="10"/>
  <c r="AX4" i="10"/>
  <c r="AX29" i="10"/>
  <c r="AX28" i="10"/>
  <c r="AX36" i="10"/>
  <c r="AX61" i="10"/>
  <c r="AX14" i="10"/>
  <c r="AX55" i="10"/>
  <c r="AX26" i="10"/>
  <c r="AX88" i="10"/>
  <c r="AX19" i="10"/>
  <c r="AX46" i="10"/>
  <c r="AX35" i="10"/>
  <c r="AX72" i="10"/>
  <c r="AX92" i="10"/>
  <c r="AX89" i="10"/>
  <c r="AX47" i="10"/>
  <c r="AX80" i="10"/>
  <c r="AX8" i="10"/>
  <c r="AX21" i="10"/>
  <c r="AX32" i="10"/>
  <c r="AX90" i="10"/>
  <c r="AX74" i="10"/>
  <c r="AX52" i="10"/>
  <c r="AX54" i="10"/>
  <c r="AX63" i="10"/>
  <c r="AX41" i="10"/>
  <c r="AX7" i="10"/>
  <c r="AX67" i="10"/>
  <c r="AX30" i="10"/>
  <c r="AX85" i="10"/>
  <c r="AX66" i="10"/>
  <c r="AX69" i="10"/>
  <c r="AX38" i="10"/>
  <c r="AX5" i="10"/>
  <c r="AX82" i="10"/>
  <c r="AX15" i="10"/>
  <c r="AX31" i="10"/>
  <c r="AX23" i="10"/>
  <c r="AV30" i="10" l="1"/>
  <c r="AY30" i="10"/>
  <c r="AV15" i="10"/>
  <c r="AY15" i="10"/>
  <c r="AY67" i="10"/>
  <c r="AV67" i="10"/>
  <c r="AV32" i="10"/>
  <c r="AY32" i="10"/>
  <c r="AY35" i="10"/>
  <c r="AV35" i="10"/>
  <c r="AY36" i="10"/>
  <c r="AV36" i="10"/>
  <c r="AY45" i="10"/>
  <c r="AV45" i="10"/>
  <c r="AY58" i="10"/>
  <c r="AV58" i="10"/>
  <c r="AV49" i="10"/>
  <c r="AY49" i="10"/>
  <c r="AV40" i="10"/>
  <c r="AY40" i="10"/>
  <c r="AV6" i="10"/>
  <c r="AY6" i="10"/>
  <c r="AV44" i="10"/>
  <c r="AY44" i="10"/>
  <c r="AY46" i="10"/>
  <c r="AV46" i="10"/>
  <c r="AY28" i="10"/>
  <c r="AV28" i="10"/>
  <c r="AY91" i="10"/>
  <c r="AV91" i="10"/>
  <c r="AV53" i="10"/>
  <c r="AY53" i="10"/>
  <c r="AV22" i="10"/>
  <c r="AY22" i="10"/>
  <c r="AY70" i="10"/>
  <c r="AV70" i="10"/>
  <c r="AY42" i="10"/>
  <c r="AV42" i="10"/>
  <c r="AV16" i="10"/>
  <c r="AY16" i="10"/>
  <c r="AY21" i="10"/>
  <c r="AV21" i="10"/>
  <c r="AV5" i="10"/>
  <c r="AY5" i="10"/>
  <c r="AV41" i="10"/>
  <c r="AY41" i="10"/>
  <c r="AY8" i="10"/>
  <c r="AV8" i="10"/>
  <c r="AY19" i="10"/>
  <c r="AV19" i="10"/>
  <c r="AY29" i="10"/>
  <c r="AV29" i="10"/>
  <c r="AV39" i="10"/>
  <c r="AY39" i="10"/>
  <c r="AV75" i="10"/>
  <c r="AY75" i="10"/>
  <c r="AV84" i="10"/>
  <c r="AY84" i="10"/>
  <c r="AV43" i="10"/>
  <c r="AY43" i="10"/>
  <c r="AY81" i="10"/>
  <c r="AV81" i="10"/>
  <c r="AV11" i="10"/>
  <c r="AY11" i="10"/>
  <c r="AY7" i="10"/>
  <c r="AV7" i="10"/>
  <c r="AY38" i="10"/>
  <c r="AV38" i="10"/>
  <c r="AY63" i="10"/>
  <c r="AV63" i="10"/>
  <c r="AV80" i="10"/>
  <c r="AY80" i="10"/>
  <c r="AV88" i="10"/>
  <c r="AY88" i="10"/>
  <c r="AY4" i="10"/>
  <c r="AV4" i="10"/>
  <c r="AV33" i="10"/>
  <c r="AY33" i="10"/>
  <c r="AY64" i="10"/>
  <c r="AV64" i="10"/>
  <c r="AV93" i="10"/>
  <c r="AY93" i="10"/>
  <c r="AV56" i="10"/>
  <c r="AY56" i="10"/>
  <c r="AV13" i="10"/>
  <c r="AY13" i="10"/>
  <c r="AY37" i="10"/>
  <c r="AV37" i="10"/>
  <c r="AV82" i="10"/>
  <c r="AY82" i="10"/>
  <c r="AY69" i="10"/>
  <c r="AV69" i="10"/>
  <c r="AY54" i="10"/>
  <c r="AV54" i="10"/>
  <c r="AV47" i="10"/>
  <c r="AY47" i="10"/>
  <c r="AV26" i="10"/>
  <c r="AY26" i="10"/>
  <c r="AY87" i="10"/>
  <c r="AV87" i="10"/>
  <c r="AV60" i="10"/>
  <c r="AY60" i="10"/>
  <c r="AY12" i="10"/>
  <c r="AV12" i="10"/>
  <c r="AY34" i="10"/>
  <c r="AV34" i="10"/>
  <c r="AV24" i="10"/>
  <c r="AY24" i="10"/>
  <c r="AY51" i="10"/>
  <c r="AV51" i="10"/>
  <c r="AV20" i="10"/>
  <c r="AY20" i="10"/>
  <c r="AY31" i="10"/>
  <c r="AV31" i="10"/>
  <c r="AV66" i="10"/>
  <c r="AY66" i="10"/>
  <c r="AV52" i="10"/>
  <c r="AY52" i="10"/>
  <c r="AY89" i="10"/>
  <c r="AV89" i="10"/>
  <c r="AV55" i="10"/>
  <c r="AY55" i="10"/>
  <c r="AY62" i="10"/>
  <c r="AV62" i="10"/>
  <c r="AV18" i="10"/>
  <c r="AY18" i="10"/>
  <c r="AY27" i="10"/>
  <c r="AV27" i="10"/>
  <c r="AV10" i="10"/>
  <c r="AY10" i="10"/>
  <c r="AV57" i="10"/>
  <c r="AY57" i="10"/>
  <c r="AV17" i="10"/>
  <c r="AY17" i="10"/>
  <c r="AV59" i="10"/>
  <c r="AY59" i="10"/>
  <c r="AY23" i="10"/>
  <c r="AV23" i="10"/>
  <c r="AV85" i="10"/>
  <c r="AY85" i="10"/>
  <c r="AV74" i="10"/>
  <c r="AY74" i="10"/>
  <c r="AY92" i="10"/>
  <c r="AV92" i="10"/>
  <c r="AV14" i="10"/>
  <c r="AY14" i="10"/>
  <c r="AY48" i="10"/>
  <c r="AV48" i="10"/>
  <c r="AY86" i="10"/>
  <c r="AV86" i="10"/>
  <c r="AY83" i="10"/>
  <c r="AV83" i="10"/>
  <c r="AY73" i="10"/>
  <c r="AV73" i="10"/>
  <c r="AY50" i="10"/>
  <c r="AV50" i="10"/>
  <c r="AY71" i="10"/>
  <c r="AV71" i="10"/>
  <c r="AV77" i="10"/>
  <c r="AY77" i="10"/>
  <c r="AY90" i="10"/>
  <c r="AV90" i="10"/>
  <c r="AV72" i="10"/>
  <c r="AY72" i="10"/>
  <c r="AV61" i="10"/>
  <c r="AY61" i="10"/>
  <c r="AV79" i="10"/>
  <c r="AY79" i="10"/>
  <c r="AY9" i="10"/>
  <c r="AV9" i="10"/>
  <c r="AY78" i="10"/>
  <c r="AV78" i="10"/>
  <c r="AY76" i="10"/>
  <c r="AV76" i="10"/>
  <c r="AV65" i="10"/>
  <c r="AY65" i="10"/>
  <c r="AY68" i="10"/>
  <c r="AV68" i="10"/>
  <c r="AY25" i="10"/>
  <c r="AV25" i="10"/>
  <c r="BC4" i="10" l="1"/>
  <c r="BC16" i="10" s="1"/>
  <c r="AC7" i="6" s="1"/>
</calcChain>
</file>

<file path=xl/sharedStrings.xml><?xml version="1.0" encoding="utf-8"?>
<sst xmlns="http://schemas.openxmlformats.org/spreadsheetml/2006/main" count="221" uniqueCount="84">
  <si>
    <t>Kitap NO</t>
  </si>
  <si>
    <t>Kitap Türü</t>
  </si>
  <si>
    <t>Kitap Sayfası</t>
  </si>
  <si>
    <t>Okumaya Başlama Tarihi</t>
  </si>
  <si>
    <t>Okumayı Bitirme Tarihi</t>
  </si>
  <si>
    <t>Bitirme Gün Sayısı</t>
  </si>
  <si>
    <t xml:space="preserve">Kitap Adı </t>
  </si>
  <si>
    <t>Yazar</t>
  </si>
  <si>
    <t>Kitap No</t>
  </si>
  <si>
    <t>Kitap Adı</t>
  </si>
  <si>
    <t>Kitap Kimde</t>
  </si>
  <si>
    <t>Şuan ki durumu</t>
  </si>
  <si>
    <t>Verilen Tarih</t>
  </si>
  <si>
    <t>Getirilen Tarih</t>
  </si>
  <si>
    <t>X kişi de kalma zamanı</t>
  </si>
  <si>
    <t>Okunma Durumu</t>
  </si>
  <si>
    <t>Kitap Yazarı</t>
  </si>
  <si>
    <t>Sayfa Sayısı</t>
  </si>
  <si>
    <t>Alınan Tarih</t>
  </si>
  <si>
    <t>Kitap Kime Ait</t>
  </si>
  <si>
    <t>Okunma 
Durumu</t>
  </si>
  <si>
    <t>Kitap Sayfa Sayısı</t>
  </si>
  <si>
    <t>KİTAP</t>
  </si>
  <si>
    <t>SAYFA SAYISI</t>
  </si>
  <si>
    <t>KİTAP OKUNAN GÜN</t>
  </si>
  <si>
    <t>GÜNLÜK OKUNAN</t>
  </si>
  <si>
    <t>KALAN SAYFA SAYISI</t>
  </si>
  <si>
    <t>NO</t>
  </si>
  <si>
    <t>KAÇINCI SAYFA</t>
  </si>
  <si>
    <t>MART</t>
  </si>
  <si>
    <t>NİSAN</t>
  </si>
  <si>
    <t>MAYIS</t>
  </si>
  <si>
    <t>HAZİRAN</t>
  </si>
  <si>
    <t>OCAK</t>
  </si>
  <si>
    <t>ŞUBAT</t>
  </si>
  <si>
    <t>PAZARTESİ</t>
  </si>
  <si>
    <t>SALI</t>
  </si>
  <si>
    <t>ÇARŞAMBA</t>
  </si>
  <si>
    <t>PERŞEMBE</t>
  </si>
  <si>
    <t>CUMA</t>
  </si>
  <si>
    <t>CUMARTESİ</t>
  </si>
  <si>
    <t>PAZAR</t>
  </si>
  <si>
    <t>TEMMUZ</t>
  </si>
  <si>
    <t>AĞUSTOS</t>
  </si>
  <si>
    <t>EYLÜL</t>
  </si>
  <si>
    <t>EKİM</t>
  </si>
  <si>
    <t>KASIM</t>
  </si>
  <si>
    <t>ARALIK</t>
  </si>
  <si>
    <t>Kitap Okunan Gün
Sayısı</t>
  </si>
  <si>
    <t>TOPLAM</t>
  </si>
  <si>
    <t>Yıllık Kitap Rapor</t>
  </si>
  <si>
    <t>Okunan Dk</t>
  </si>
  <si>
    <t>No</t>
  </si>
  <si>
    <t>Tarih</t>
  </si>
  <si>
    <t>Günlük Okuma</t>
  </si>
  <si>
    <t>Kitabın Etütü</t>
  </si>
  <si>
    <t>10 Dk</t>
  </si>
  <si>
    <t>60 dk</t>
  </si>
  <si>
    <t>1 dk</t>
  </si>
  <si>
    <t>Okunacak Sayfa Sayısı</t>
  </si>
  <si>
    <t>Okunan Sayfa Sayısı</t>
  </si>
  <si>
    <t>DURUM</t>
  </si>
  <si>
    <t>DİĞER SAYFA TARİHLERİ</t>
  </si>
  <si>
    <t>TARİH</t>
  </si>
  <si>
    <t>KİTAP ADI</t>
  </si>
  <si>
    <t>Saatte Okunacak Sayfa Sayısı</t>
  </si>
  <si>
    <t>OKUMA GÜNLERİ</t>
  </si>
  <si>
    <t>AY</t>
  </si>
  <si>
    <t>SAYFA</t>
  </si>
  <si>
    <t>Kitap Listesi</t>
  </si>
  <si>
    <t>tarih</t>
  </si>
  <si>
    <t>toplam</t>
  </si>
  <si>
    <t>okunan sayfa sayısı</t>
  </si>
  <si>
    <t>okunan kitap</t>
  </si>
  <si>
    <t>,</t>
  </si>
  <si>
    <t>Günlük Ortalama</t>
  </si>
  <si>
    <t>Okunan Kitap</t>
  </si>
  <si>
    <t>Okunan Gün Sayısı</t>
  </si>
  <si>
    <t>Bir Yılda Kaç Ay Okundu</t>
  </si>
  <si>
    <t>şimdiki zaman</t>
  </si>
  <si>
    <t>KİTAP SAYISI</t>
  </si>
  <si>
    <t xml:space="preserve">Kitap Borçları </t>
  </si>
  <si>
    <t>Kitap Okuma</t>
  </si>
  <si>
    <t>Yıllık Kitap Formu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</si>
</sst>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/mm/yyyy;@"/>
    <numFmt numFmtId="166" formatCode="mmmm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9" tint="-0.499984740745262"/>
      <name val="Calibri"/>
      <family val="2"/>
      <charset val="162"/>
      <scheme val="minor"/>
    </font>
    <font>
      <b/>
      <sz val="11"/>
      <color theme="6" tint="-0.499984740745262"/>
      <name val="Calibri"/>
      <family val="2"/>
      <charset val="162"/>
      <scheme val="minor"/>
    </font>
    <font>
      <b/>
      <sz val="11"/>
      <color theme="2" tint="-0.89999084444715716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theme="0"/>
      <name val="Calibri"/>
      <family val="2"/>
      <charset val="162"/>
      <scheme val="minor"/>
    </font>
    <font>
      <b/>
      <sz val="20"/>
      <color theme="0"/>
      <name val="Calibri"/>
      <family val="2"/>
      <charset val="162"/>
      <scheme val="minor"/>
    </font>
    <font>
      <b/>
      <sz val="18"/>
      <color theme="0" tint="-4.9989318521683403E-2"/>
      <name val="Calibri"/>
      <family val="2"/>
      <charset val="16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8" fillId="0" borderId="0" xfId="0" applyFont="1"/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14" fillId="12" borderId="1" xfId="0" applyNumberFormat="1" applyFont="1" applyFill="1" applyBorder="1" applyAlignment="1"/>
    <xf numFmtId="165" fontId="14" fillId="12" borderId="1" xfId="0" applyNumberFormat="1" applyFont="1" applyFill="1" applyBorder="1"/>
    <xf numFmtId="14" fontId="14" fillId="12" borderId="1" xfId="0" applyNumberFormat="1" applyFont="1" applyFill="1" applyBorder="1" applyAlignment="1"/>
    <xf numFmtId="165" fontId="0" fillId="12" borderId="1" xfId="0" applyNumberFormat="1" applyFill="1" applyBorder="1" applyAlignment="1"/>
    <xf numFmtId="14" fontId="14" fillId="12" borderId="1" xfId="0" applyNumberFormat="1" applyFont="1" applyFill="1" applyBorder="1" applyAlignment="1">
      <alignment horizontal="center" vertical="center"/>
    </xf>
    <xf numFmtId="14" fontId="14" fillId="12" borderId="1" xfId="0" applyNumberFormat="1" applyFont="1" applyFill="1" applyBorder="1"/>
    <xf numFmtId="165" fontId="0" fillId="12" borderId="1" xfId="0" applyNumberFormat="1" applyFill="1" applyBorder="1"/>
    <xf numFmtId="0" fontId="0" fillId="12" borderId="1" xfId="0" applyFill="1" applyBorder="1" applyAlignment="1"/>
    <xf numFmtId="14" fontId="0" fillId="0" borderId="0" xfId="0" applyNumberFormat="1"/>
    <xf numFmtId="0" fontId="0" fillId="0" borderId="2" xfId="0" applyBorder="1" applyAlignment="1"/>
    <xf numFmtId="0" fontId="0" fillId="0" borderId="9" xfId="0" applyBorder="1" applyAlignment="1"/>
    <xf numFmtId="0" fontId="0" fillId="0" borderId="3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11" xfId="0" applyBorder="1" applyAlignment="1"/>
    <xf numFmtId="0" fontId="12" fillId="0" borderId="0" xfId="0" applyFont="1" applyBorder="1" applyAlignment="1">
      <alignment vertical="center"/>
    </xf>
    <xf numFmtId="0" fontId="0" fillId="0" borderId="4" xfId="0" applyBorder="1" applyAlignment="1"/>
    <xf numFmtId="0" fontId="0" fillId="0" borderId="10" xfId="0" applyBorder="1" applyAlignment="1"/>
    <xf numFmtId="0" fontId="0" fillId="0" borderId="5" xfId="0" applyBorder="1" applyAlignment="1"/>
    <xf numFmtId="0" fontId="11" fillId="0" borderId="12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" fillId="9" borderId="14" xfId="0" applyFont="1" applyFill="1" applyBorder="1" applyAlignment="1" applyProtection="1">
      <alignment horizontal="center" vertical="center"/>
      <protection locked="0"/>
    </xf>
    <xf numFmtId="0" fontId="13" fillId="10" borderId="1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18" fillId="0" borderId="0" xfId="0" applyFont="1" applyProtection="1">
      <protection locked="0"/>
    </xf>
    <xf numFmtId="0" fontId="18" fillId="0" borderId="0" xfId="0" applyFont="1" applyFill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0" fillId="0" borderId="0" xfId="0" applyFill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1" xfId="0" applyFill="1" applyBorder="1" applyProtection="1"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166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1" fillId="0" borderId="1" xfId="0" applyFont="1" applyBorder="1" applyAlignment="1" applyProtection="1">
      <alignment horizontal="center" vertical="center"/>
    </xf>
    <xf numFmtId="164" fontId="0" fillId="0" borderId="1" xfId="0" applyNumberFormat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1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14" fillId="12" borderId="1" xfId="0" applyFont="1" applyFill="1" applyBorder="1" applyAlignment="1"/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22" fontId="0" fillId="0" borderId="0" xfId="0" applyNumberFormat="1"/>
    <xf numFmtId="0" fontId="0" fillId="0" borderId="10" xfId="0" applyFill="1" applyBorder="1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5" fillId="15" borderId="10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3" fillId="10" borderId="14" xfId="0" applyFont="1" applyFill="1" applyBorder="1" applyAlignment="1" applyProtection="1">
      <alignment horizontal="center" vertical="center" wrapText="1"/>
      <protection locked="0"/>
    </xf>
    <xf numFmtId="0" fontId="13" fillId="10" borderId="1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2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164" fontId="0" fillId="0" borderId="8" xfId="0" applyNumberFormat="1" applyBorder="1" applyAlignment="1" applyProtection="1">
      <alignment horizontal="center"/>
      <protection locked="0"/>
    </xf>
    <xf numFmtId="164" fontId="0" fillId="0" borderId="7" xfId="0" applyNumberFormat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12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165" fontId="12" fillId="3" borderId="13" xfId="0" applyNumberFormat="1" applyFont="1" applyFill="1" applyBorder="1" applyAlignment="1">
      <alignment horizontal="center" vertical="center"/>
    </xf>
    <xf numFmtId="165" fontId="12" fillId="3" borderId="14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10" fillId="2" borderId="2" xfId="0" applyNumberFormat="1" applyFont="1" applyFill="1" applyBorder="1" applyAlignment="1">
      <alignment horizontal="center" vertical="center"/>
    </xf>
    <xf numFmtId="165" fontId="10" fillId="2" borderId="9" xfId="0" applyNumberFormat="1" applyFont="1" applyFill="1" applyBorder="1" applyAlignment="1">
      <alignment horizontal="center" vertical="center"/>
    </xf>
    <xf numFmtId="165" fontId="10" fillId="2" borderId="3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165" fontId="10" fillId="2" borderId="10" xfId="0" applyNumberFormat="1" applyFont="1" applyFill="1" applyBorder="1" applyAlignment="1">
      <alignment horizontal="center" vertical="center"/>
    </xf>
    <xf numFmtId="165" fontId="10" fillId="2" borderId="5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/>
    </xf>
    <xf numFmtId="0" fontId="15" fillId="13" borderId="4" xfId="0" applyFont="1" applyFill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165" fontId="10" fillId="0" borderId="0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2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numFmt numFmtId="0" formatCode="General"/>
      <fill>
        <patternFill>
          <fgColor rgb="FF92D050"/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>
          <bgColor rgb="FF92D05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mruColors>
      <color rgb="FF008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zoomScale="115" zoomScaleNormal="115"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5" x14ac:dyDescent="0.25"/>
  <cols>
    <col min="1" max="1" width="14" style="80" customWidth="1"/>
    <col min="2" max="2" width="31.85546875" style="80" customWidth="1"/>
    <col min="3" max="3" width="23.140625" style="80" customWidth="1"/>
    <col min="4" max="4" width="13.85546875" style="80" customWidth="1"/>
    <col min="5" max="5" width="18.5703125" style="80" customWidth="1"/>
    <col min="6" max="6" width="20.85546875" style="80" customWidth="1"/>
    <col min="7" max="7" width="11.85546875" style="80" customWidth="1"/>
    <col min="8" max="8" width="19.42578125" style="80" customWidth="1"/>
    <col min="10" max="10" width="15" customWidth="1"/>
  </cols>
  <sheetData>
    <row r="1" spans="1:11" ht="30" customHeight="1" x14ac:dyDescent="0.25">
      <c r="A1" s="76" t="s">
        <v>8</v>
      </c>
      <c r="B1" s="76" t="s">
        <v>9</v>
      </c>
      <c r="C1" s="76" t="s">
        <v>16</v>
      </c>
      <c r="D1" s="76" t="s">
        <v>17</v>
      </c>
      <c r="E1" s="76" t="s">
        <v>1</v>
      </c>
      <c r="F1" s="76" t="s">
        <v>19</v>
      </c>
      <c r="G1" s="77" t="s">
        <v>20</v>
      </c>
      <c r="H1" s="76" t="s">
        <v>18</v>
      </c>
      <c r="J1" s="82" t="s">
        <v>80</v>
      </c>
      <c r="K1" s="83">
        <f>COUNTIF(B2:B3000,"&lt;&gt;")</f>
        <v>0</v>
      </c>
    </row>
    <row r="2" spans="1:11" ht="30" customHeight="1" x14ac:dyDescent="0.25">
      <c r="A2" s="80" t="str">
        <f>IF(B2="","",ROWS($A$2:A2))</f>
        <v/>
      </c>
    </row>
    <row r="3" spans="1:11" ht="30" customHeight="1" x14ac:dyDescent="0.25">
      <c r="A3" s="80" t="str">
        <f>IF(B3="","",ROWS($A$2:A3))</f>
        <v/>
      </c>
    </row>
    <row r="4" spans="1:11" ht="30" customHeight="1" x14ac:dyDescent="0.25">
      <c r="A4" s="80" t="str">
        <f>IF(B4="","",ROWS($A$2:A4))</f>
        <v/>
      </c>
    </row>
    <row r="5" spans="1:11" ht="30" customHeight="1" x14ac:dyDescent="0.25">
      <c r="A5" s="80" t="str">
        <f>IF(B5="","",ROWS($A$2:A5))</f>
        <v/>
      </c>
      <c r="B5" s="81"/>
    </row>
    <row r="6" spans="1:11" ht="30" customHeight="1" x14ac:dyDescent="0.25">
      <c r="A6" s="80" t="str">
        <f>IF(B6="","",ROWS($A$2:A6))</f>
        <v/>
      </c>
      <c r="B6" s="81"/>
    </row>
    <row r="7" spans="1:11" ht="30" customHeight="1" x14ac:dyDescent="0.25">
      <c r="A7" s="80" t="str">
        <f>IF(B7="","",ROWS($A$2:A7))</f>
        <v/>
      </c>
    </row>
    <row r="8" spans="1:11" ht="30" customHeight="1" x14ac:dyDescent="0.25">
      <c r="A8" s="80" t="str">
        <f>IF(B8="","",ROWS($A$2:A8))</f>
        <v/>
      </c>
    </row>
    <row r="9" spans="1:11" ht="30" customHeight="1" x14ac:dyDescent="0.25">
      <c r="A9" s="80" t="str">
        <f>IF(B9="","",ROWS($A$2:A9))</f>
        <v/>
      </c>
    </row>
    <row r="10" spans="1:11" ht="30" customHeight="1" x14ac:dyDescent="0.25">
      <c r="A10" s="80" t="str">
        <f>IF(B10="","",ROWS($A$2:A10))</f>
        <v/>
      </c>
    </row>
    <row r="11" spans="1:11" ht="30" customHeight="1" x14ac:dyDescent="0.25">
      <c r="A11" s="80" t="str">
        <f>IF(B11="","",ROWS($A$2:A11))</f>
        <v/>
      </c>
    </row>
    <row r="12" spans="1:11" ht="30" customHeight="1" x14ac:dyDescent="0.25">
      <c r="A12" s="80" t="str">
        <f>IF(B12="","",ROWS($A$2:A12))</f>
        <v/>
      </c>
    </row>
    <row r="13" spans="1:11" ht="30" customHeight="1" x14ac:dyDescent="0.25">
      <c r="A13" s="80" t="str">
        <f>IF(B13="","",ROWS($A$2:A13))</f>
        <v/>
      </c>
    </row>
    <row r="14" spans="1:11" ht="30" customHeight="1" x14ac:dyDescent="0.25">
      <c r="A14" s="80" t="str">
        <f>IF(B14="","",ROWS($A$2:A14))</f>
        <v/>
      </c>
    </row>
    <row r="15" spans="1:11" ht="30" customHeight="1" x14ac:dyDescent="0.25">
      <c r="A15" s="80" t="str">
        <f>IF(B15="","",ROWS($A$2:A15))</f>
        <v/>
      </c>
    </row>
    <row r="16" spans="1:11" ht="30" customHeight="1" x14ac:dyDescent="0.25">
      <c r="A16" s="80" t="str">
        <f>IF(B16="","",ROWS($A$2:A16))</f>
        <v/>
      </c>
    </row>
    <row r="17" spans="1:1" ht="30" customHeight="1" x14ac:dyDescent="0.25">
      <c r="A17" s="80" t="str">
        <f>IF(B17="","",ROWS($A$2:A17))</f>
        <v/>
      </c>
    </row>
    <row r="18" spans="1:1" ht="30" customHeight="1" x14ac:dyDescent="0.25">
      <c r="A18" s="80" t="str">
        <f>IF(B18="","",ROWS($A$2:A18))</f>
        <v/>
      </c>
    </row>
    <row r="19" spans="1:1" ht="30" customHeight="1" x14ac:dyDescent="0.25">
      <c r="A19" s="80" t="str">
        <f>IF(B19="","",ROWS($A$2:A19))</f>
        <v/>
      </c>
    </row>
    <row r="20" spans="1:1" ht="30" customHeight="1" x14ac:dyDescent="0.25">
      <c r="A20" s="80" t="str">
        <f>IF(B20="","",ROWS($A$2:A20))</f>
        <v/>
      </c>
    </row>
    <row r="21" spans="1:1" ht="30" customHeight="1" x14ac:dyDescent="0.25">
      <c r="A21" s="80" t="str">
        <f>IF(B21="","",ROWS($A$2:A21))</f>
        <v/>
      </c>
    </row>
    <row r="22" spans="1:1" ht="30" customHeight="1" x14ac:dyDescent="0.25">
      <c r="A22" s="80" t="str">
        <f>IF(B22="","",ROWS($A$2:A22))</f>
        <v/>
      </c>
    </row>
    <row r="23" spans="1:1" ht="30" customHeight="1" x14ac:dyDescent="0.25">
      <c r="A23" s="80" t="str">
        <f>IF(B23="","",ROWS($A$2:A23))</f>
        <v/>
      </c>
    </row>
    <row r="24" spans="1:1" ht="30" customHeight="1" x14ac:dyDescent="0.25">
      <c r="A24" s="80" t="str">
        <f>IF(B24="","",ROWS($A$2:A24))</f>
        <v/>
      </c>
    </row>
    <row r="25" spans="1:1" ht="30" customHeight="1" x14ac:dyDescent="0.25">
      <c r="A25" s="80" t="str">
        <f>IF(B25="","",ROWS($A$2:A25))</f>
        <v/>
      </c>
    </row>
    <row r="26" spans="1:1" ht="30" customHeight="1" x14ac:dyDescent="0.25">
      <c r="A26" s="80" t="str">
        <f>IF(B26="","",ROWS($A$2:A26))</f>
        <v/>
      </c>
    </row>
    <row r="27" spans="1:1" ht="30" customHeight="1" x14ac:dyDescent="0.25">
      <c r="A27" s="80" t="str">
        <f>IF(B27="","",ROWS($A$2:A27))</f>
        <v/>
      </c>
    </row>
    <row r="28" spans="1:1" ht="30" customHeight="1" x14ac:dyDescent="0.25">
      <c r="A28" s="80" t="str">
        <f>IF(B28="","",ROWS($A$2:A28))</f>
        <v/>
      </c>
    </row>
    <row r="29" spans="1:1" ht="30" customHeight="1" x14ac:dyDescent="0.25">
      <c r="A29" s="80" t="str">
        <f>IF(B29="","",ROWS($A$2:A29))</f>
        <v/>
      </c>
    </row>
    <row r="30" spans="1:1" ht="30" customHeight="1" x14ac:dyDescent="0.25">
      <c r="A30" s="80" t="str">
        <f>IF(B30="","",ROWS($A$2:A30))</f>
        <v/>
      </c>
    </row>
    <row r="31" spans="1:1" ht="30" customHeight="1" x14ac:dyDescent="0.25">
      <c r="A31" s="80" t="str">
        <f>IF(B31="","",ROWS($A$2:A31))</f>
        <v/>
      </c>
    </row>
    <row r="32" spans="1:1" ht="30" customHeight="1" x14ac:dyDescent="0.25">
      <c r="A32" s="80" t="str">
        <f>IF(B32="","",ROWS($A$2:A32))</f>
        <v/>
      </c>
    </row>
    <row r="33" spans="1:1" ht="30" customHeight="1" x14ac:dyDescent="0.25">
      <c r="A33" s="80" t="str">
        <f>IF(B33="","",ROWS($A$2:A33))</f>
        <v/>
      </c>
    </row>
    <row r="34" spans="1:1" ht="30" customHeight="1" x14ac:dyDescent="0.25">
      <c r="A34" s="80" t="str">
        <f>IF(B34="","",ROWS($A$2:A34))</f>
        <v/>
      </c>
    </row>
    <row r="35" spans="1:1" ht="30" customHeight="1" x14ac:dyDescent="0.25">
      <c r="A35" s="80" t="str">
        <f>IF(B35="","",ROWS($A$2:A35))</f>
        <v/>
      </c>
    </row>
    <row r="36" spans="1:1" ht="30" customHeight="1" x14ac:dyDescent="0.25">
      <c r="A36" s="80" t="str">
        <f>IF(B36="","",ROWS($A$2:A36))</f>
        <v/>
      </c>
    </row>
    <row r="37" spans="1:1" ht="30" customHeight="1" x14ac:dyDescent="0.25">
      <c r="A37" s="80" t="str">
        <f>IF(B37="","",ROWS($A$2:A37))</f>
        <v/>
      </c>
    </row>
    <row r="38" spans="1:1" ht="30" customHeight="1" x14ac:dyDescent="0.25">
      <c r="A38" s="80" t="str">
        <f>IF(B38="","",ROWS($A$2:A38))</f>
        <v/>
      </c>
    </row>
    <row r="39" spans="1:1" ht="30" customHeight="1" x14ac:dyDescent="0.25">
      <c r="A39" s="80" t="str">
        <f>IF(B39="","",ROWS($A$2:A39))</f>
        <v/>
      </c>
    </row>
    <row r="40" spans="1:1" ht="30" customHeight="1" x14ac:dyDescent="0.25">
      <c r="A40" s="80" t="str">
        <f>IF(B40="","",ROWS($A$2:A40))</f>
        <v/>
      </c>
    </row>
    <row r="41" spans="1:1" ht="30" customHeight="1" x14ac:dyDescent="0.25">
      <c r="A41" s="80" t="str">
        <f>IF(B41="","",ROWS($A$2:A41))</f>
        <v/>
      </c>
    </row>
    <row r="42" spans="1:1" ht="30" customHeight="1" x14ac:dyDescent="0.25">
      <c r="A42" s="80" t="str">
        <f>IF(B42="","",ROWS($A$2:A42))</f>
        <v/>
      </c>
    </row>
    <row r="43" spans="1:1" ht="30" customHeight="1" x14ac:dyDescent="0.25">
      <c r="A43" s="80" t="str">
        <f>IF(B43="","",ROWS($A$2:A43))</f>
        <v/>
      </c>
    </row>
    <row r="44" spans="1:1" ht="30" customHeight="1" x14ac:dyDescent="0.25">
      <c r="A44" s="80" t="str">
        <f>IF(B44="","",ROWS($A$2:A44))</f>
        <v/>
      </c>
    </row>
    <row r="45" spans="1:1" ht="30" customHeight="1" x14ac:dyDescent="0.25">
      <c r="A45" s="80" t="str">
        <f>IF(B45="","",ROWS($A$2:A45))</f>
        <v/>
      </c>
    </row>
    <row r="46" spans="1:1" ht="30" customHeight="1" x14ac:dyDescent="0.25">
      <c r="A46" s="80" t="str">
        <f>IF(B46="","",ROWS($A$2:A46))</f>
        <v/>
      </c>
    </row>
    <row r="47" spans="1:1" ht="30" customHeight="1" x14ac:dyDescent="0.25">
      <c r="A47" s="80" t="str">
        <f>IF(B47="","",ROWS($A$2:A47))</f>
        <v/>
      </c>
    </row>
    <row r="48" spans="1:1" ht="30" customHeight="1" x14ac:dyDescent="0.25">
      <c r="A48" s="80" t="str">
        <f>IF(B48="","",ROWS($A$2:A48))</f>
        <v/>
      </c>
    </row>
    <row r="49" spans="1:1" ht="30" customHeight="1" x14ac:dyDescent="0.25">
      <c r="A49" s="80" t="str">
        <f>IF(B49="","",ROWS($A$2:A49))</f>
        <v/>
      </c>
    </row>
    <row r="50" spans="1:1" ht="30" customHeight="1" x14ac:dyDescent="0.25">
      <c r="A50" s="80" t="str">
        <f>IF(B50="","",ROWS($A$2:A50))</f>
        <v/>
      </c>
    </row>
    <row r="51" spans="1:1" ht="30" customHeight="1" x14ac:dyDescent="0.25">
      <c r="A51" s="80" t="str">
        <f>IF(B51="","",ROWS($A$2:A51))</f>
        <v/>
      </c>
    </row>
    <row r="52" spans="1:1" ht="30" customHeight="1" x14ac:dyDescent="0.25">
      <c r="A52" s="80" t="str">
        <f>IF(B52="","",ROWS($A$2:A52))</f>
        <v/>
      </c>
    </row>
    <row r="53" spans="1:1" ht="30" customHeight="1" x14ac:dyDescent="0.25">
      <c r="A53" s="80" t="str">
        <f>IF(B53="","",ROWS($A$2:A53))</f>
        <v/>
      </c>
    </row>
    <row r="54" spans="1:1" ht="30" customHeight="1" x14ac:dyDescent="0.25">
      <c r="A54" s="80" t="str">
        <f>IF(B54="","",ROWS($A$2:A54))</f>
        <v/>
      </c>
    </row>
    <row r="55" spans="1:1" ht="30" customHeight="1" x14ac:dyDescent="0.25">
      <c r="A55" s="80" t="str">
        <f>IF(B55="","",ROWS($A$2:A55))</f>
        <v/>
      </c>
    </row>
    <row r="56" spans="1:1" ht="30" customHeight="1" x14ac:dyDescent="0.25">
      <c r="A56" s="80" t="str">
        <f>IF(B56="","",ROWS($A$2:A56))</f>
        <v/>
      </c>
    </row>
    <row r="57" spans="1:1" ht="30" customHeight="1" x14ac:dyDescent="0.25">
      <c r="A57" s="80" t="str">
        <f>IF(B57="","",ROWS($A$2:A57))</f>
        <v/>
      </c>
    </row>
    <row r="58" spans="1:1" ht="30" customHeight="1" x14ac:dyDescent="0.25">
      <c r="A58" s="80" t="str">
        <f>IF(B58="","",ROWS($A$2:A58))</f>
        <v/>
      </c>
    </row>
    <row r="59" spans="1:1" ht="30" customHeight="1" x14ac:dyDescent="0.25">
      <c r="A59" s="80" t="str">
        <f>IF(B59="","",ROWS($A$2:A59))</f>
        <v/>
      </c>
    </row>
    <row r="60" spans="1:1" ht="30" customHeight="1" x14ac:dyDescent="0.25">
      <c r="A60" s="80" t="str">
        <f>IF(B60="","",ROWS($A$2:A60))</f>
        <v/>
      </c>
    </row>
    <row r="61" spans="1:1" ht="30" customHeight="1" x14ac:dyDescent="0.25">
      <c r="A61" s="80" t="str">
        <f>IF(B61="","",ROWS($A$2:A61))</f>
        <v/>
      </c>
    </row>
    <row r="62" spans="1:1" ht="30" customHeight="1" x14ac:dyDescent="0.25">
      <c r="A62" s="80" t="str">
        <f>IF(B62="","",ROWS($A$2:A62))</f>
        <v/>
      </c>
    </row>
    <row r="63" spans="1:1" ht="30" customHeight="1" x14ac:dyDescent="0.25">
      <c r="A63" s="80" t="str">
        <f>IF(B63="","",ROWS($A$2:A63))</f>
        <v/>
      </c>
    </row>
    <row r="64" spans="1:1" ht="30" customHeight="1" x14ac:dyDescent="0.25">
      <c r="A64" s="80" t="str">
        <f>IF(B64="","",ROWS($A$2:A64))</f>
        <v/>
      </c>
    </row>
    <row r="65" spans="1:1" ht="30" customHeight="1" x14ac:dyDescent="0.25">
      <c r="A65" s="80" t="str">
        <f>IF(B65="","",ROWS($A$2:A65))</f>
        <v/>
      </c>
    </row>
    <row r="66" spans="1:1" ht="30" customHeight="1" x14ac:dyDescent="0.25">
      <c r="A66" s="80" t="str">
        <f>IF(B66="","",ROWS($A$2:A66))</f>
        <v/>
      </c>
    </row>
    <row r="67" spans="1:1" ht="30" customHeight="1" x14ac:dyDescent="0.25">
      <c r="A67" s="80" t="str">
        <f>IF(B67="","",ROWS($A$2:A67))</f>
        <v/>
      </c>
    </row>
    <row r="68" spans="1:1" ht="30" customHeight="1" x14ac:dyDescent="0.25">
      <c r="A68" s="80" t="str">
        <f>IF(B68="","",ROWS($A$2:A68))</f>
        <v/>
      </c>
    </row>
    <row r="69" spans="1:1" ht="30" customHeight="1" x14ac:dyDescent="0.25">
      <c r="A69" s="80" t="str">
        <f>IF(B69="","",ROWS($A$2:A69))</f>
        <v/>
      </c>
    </row>
    <row r="70" spans="1:1" ht="30" customHeight="1" x14ac:dyDescent="0.25">
      <c r="A70" s="80" t="str">
        <f>IF(B70="","",ROWS($A$2:A70))</f>
        <v/>
      </c>
    </row>
    <row r="71" spans="1:1" ht="30" customHeight="1" x14ac:dyDescent="0.25">
      <c r="A71" s="80" t="str">
        <f>IF(B71="","",ROWS($A$2:A71))</f>
        <v/>
      </c>
    </row>
    <row r="72" spans="1:1" ht="30" customHeight="1" x14ac:dyDescent="0.25">
      <c r="A72" s="80" t="str">
        <f>IF(B72="","",ROWS($A$2:A72))</f>
        <v/>
      </c>
    </row>
    <row r="73" spans="1:1" ht="30" customHeight="1" x14ac:dyDescent="0.25">
      <c r="A73" s="80" t="str">
        <f>IF(B73="","",ROWS($A$2:A73))</f>
        <v/>
      </c>
    </row>
    <row r="74" spans="1:1" ht="30" customHeight="1" x14ac:dyDescent="0.25">
      <c r="A74" s="80" t="str">
        <f>IF(B74="","",ROWS($A$2:A74))</f>
        <v/>
      </c>
    </row>
    <row r="75" spans="1:1" ht="30" customHeight="1" x14ac:dyDescent="0.25">
      <c r="A75" s="80" t="str">
        <f>IF(B75="","",ROWS($A$2:A75))</f>
        <v/>
      </c>
    </row>
    <row r="76" spans="1:1" ht="30" customHeight="1" x14ac:dyDescent="0.25">
      <c r="A76" s="80" t="str">
        <f>IF(B76="","",ROWS($A$2:A76))</f>
        <v/>
      </c>
    </row>
    <row r="77" spans="1:1" ht="30" customHeight="1" x14ac:dyDescent="0.25">
      <c r="A77" s="80" t="str">
        <f>IF(B77="","",ROWS($A$2:A77))</f>
        <v/>
      </c>
    </row>
    <row r="78" spans="1:1" ht="30" customHeight="1" x14ac:dyDescent="0.25">
      <c r="A78" s="80" t="str">
        <f>IF(B78="","",ROWS($A$2:A78))</f>
        <v/>
      </c>
    </row>
    <row r="79" spans="1:1" ht="30" customHeight="1" x14ac:dyDescent="0.25">
      <c r="A79" s="80" t="str">
        <f>IF(B79="","",ROWS($A$2:A79))</f>
        <v/>
      </c>
    </row>
    <row r="80" spans="1:1" ht="30" customHeight="1" x14ac:dyDescent="0.25">
      <c r="A80" s="80" t="str">
        <f>IF(B80="","",ROWS($A$2:A80))</f>
        <v/>
      </c>
    </row>
    <row r="81" spans="1:1" ht="30" customHeight="1" x14ac:dyDescent="0.25">
      <c r="A81" s="80" t="str">
        <f>IF(B81="","",ROWS($A$2:A81))</f>
        <v/>
      </c>
    </row>
    <row r="82" spans="1:1" ht="30" customHeight="1" x14ac:dyDescent="0.25">
      <c r="A82" s="80" t="str">
        <f>IF(B82="","",ROWS($A$2:A82))</f>
        <v/>
      </c>
    </row>
    <row r="83" spans="1:1" ht="30" customHeight="1" x14ac:dyDescent="0.25">
      <c r="A83" s="80" t="str">
        <f>IF(B83="","",ROWS($A$2:A83))</f>
        <v/>
      </c>
    </row>
    <row r="84" spans="1:1" ht="30" customHeight="1" x14ac:dyDescent="0.25">
      <c r="A84" s="80" t="str">
        <f>IF(B84="","",ROWS($A$2:A84))</f>
        <v/>
      </c>
    </row>
    <row r="85" spans="1:1" ht="30" customHeight="1" x14ac:dyDescent="0.25">
      <c r="A85" s="80" t="str">
        <f>IF(B85="","",ROWS($A$2:A85))</f>
        <v/>
      </c>
    </row>
    <row r="86" spans="1:1" ht="30" customHeight="1" x14ac:dyDescent="0.25">
      <c r="A86" s="80" t="str">
        <f>IF(B86="","",ROWS($A$2:A86))</f>
        <v/>
      </c>
    </row>
    <row r="87" spans="1:1" ht="30" customHeight="1" x14ac:dyDescent="0.25">
      <c r="A87" s="80" t="str">
        <f>IF(B87="","",ROWS($A$2:A87))</f>
        <v/>
      </c>
    </row>
    <row r="88" spans="1:1" ht="30" customHeight="1" x14ac:dyDescent="0.25">
      <c r="A88" s="80" t="str">
        <f>IF(B88="","",ROWS($A$2:A88))</f>
        <v/>
      </c>
    </row>
    <row r="89" spans="1:1" ht="30" customHeight="1" x14ac:dyDescent="0.25">
      <c r="A89" s="80" t="str">
        <f>IF(B89="","",ROWS($A$2:A89))</f>
        <v/>
      </c>
    </row>
    <row r="90" spans="1:1" ht="30" customHeight="1" x14ac:dyDescent="0.25">
      <c r="A90" s="80" t="str">
        <f>IF(B90="","",ROWS($A$2:A90))</f>
        <v/>
      </c>
    </row>
    <row r="91" spans="1:1" ht="30" customHeight="1" x14ac:dyDescent="0.25">
      <c r="A91" s="80" t="str">
        <f>IF(B91="","",ROWS($A$2:A91))</f>
        <v/>
      </c>
    </row>
    <row r="92" spans="1:1" ht="30" customHeight="1" x14ac:dyDescent="0.25">
      <c r="A92" s="80" t="str">
        <f>IF(B92="","",ROWS($A$2:A92))</f>
        <v/>
      </c>
    </row>
    <row r="93" spans="1:1" ht="30" customHeight="1" x14ac:dyDescent="0.25">
      <c r="A93" s="80" t="str">
        <f>IF(B93="","",ROWS($A$2:A93))</f>
        <v/>
      </c>
    </row>
    <row r="94" spans="1:1" ht="30" customHeight="1" x14ac:dyDescent="0.25">
      <c r="A94" s="80" t="str">
        <f>IF(B94="","",ROWS($A$2:A94))</f>
        <v/>
      </c>
    </row>
    <row r="95" spans="1:1" ht="30" customHeight="1" x14ac:dyDescent="0.25">
      <c r="A95" s="80" t="str">
        <f>IF(B95="","",ROWS($A$2:A95))</f>
        <v/>
      </c>
    </row>
    <row r="96" spans="1:1" ht="30" customHeight="1" x14ac:dyDescent="0.25">
      <c r="A96" s="80" t="str">
        <f>IF(B96="","",ROWS($A$2:A96))</f>
        <v/>
      </c>
    </row>
    <row r="97" spans="1:1" ht="30" customHeight="1" x14ac:dyDescent="0.25">
      <c r="A97" s="80" t="str">
        <f>IF(B97="","",ROWS($A$2:A97))</f>
        <v/>
      </c>
    </row>
    <row r="98" spans="1:1" ht="30" customHeight="1" x14ac:dyDescent="0.25">
      <c r="A98" s="80" t="str">
        <f>IF(B98="","",ROWS($A$2:A98))</f>
        <v/>
      </c>
    </row>
    <row r="99" spans="1:1" ht="30" customHeight="1" x14ac:dyDescent="0.25">
      <c r="A99" s="80" t="str">
        <f>IF(B99="","",ROWS($A$2:A99))</f>
        <v/>
      </c>
    </row>
    <row r="100" spans="1:1" ht="30" customHeight="1" x14ac:dyDescent="0.25">
      <c r="A100" s="80" t="str">
        <f>IF(B100="","",ROWS($A$2:A100))</f>
        <v/>
      </c>
    </row>
    <row r="101" spans="1:1" ht="30" customHeight="1" x14ac:dyDescent="0.25">
      <c r="A101" s="80" t="str">
        <f>IF(B101="","",ROWS($A$2:A101))</f>
        <v/>
      </c>
    </row>
    <row r="102" spans="1:1" ht="30" customHeight="1" x14ac:dyDescent="0.25">
      <c r="A102" s="80" t="str">
        <f>IF(B102="","",ROWS($A$2:A102))</f>
        <v/>
      </c>
    </row>
    <row r="103" spans="1:1" ht="30" customHeight="1" x14ac:dyDescent="0.25">
      <c r="A103" s="80" t="str">
        <f>IF(B103="","",ROWS($A$2:A103))</f>
        <v/>
      </c>
    </row>
    <row r="104" spans="1:1" ht="30" customHeight="1" x14ac:dyDescent="0.25">
      <c r="A104" s="80" t="str">
        <f>IF(B104="","",ROWS($A$2:A104))</f>
        <v/>
      </c>
    </row>
    <row r="105" spans="1:1" ht="30" customHeight="1" x14ac:dyDescent="0.25">
      <c r="A105" s="80" t="str">
        <f>IF(B105="","",ROWS($A$2:A105))</f>
        <v/>
      </c>
    </row>
    <row r="106" spans="1:1" ht="30" customHeight="1" x14ac:dyDescent="0.25">
      <c r="A106" s="80" t="str">
        <f>IF(B106="","",ROWS($A$2:A106))</f>
        <v/>
      </c>
    </row>
    <row r="107" spans="1:1" ht="30" customHeight="1" x14ac:dyDescent="0.25">
      <c r="A107" s="80" t="str">
        <f>IF(B107="","",ROWS($A$2:A107))</f>
        <v/>
      </c>
    </row>
    <row r="108" spans="1:1" ht="30" customHeight="1" x14ac:dyDescent="0.25">
      <c r="A108" s="80" t="str">
        <f>IF(B108="","",ROWS($A$2:A108))</f>
        <v/>
      </c>
    </row>
    <row r="109" spans="1:1" ht="30" customHeight="1" x14ac:dyDescent="0.25">
      <c r="A109" s="80" t="str">
        <f>IF(B109="","",ROWS($A$2:A109))</f>
        <v/>
      </c>
    </row>
    <row r="110" spans="1:1" ht="30" customHeight="1" x14ac:dyDescent="0.25">
      <c r="A110" s="80" t="str">
        <f>IF(B110="","",ROWS($A$2:A110))</f>
        <v/>
      </c>
    </row>
    <row r="111" spans="1:1" ht="30" customHeight="1" x14ac:dyDescent="0.25">
      <c r="A111" s="80" t="str">
        <f>IF(B111="","",ROWS($A$2:A111))</f>
        <v/>
      </c>
    </row>
    <row r="112" spans="1:1" ht="30" customHeight="1" x14ac:dyDescent="0.25">
      <c r="A112" s="80" t="str">
        <f>IF(B112="","",ROWS($A$2:A112))</f>
        <v/>
      </c>
    </row>
    <row r="113" spans="1:1" ht="30" customHeight="1" x14ac:dyDescent="0.25">
      <c r="A113" s="80" t="str">
        <f>IF(B113="","",ROWS($A$2:A113))</f>
        <v/>
      </c>
    </row>
    <row r="114" spans="1:1" ht="30" customHeight="1" x14ac:dyDescent="0.25">
      <c r="A114" s="80" t="str">
        <f>IF(B114="","",ROWS($A$2:A114))</f>
        <v/>
      </c>
    </row>
    <row r="115" spans="1:1" ht="30" customHeight="1" x14ac:dyDescent="0.25">
      <c r="A115" s="80" t="str">
        <f>IF(B115="","",ROWS($A$2:A115))</f>
        <v/>
      </c>
    </row>
    <row r="116" spans="1:1" ht="30" customHeight="1" x14ac:dyDescent="0.25">
      <c r="A116" s="80" t="str">
        <f>IF(B116="","",ROWS($A$2:A116))</f>
        <v/>
      </c>
    </row>
    <row r="117" spans="1:1" ht="30" customHeight="1" x14ac:dyDescent="0.25">
      <c r="A117" s="80" t="str">
        <f>IF(B117="","",ROWS($A$2:A117))</f>
        <v/>
      </c>
    </row>
    <row r="118" spans="1:1" ht="30" customHeight="1" x14ac:dyDescent="0.25">
      <c r="A118" s="80" t="str">
        <f>IF(B118="","",ROWS($A$2:A118))</f>
        <v/>
      </c>
    </row>
    <row r="119" spans="1:1" ht="30" customHeight="1" x14ac:dyDescent="0.25">
      <c r="A119" s="80" t="str">
        <f>IF(B119="","",ROWS($A$2:A119))</f>
        <v/>
      </c>
    </row>
    <row r="120" spans="1:1" ht="30" customHeight="1" x14ac:dyDescent="0.25">
      <c r="A120" s="80" t="str">
        <f>IF(B120="","",ROWS($A$2:A120))</f>
        <v/>
      </c>
    </row>
    <row r="121" spans="1:1" ht="30" customHeight="1" x14ac:dyDescent="0.25">
      <c r="A121" s="80" t="str">
        <f>IF(B121="","",ROWS($A$2:A121))</f>
        <v/>
      </c>
    </row>
    <row r="122" spans="1:1" ht="30" customHeight="1" x14ac:dyDescent="0.25">
      <c r="A122" s="80" t="str">
        <f>IF(B122="","",ROWS($A$2:A122))</f>
        <v/>
      </c>
    </row>
    <row r="123" spans="1:1" ht="30" customHeight="1" x14ac:dyDescent="0.25">
      <c r="A123" s="80" t="str">
        <f>IF(B123="","",ROWS($A$2:A123))</f>
        <v/>
      </c>
    </row>
    <row r="124" spans="1:1" ht="30" customHeight="1" x14ac:dyDescent="0.25">
      <c r="A124" s="80" t="str">
        <f>IF(B124="","",ROWS($A$2:A124))</f>
        <v/>
      </c>
    </row>
    <row r="125" spans="1:1" ht="30" customHeight="1" x14ac:dyDescent="0.25">
      <c r="A125" s="80" t="str">
        <f>IF(B125="","",ROWS($A$2:A125))</f>
        <v/>
      </c>
    </row>
    <row r="126" spans="1:1" ht="30" customHeight="1" x14ac:dyDescent="0.25">
      <c r="A126" s="80" t="str">
        <f>IF(B126="","",ROWS($A$2:A126))</f>
        <v/>
      </c>
    </row>
    <row r="127" spans="1:1" ht="30" customHeight="1" x14ac:dyDescent="0.25">
      <c r="A127" s="80" t="str">
        <f>IF(B127="","",ROWS($A$2:A127))</f>
        <v/>
      </c>
    </row>
    <row r="128" spans="1:1" ht="30" customHeight="1" x14ac:dyDescent="0.25">
      <c r="A128" s="80" t="str">
        <f>IF(B128="","",ROWS($A$2:A128))</f>
        <v/>
      </c>
    </row>
    <row r="129" spans="1:1" ht="30" customHeight="1" x14ac:dyDescent="0.25">
      <c r="A129" s="80" t="str">
        <f>IF(B129="","",ROWS($A$2:A129))</f>
        <v/>
      </c>
    </row>
    <row r="130" spans="1:1" ht="30" customHeight="1" x14ac:dyDescent="0.25">
      <c r="A130" s="80" t="str">
        <f>IF(B130="","",ROWS($A$2:A130))</f>
        <v/>
      </c>
    </row>
    <row r="131" spans="1:1" ht="30" customHeight="1" x14ac:dyDescent="0.25">
      <c r="A131" s="80" t="str">
        <f>IF(B131="","",ROWS($A$2:A131))</f>
        <v/>
      </c>
    </row>
    <row r="132" spans="1:1" ht="30" customHeight="1" x14ac:dyDescent="0.25">
      <c r="A132" s="80" t="str">
        <f>IF(B132="","",ROWS($A$2:A132))</f>
        <v/>
      </c>
    </row>
    <row r="133" spans="1:1" ht="30" customHeight="1" x14ac:dyDescent="0.25">
      <c r="A133" s="80" t="str">
        <f>IF(B133="","",ROWS($A$2:A133))</f>
        <v/>
      </c>
    </row>
    <row r="134" spans="1:1" ht="30" customHeight="1" x14ac:dyDescent="0.25">
      <c r="A134" s="80" t="str">
        <f>IF(B134="","",ROWS($A$2:A134))</f>
        <v/>
      </c>
    </row>
    <row r="135" spans="1:1" ht="30" customHeight="1" x14ac:dyDescent="0.25">
      <c r="A135" s="80" t="str">
        <f>IF(B135="","",ROWS($A$2:A135))</f>
        <v/>
      </c>
    </row>
    <row r="136" spans="1:1" ht="30" customHeight="1" x14ac:dyDescent="0.25">
      <c r="A136" s="80" t="str">
        <f>IF(B136="","",ROWS($A$2:A136))</f>
        <v/>
      </c>
    </row>
    <row r="137" spans="1:1" ht="30" customHeight="1" x14ac:dyDescent="0.25">
      <c r="A137" s="80" t="str">
        <f>IF(B137="","",ROWS($A$2:A137))</f>
        <v/>
      </c>
    </row>
    <row r="138" spans="1:1" ht="30" customHeight="1" x14ac:dyDescent="0.25">
      <c r="A138" s="80" t="str">
        <f>IF(B138="","",ROWS($A$2:A138))</f>
        <v/>
      </c>
    </row>
    <row r="139" spans="1:1" ht="30" customHeight="1" x14ac:dyDescent="0.25">
      <c r="A139" s="80" t="str">
        <f>IF(B139="","",ROWS($A$2:A139))</f>
        <v/>
      </c>
    </row>
    <row r="140" spans="1:1" ht="30" customHeight="1" x14ac:dyDescent="0.25">
      <c r="A140" s="80" t="str">
        <f>IF(B140="","",ROWS($A$2:A140))</f>
        <v/>
      </c>
    </row>
    <row r="141" spans="1:1" ht="30" customHeight="1" x14ac:dyDescent="0.25">
      <c r="A141" s="80" t="str">
        <f>IF(B141="","",ROWS($A$2:A141))</f>
        <v/>
      </c>
    </row>
    <row r="142" spans="1:1" ht="30" customHeight="1" x14ac:dyDescent="0.25">
      <c r="A142" s="80" t="str">
        <f>IF(B142="","",ROWS($A$2:A142))</f>
        <v/>
      </c>
    </row>
    <row r="143" spans="1:1" ht="30" customHeight="1" x14ac:dyDescent="0.25">
      <c r="A143" s="80" t="str">
        <f>IF(B143="","",ROWS($A$2:A143))</f>
        <v/>
      </c>
    </row>
    <row r="144" spans="1:1" ht="30" customHeight="1" x14ac:dyDescent="0.25">
      <c r="A144" s="80" t="str">
        <f>IF(B144="","",ROWS($A$2:A144))</f>
        <v/>
      </c>
    </row>
    <row r="145" spans="1:1" ht="30" customHeight="1" x14ac:dyDescent="0.25">
      <c r="A145" s="80" t="str">
        <f>IF(B145="","",ROWS($A$2:A145))</f>
        <v/>
      </c>
    </row>
    <row r="146" spans="1:1" ht="30" customHeight="1" x14ac:dyDescent="0.25">
      <c r="A146" s="80" t="str">
        <f>IF(B146="","",ROWS($A$2:A146))</f>
        <v/>
      </c>
    </row>
    <row r="147" spans="1:1" ht="30" customHeight="1" x14ac:dyDescent="0.25">
      <c r="A147" s="80" t="str">
        <f>IF(B147="","",ROWS($A$2:A147))</f>
        <v/>
      </c>
    </row>
    <row r="148" spans="1:1" ht="30" customHeight="1" x14ac:dyDescent="0.25">
      <c r="A148" s="80" t="str">
        <f>IF(B148="","",ROWS($A$2:A148))</f>
        <v/>
      </c>
    </row>
    <row r="149" spans="1:1" ht="30" customHeight="1" x14ac:dyDescent="0.25">
      <c r="A149" s="80" t="str">
        <f>IF(B149="","",ROWS($A$2:A149))</f>
        <v/>
      </c>
    </row>
    <row r="150" spans="1:1" ht="30" customHeight="1" x14ac:dyDescent="0.25">
      <c r="A150" s="80" t="str">
        <f>IF(B150="","",ROWS($A$2:A150))</f>
        <v/>
      </c>
    </row>
    <row r="151" spans="1:1" ht="30" customHeight="1" x14ac:dyDescent="0.25">
      <c r="A151" s="80" t="str">
        <f>IF(B151="","",ROWS($A$2:A151))</f>
        <v/>
      </c>
    </row>
    <row r="152" spans="1:1" ht="30" customHeight="1" x14ac:dyDescent="0.25">
      <c r="A152" s="80" t="str">
        <f>IF(B152="","",ROWS($A$2:A152))</f>
        <v/>
      </c>
    </row>
    <row r="153" spans="1:1" ht="30" customHeight="1" x14ac:dyDescent="0.25">
      <c r="A153" s="80" t="str">
        <f>IF(B153="","",ROWS($A$2:A153))</f>
        <v/>
      </c>
    </row>
    <row r="154" spans="1:1" ht="30" customHeight="1" x14ac:dyDescent="0.25">
      <c r="A154" s="80" t="str">
        <f>IF(B154="","",ROWS($A$2:A154))</f>
        <v/>
      </c>
    </row>
    <row r="155" spans="1:1" ht="30" customHeight="1" x14ac:dyDescent="0.25">
      <c r="A155" s="80" t="str">
        <f>IF(B155="","",ROWS($A$2:A155))</f>
        <v/>
      </c>
    </row>
    <row r="156" spans="1:1" ht="30" customHeight="1" x14ac:dyDescent="0.25">
      <c r="A156" s="80" t="str">
        <f>IF(B156="","",ROWS($A$2:A156))</f>
        <v/>
      </c>
    </row>
    <row r="157" spans="1:1" ht="30" customHeight="1" x14ac:dyDescent="0.25">
      <c r="A157" s="80" t="str">
        <f>IF(B157="","",ROWS($A$2:A157))</f>
        <v/>
      </c>
    </row>
    <row r="158" spans="1:1" ht="30" customHeight="1" x14ac:dyDescent="0.25">
      <c r="A158" s="80" t="str">
        <f>IF(B158="","",ROWS($A$2:A158))</f>
        <v/>
      </c>
    </row>
    <row r="159" spans="1:1" ht="30" customHeight="1" x14ac:dyDescent="0.25">
      <c r="A159" s="80" t="str">
        <f>IF(B159="","",ROWS($A$2:A159))</f>
        <v/>
      </c>
    </row>
    <row r="160" spans="1:1" ht="30" customHeight="1" x14ac:dyDescent="0.25">
      <c r="A160" s="80" t="str">
        <f>IF(B160="","",ROWS($A$2:A160))</f>
        <v/>
      </c>
    </row>
    <row r="161" spans="1:1" ht="30" customHeight="1" x14ac:dyDescent="0.25">
      <c r="A161" s="80" t="str">
        <f>IF(B161="","",ROWS($A$2:A161))</f>
        <v/>
      </c>
    </row>
    <row r="162" spans="1:1" ht="30" customHeight="1" x14ac:dyDescent="0.25">
      <c r="A162" s="80" t="str">
        <f>IF(B162="","",ROWS($A$2:A162))</f>
        <v/>
      </c>
    </row>
    <row r="163" spans="1:1" ht="30" customHeight="1" x14ac:dyDescent="0.25">
      <c r="A163" s="80" t="str">
        <f>IF(B163="","",ROWS($A$2:A163))</f>
        <v/>
      </c>
    </row>
    <row r="164" spans="1:1" ht="30" customHeight="1" x14ac:dyDescent="0.25">
      <c r="A164" s="80" t="str">
        <f>IF(B164="","",ROWS($A$2:A164))</f>
        <v/>
      </c>
    </row>
    <row r="165" spans="1:1" ht="30" customHeight="1" x14ac:dyDescent="0.25">
      <c r="A165" s="80" t="str">
        <f>IF(B165="","",ROWS($A$2:A165))</f>
        <v/>
      </c>
    </row>
    <row r="166" spans="1:1" ht="30" customHeight="1" x14ac:dyDescent="0.25">
      <c r="A166" s="80" t="str">
        <f>IF(B166="","",ROWS($A$2:A166))</f>
        <v/>
      </c>
    </row>
    <row r="167" spans="1:1" ht="30" customHeight="1" x14ac:dyDescent="0.25">
      <c r="A167" s="80" t="str">
        <f>IF(B167="","",ROWS($A$2:A167))</f>
        <v/>
      </c>
    </row>
    <row r="168" spans="1:1" ht="30" customHeight="1" x14ac:dyDescent="0.25">
      <c r="A168" s="80" t="str">
        <f>IF(B168="","",ROWS($A$2:A168))</f>
        <v/>
      </c>
    </row>
    <row r="169" spans="1:1" ht="30" customHeight="1" x14ac:dyDescent="0.25">
      <c r="A169" s="80" t="str">
        <f>IF(B169="","",ROWS($A$2:A169))</f>
        <v/>
      </c>
    </row>
    <row r="170" spans="1:1" ht="30" customHeight="1" x14ac:dyDescent="0.25">
      <c r="A170" s="80" t="str">
        <f>IF(B170="","",ROWS($A$2:A170))</f>
        <v/>
      </c>
    </row>
    <row r="171" spans="1:1" ht="30" customHeight="1" x14ac:dyDescent="0.25">
      <c r="A171" s="80" t="str">
        <f>IF(B171="","",ROWS($A$2:A171))</f>
        <v/>
      </c>
    </row>
    <row r="172" spans="1:1" ht="30" customHeight="1" x14ac:dyDescent="0.25">
      <c r="A172" s="80" t="str">
        <f>IF(B172="","",ROWS($A$2:A172))</f>
        <v/>
      </c>
    </row>
    <row r="173" spans="1:1" ht="30" customHeight="1" x14ac:dyDescent="0.25">
      <c r="A173" s="80" t="str">
        <f>IF(B173="","",ROWS($A$2:A173))</f>
        <v/>
      </c>
    </row>
    <row r="174" spans="1:1" ht="30" customHeight="1" x14ac:dyDescent="0.25">
      <c r="A174" s="80" t="str">
        <f>IF(B174="","",ROWS($A$2:A174))</f>
        <v/>
      </c>
    </row>
    <row r="175" spans="1:1" ht="30" customHeight="1" x14ac:dyDescent="0.25">
      <c r="A175" s="80" t="str">
        <f>IF(B175="","",ROWS($A$2:A175))</f>
        <v/>
      </c>
    </row>
    <row r="176" spans="1:1" ht="30" customHeight="1" x14ac:dyDescent="0.25">
      <c r="A176" s="80" t="str">
        <f>IF(B176="","",ROWS($A$2:A176))</f>
        <v/>
      </c>
    </row>
    <row r="177" spans="1:1" ht="30" customHeight="1" x14ac:dyDescent="0.25">
      <c r="A177" s="80" t="str">
        <f>IF(B177="","",ROWS($A$2:A177))</f>
        <v/>
      </c>
    </row>
    <row r="178" spans="1:1" ht="30" customHeight="1" x14ac:dyDescent="0.25">
      <c r="A178" s="80" t="str">
        <f>IF(B178="","",ROWS($A$2:A178))</f>
        <v/>
      </c>
    </row>
    <row r="179" spans="1:1" ht="30" customHeight="1" x14ac:dyDescent="0.25">
      <c r="A179" s="80" t="str">
        <f>IF(B179="","",ROWS($A$2:A179))</f>
        <v/>
      </c>
    </row>
    <row r="180" spans="1:1" ht="30" customHeight="1" x14ac:dyDescent="0.25">
      <c r="A180" s="80" t="str">
        <f>IF(B180="","",ROWS($A$2:A180))</f>
        <v/>
      </c>
    </row>
    <row r="181" spans="1:1" ht="30" customHeight="1" x14ac:dyDescent="0.25">
      <c r="A181" s="80" t="str">
        <f>IF(B181="","",ROWS($A$2:A181))</f>
        <v/>
      </c>
    </row>
    <row r="182" spans="1:1" ht="30" customHeight="1" x14ac:dyDescent="0.25">
      <c r="A182" s="80" t="str">
        <f>IF(B182="","",ROWS($A$2:A182))</f>
        <v/>
      </c>
    </row>
    <row r="183" spans="1:1" ht="30" customHeight="1" x14ac:dyDescent="0.25">
      <c r="A183" s="80" t="str">
        <f>IF(B183="","",ROWS($A$2:A183))</f>
        <v/>
      </c>
    </row>
    <row r="184" spans="1:1" ht="30" customHeight="1" x14ac:dyDescent="0.25">
      <c r="A184" s="80" t="str">
        <f>IF(B184="","",ROWS($A$2:A184))</f>
        <v/>
      </c>
    </row>
    <row r="185" spans="1:1" ht="30" customHeight="1" x14ac:dyDescent="0.25">
      <c r="A185" s="80" t="str">
        <f>IF(B185="","",ROWS($A$2:A185))</f>
        <v/>
      </c>
    </row>
    <row r="186" spans="1:1" ht="30" customHeight="1" x14ac:dyDescent="0.25">
      <c r="A186" s="80" t="str">
        <f>IF(B186="","",ROWS($A$2:A186))</f>
        <v/>
      </c>
    </row>
    <row r="187" spans="1:1" ht="30" customHeight="1" x14ac:dyDescent="0.25">
      <c r="A187" s="80" t="str">
        <f>IF(B187="","",ROWS($A$2:A187))</f>
        <v/>
      </c>
    </row>
    <row r="188" spans="1:1" ht="30" customHeight="1" x14ac:dyDescent="0.25">
      <c r="A188" s="80" t="str">
        <f>IF(B188="","",ROWS($A$2:A188))</f>
        <v/>
      </c>
    </row>
    <row r="189" spans="1:1" ht="30" customHeight="1" x14ac:dyDescent="0.25">
      <c r="A189" s="80" t="str">
        <f>IF(B189="","",ROWS($A$2:A189))</f>
        <v/>
      </c>
    </row>
    <row r="190" spans="1:1" ht="30" customHeight="1" x14ac:dyDescent="0.25">
      <c r="A190" s="80" t="str">
        <f>IF(B190="","",ROWS($A$2:A190))</f>
        <v/>
      </c>
    </row>
    <row r="191" spans="1:1" ht="30" customHeight="1" x14ac:dyDescent="0.25">
      <c r="A191" s="80" t="str">
        <f>IF(B191="","",ROWS($A$2:A191))</f>
        <v/>
      </c>
    </row>
    <row r="192" spans="1:1" ht="30" customHeight="1" x14ac:dyDescent="0.25">
      <c r="A192" s="80" t="str">
        <f>IF(B192="","",ROWS($A$2:A192))</f>
        <v/>
      </c>
    </row>
    <row r="193" spans="1:1" ht="30" customHeight="1" x14ac:dyDescent="0.25">
      <c r="A193" s="80" t="str">
        <f>IF(B193="","",ROWS($A$2:A193))</f>
        <v/>
      </c>
    </row>
    <row r="194" spans="1:1" ht="30" customHeight="1" x14ac:dyDescent="0.25">
      <c r="A194" s="80" t="str">
        <f>IF(B194="","",ROWS($A$2:A194))</f>
        <v/>
      </c>
    </row>
    <row r="195" spans="1:1" ht="30" customHeight="1" x14ac:dyDescent="0.25">
      <c r="A195" s="80" t="str">
        <f>IF(B195="","",ROWS($A$2:A195))</f>
        <v/>
      </c>
    </row>
    <row r="196" spans="1:1" ht="30" customHeight="1" x14ac:dyDescent="0.25">
      <c r="A196" s="80" t="str">
        <f>IF(B196="","",ROWS($A$2:A196))</f>
        <v/>
      </c>
    </row>
    <row r="197" spans="1:1" ht="30" customHeight="1" x14ac:dyDescent="0.25">
      <c r="A197" s="80" t="str">
        <f>IF(B197="","",ROWS($A$2:A197))</f>
        <v/>
      </c>
    </row>
    <row r="198" spans="1:1" ht="30" customHeight="1" x14ac:dyDescent="0.25">
      <c r="A198" s="80" t="str">
        <f>IF(B198="","",ROWS($A$2:A198))</f>
        <v/>
      </c>
    </row>
    <row r="199" spans="1:1" ht="30" customHeight="1" x14ac:dyDescent="0.25">
      <c r="A199" s="80" t="str">
        <f>IF(B199="","",ROWS($A$2:A199))</f>
        <v/>
      </c>
    </row>
    <row r="200" spans="1:1" ht="30" customHeight="1" x14ac:dyDescent="0.25">
      <c r="A200" s="80" t="str">
        <f>IF(B200="","",ROWS($A$2:A200))</f>
        <v/>
      </c>
    </row>
    <row r="201" spans="1:1" ht="30" customHeight="1" x14ac:dyDescent="0.25">
      <c r="A201" s="80" t="str">
        <f>IF(B201="","",ROWS($A$2:A201))</f>
        <v/>
      </c>
    </row>
    <row r="202" spans="1:1" ht="30" customHeight="1" x14ac:dyDescent="0.25">
      <c r="A202" s="80" t="str">
        <f>IF(B202="","",ROWS($A$2:A202))</f>
        <v/>
      </c>
    </row>
    <row r="203" spans="1:1" ht="30" customHeight="1" x14ac:dyDescent="0.25">
      <c r="A203" s="80" t="str">
        <f>IF(B203="","",ROWS($A$2:A203))</f>
        <v/>
      </c>
    </row>
    <row r="204" spans="1:1" ht="30" customHeight="1" x14ac:dyDescent="0.25">
      <c r="A204" s="80" t="str">
        <f>IF(B204="","",ROWS($A$2:A204))</f>
        <v/>
      </c>
    </row>
    <row r="205" spans="1:1" ht="30" customHeight="1" x14ac:dyDescent="0.25">
      <c r="A205" s="80" t="str">
        <f>IF(B205="","",ROWS($A$2:A205))</f>
        <v/>
      </c>
    </row>
    <row r="206" spans="1:1" ht="30" customHeight="1" x14ac:dyDescent="0.25">
      <c r="A206" s="80" t="str">
        <f>IF(B206="","",ROWS($A$2:A206))</f>
        <v/>
      </c>
    </row>
    <row r="207" spans="1:1" ht="30" customHeight="1" x14ac:dyDescent="0.25">
      <c r="A207" s="80" t="str">
        <f>IF(B207="","",ROWS($A$2:A207))</f>
        <v/>
      </c>
    </row>
    <row r="208" spans="1:1" ht="30" customHeight="1" x14ac:dyDescent="0.25">
      <c r="A208" s="80" t="str">
        <f>IF(B208="","",ROWS($A$2:A208))</f>
        <v/>
      </c>
    </row>
    <row r="209" spans="1:1" ht="30" customHeight="1" x14ac:dyDescent="0.25">
      <c r="A209" s="80" t="str">
        <f>IF(B209="","",ROWS($A$2:A209))</f>
        <v/>
      </c>
    </row>
    <row r="210" spans="1:1" ht="30" customHeight="1" x14ac:dyDescent="0.25">
      <c r="A210" s="80" t="str">
        <f>IF(B210="","",ROWS($A$2:A210))</f>
        <v/>
      </c>
    </row>
    <row r="211" spans="1:1" ht="30" customHeight="1" x14ac:dyDescent="0.25">
      <c r="A211" s="80" t="str">
        <f>IF(B211="","",ROWS($A$2:A211))</f>
        <v/>
      </c>
    </row>
    <row r="212" spans="1:1" ht="30" customHeight="1" x14ac:dyDescent="0.25">
      <c r="A212" s="80" t="str">
        <f>IF(B212="","",ROWS($A$2:A212))</f>
        <v/>
      </c>
    </row>
    <row r="213" spans="1:1" ht="30" customHeight="1" x14ac:dyDescent="0.25">
      <c r="A213" s="80" t="str">
        <f>IF(B213="","",ROWS($A$2:A213))</f>
        <v/>
      </c>
    </row>
    <row r="214" spans="1:1" ht="30" customHeight="1" x14ac:dyDescent="0.25">
      <c r="A214" s="80" t="str">
        <f>IF(B214="","",ROWS($A$2:A214))</f>
        <v/>
      </c>
    </row>
    <row r="215" spans="1:1" ht="30" customHeight="1" x14ac:dyDescent="0.25">
      <c r="A215" s="80" t="str">
        <f>IF(B215="","",ROWS($A$2:A215))</f>
        <v/>
      </c>
    </row>
    <row r="216" spans="1:1" ht="30" customHeight="1" x14ac:dyDescent="0.25">
      <c r="A216" s="80" t="str">
        <f>IF(B216="","",ROWS($A$2:A216))</f>
        <v/>
      </c>
    </row>
    <row r="217" spans="1:1" ht="30" customHeight="1" x14ac:dyDescent="0.25">
      <c r="A217" s="80" t="str">
        <f>IF(B217="","",ROWS($A$2:A217))</f>
        <v/>
      </c>
    </row>
    <row r="218" spans="1:1" ht="30" customHeight="1" x14ac:dyDescent="0.25">
      <c r="A218" s="80" t="str">
        <f>IF(B218="","",ROWS($A$2:A218))</f>
        <v/>
      </c>
    </row>
    <row r="219" spans="1:1" ht="30" customHeight="1" x14ac:dyDescent="0.25">
      <c r="A219" s="80" t="str">
        <f>IF(B219="","",ROWS($A$2:A219))</f>
        <v/>
      </c>
    </row>
    <row r="220" spans="1:1" ht="30" customHeight="1" x14ac:dyDescent="0.25">
      <c r="A220" s="80" t="str">
        <f>IF(B220="","",ROWS($A$2:A220))</f>
        <v/>
      </c>
    </row>
    <row r="221" spans="1:1" ht="30" customHeight="1" x14ac:dyDescent="0.25">
      <c r="A221" s="80" t="str">
        <f>IF(B221="","",ROWS($A$2:A221))</f>
        <v/>
      </c>
    </row>
    <row r="222" spans="1:1" ht="30" customHeight="1" x14ac:dyDescent="0.25">
      <c r="A222" s="80" t="str">
        <f>IF(B222="","",ROWS($A$2:A222))</f>
        <v/>
      </c>
    </row>
    <row r="223" spans="1:1" ht="30" customHeight="1" x14ac:dyDescent="0.25">
      <c r="A223" s="80" t="str">
        <f>IF(B223="","",ROWS($A$2:A223))</f>
        <v/>
      </c>
    </row>
    <row r="224" spans="1:1" ht="30" customHeight="1" x14ac:dyDescent="0.25">
      <c r="A224" s="80" t="str">
        <f>IF(B224="","",ROWS($A$2:A224))</f>
        <v/>
      </c>
    </row>
    <row r="225" spans="1:1" ht="30" customHeight="1" x14ac:dyDescent="0.25">
      <c r="A225" s="80" t="str">
        <f>IF(B225="","",ROWS($A$2:A225))</f>
        <v/>
      </c>
    </row>
    <row r="226" spans="1:1" ht="30" customHeight="1" x14ac:dyDescent="0.25">
      <c r="A226" s="80" t="str">
        <f>IF(B226="","",ROWS($A$2:A226))</f>
        <v/>
      </c>
    </row>
    <row r="227" spans="1:1" ht="30" customHeight="1" x14ac:dyDescent="0.25">
      <c r="A227" s="80" t="str">
        <f>IF(B227="","",ROWS($A$2:A227))</f>
        <v/>
      </c>
    </row>
    <row r="228" spans="1:1" ht="30" customHeight="1" x14ac:dyDescent="0.25">
      <c r="A228" s="80" t="str">
        <f>IF(B228="","",ROWS($A$2:A228))</f>
        <v/>
      </c>
    </row>
    <row r="229" spans="1:1" ht="30" customHeight="1" x14ac:dyDescent="0.25">
      <c r="A229" s="80" t="str">
        <f>IF(B229="","",ROWS($A$2:A229))</f>
        <v/>
      </c>
    </row>
    <row r="230" spans="1:1" ht="30" customHeight="1" x14ac:dyDescent="0.25">
      <c r="A230" s="80" t="str">
        <f>IF(B230="","",ROWS($A$2:A230))</f>
        <v/>
      </c>
    </row>
    <row r="231" spans="1:1" ht="30" customHeight="1" x14ac:dyDescent="0.25">
      <c r="A231" s="80" t="str">
        <f>IF(B231="","",ROWS($A$2:A231))</f>
        <v/>
      </c>
    </row>
    <row r="232" spans="1:1" ht="30" customHeight="1" x14ac:dyDescent="0.25">
      <c r="A232" s="80" t="str">
        <f>IF(B232="","",ROWS($A$2:A232))</f>
        <v/>
      </c>
    </row>
    <row r="233" spans="1:1" ht="30" customHeight="1" x14ac:dyDescent="0.25">
      <c r="A233" s="80" t="str">
        <f>IF(B233="","",ROWS($A$2:A233))</f>
        <v/>
      </c>
    </row>
    <row r="234" spans="1:1" ht="30" customHeight="1" x14ac:dyDescent="0.25">
      <c r="A234" s="80" t="str">
        <f>IF(B234="","",ROWS($A$2:A234))</f>
        <v/>
      </c>
    </row>
    <row r="235" spans="1:1" ht="30" customHeight="1" x14ac:dyDescent="0.25">
      <c r="A235" s="80" t="str">
        <f>IF(B235="","",ROWS($A$2:A235))</f>
        <v/>
      </c>
    </row>
    <row r="236" spans="1:1" ht="30" customHeight="1" x14ac:dyDescent="0.25">
      <c r="A236" s="80" t="str">
        <f>IF(B236="","",ROWS($A$2:A236))</f>
        <v/>
      </c>
    </row>
    <row r="237" spans="1:1" ht="30" customHeight="1" x14ac:dyDescent="0.25">
      <c r="A237" s="80" t="str">
        <f>IF(B237="","",ROWS($A$2:A237))</f>
        <v/>
      </c>
    </row>
    <row r="238" spans="1:1" ht="30" customHeight="1" x14ac:dyDescent="0.25">
      <c r="A238" s="80" t="str">
        <f>IF(B238="","",ROWS($A$2:A238))</f>
        <v/>
      </c>
    </row>
    <row r="239" spans="1:1" ht="30" customHeight="1" x14ac:dyDescent="0.25">
      <c r="A239" s="80" t="str">
        <f>IF(B239="","",ROWS($A$2:A239))</f>
        <v/>
      </c>
    </row>
    <row r="240" spans="1:1" ht="30" customHeight="1" x14ac:dyDescent="0.25">
      <c r="A240" s="80" t="str">
        <f>IF(B240="","",ROWS($A$2:A240))</f>
        <v/>
      </c>
    </row>
    <row r="241" spans="1:1" ht="30" customHeight="1" x14ac:dyDescent="0.25">
      <c r="A241" s="80" t="str">
        <f>IF(B241="","",ROWS($A$2:A241))</f>
        <v/>
      </c>
    </row>
    <row r="242" spans="1:1" ht="30" customHeight="1" x14ac:dyDescent="0.25">
      <c r="A242" s="80" t="str">
        <f>IF(B242="","",ROWS($A$2:A242))</f>
        <v/>
      </c>
    </row>
    <row r="243" spans="1:1" ht="30" customHeight="1" x14ac:dyDescent="0.25">
      <c r="A243" s="80" t="str">
        <f>IF(B243="","",ROWS($A$2:A243))</f>
        <v/>
      </c>
    </row>
    <row r="244" spans="1:1" ht="30" customHeight="1" x14ac:dyDescent="0.25">
      <c r="A244" s="80" t="str">
        <f>IF(B244="","",ROWS($A$2:A244))</f>
        <v/>
      </c>
    </row>
    <row r="245" spans="1:1" ht="30" customHeight="1" x14ac:dyDescent="0.25">
      <c r="A245" s="80" t="str">
        <f>IF(B245="","",ROWS($A$2:A245))</f>
        <v/>
      </c>
    </row>
    <row r="246" spans="1:1" ht="30" customHeight="1" x14ac:dyDescent="0.25">
      <c r="A246" s="80" t="str">
        <f>IF(B246="","",ROWS($A$2:A246))</f>
        <v/>
      </c>
    </row>
    <row r="247" spans="1:1" ht="30" customHeight="1" x14ac:dyDescent="0.25">
      <c r="A247" s="80" t="str">
        <f>IF(B247="","",ROWS($A$2:A247))</f>
        <v/>
      </c>
    </row>
    <row r="248" spans="1:1" ht="30" customHeight="1" x14ac:dyDescent="0.25">
      <c r="A248" s="80" t="str">
        <f>IF(B248="","",ROWS($A$2:A248))</f>
        <v/>
      </c>
    </row>
    <row r="249" spans="1:1" ht="30" customHeight="1" x14ac:dyDescent="0.25">
      <c r="A249" s="80" t="str">
        <f>IF(B249="","",ROWS($A$2:A249))</f>
        <v/>
      </c>
    </row>
    <row r="250" spans="1:1" ht="30" customHeight="1" x14ac:dyDescent="0.25">
      <c r="A250" s="80" t="str">
        <f>IF(B250="","",ROWS($A$2:A250))</f>
        <v/>
      </c>
    </row>
    <row r="251" spans="1:1" ht="30" customHeight="1" x14ac:dyDescent="0.25">
      <c r="A251" s="80" t="str">
        <f>IF(B251="","",ROWS($A$2:A251))</f>
        <v/>
      </c>
    </row>
    <row r="252" spans="1:1" ht="30" customHeight="1" x14ac:dyDescent="0.25">
      <c r="A252" s="80" t="str">
        <f>IF(B252="","",ROWS($A$2:A252))</f>
        <v/>
      </c>
    </row>
    <row r="253" spans="1:1" ht="30" customHeight="1" x14ac:dyDescent="0.25">
      <c r="A253" s="80" t="str">
        <f>IF(B253="","",ROWS($A$2:A253))</f>
        <v/>
      </c>
    </row>
    <row r="254" spans="1:1" ht="30" customHeight="1" x14ac:dyDescent="0.25">
      <c r="A254" s="80" t="str">
        <f>IF(B254="","",ROWS($A$2:A254))</f>
        <v/>
      </c>
    </row>
    <row r="255" spans="1:1" ht="30" customHeight="1" x14ac:dyDescent="0.25">
      <c r="A255" s="80" t="str">
        <f>IF(B255="","",ROWS($A$2:A255))</f>
        <v/>
      </c>
    </row>
    <row r="256" spans="1:1" ht="30" customHeight="1" x14ac:dyDescent="0.25">
      <c r="A256" s="80" t="str">
        <f>IF(B256="","",ROWS($A$2:A256))</f>
        <v/>
      </c>
    </row>
    <row r="257" spans="1:1" ht="30" customHeight="1" x14ac:dyDescent="0.25">
      <c r="A257" s="80" t="str">
        <f>IF(B257="","",ROWS($A$2:A257))</f>
        <v/>
      </c>
    </row>
    <row r="258" spans="1:1" ht="30" customHeight="1" x14ac:dyDescent="0.25">
      <c r="A258" s="80" t="str">
        <f>IF(B258="","",ROWS($A$2:A258))</f>
        <v/>
      </c>
    </row>
    <row r="259" spans="1:1" ht="30" customHeight="1" x14ac:dyDescent="0.25">
      <c r="A259" s="80" t="str">
        <f>IF(B259="","",ROWS($A$2:A259))</f>
        <v/>
      </c>
    </row>
    <row r="260" spans="1:1" ht="30" customHeight="1" x14ac:dyDescent="0.25">
      <c r="A260" s="80" t="str">
        <f>IF(B260="","",ROWS($A$2:A260))</f>
        <v/>
      </c>
    </row>
    <row r="261" spans="1:1" ht="30" customHeight="1" x14ac:dyDescent="0.25">
      <c r="A261" s="80" t="str">
        <f>IF(B261="","",ROWS($A$2:A261))</f>
        <v/>
      </c>
    </row>
    <row r="262" spans="1:1" ht="30" customHeight="1" x14ac:dyDescent="0.25">
      <c r="A262" s="80" t="str">
        <f>IF(B262="","",ROWS($A$2:A262))</f>
        <v/>
      </c>
    </row>
    <row r="263" spans="1:1" ht="30" customHeight="1" x14ac:dyDescent="0.25">
      <c r="A263" s="80" t="str">
        <f>IF(B263="","",ROWS($A$2:A263))</f>
        <v/>
      </c>
    </row>
    <row r="264" spans="1:1" ht="30" customHeight="1" x14ac:dyDescent="0.25">
      <c r="A264" s="80" t="str">
        <f>IF(B264="","",ROWS($A$2:A264))</f>
        <v/>
      </c>
    </row>
    <row r="265" spans="1:1" ht="30" customHeight="1" x14ac:dyDescent="0.25">
      <c r="A265" s="80" t="str">
        <f>IF(B265="","",ROWS($A$2:A265))</f>
        <v/>
      </c>
    </row>
    <row r="266" spans="1:1" ht="30" customHeight="1" x14ac:dyDescent="0.25">
      <c r="A266" s="80" t="str">
        <f>IF(B266="","",ROWS($A$2:A266))</f>
        <v/>
      </c>
    </row>
    <row r="267" spans="1:1" ht="30" customHeight="1" x14ac:dyDescent="0.25">
      <c r="A267" s="80" t="str">
        <f>IF(B267="","",ROWS($A$2:A267))</f>
        <v/>
      </c>
    </row>
    <row r="268" spans="1:1" ht="30" customHeight="1" x14ac:dyDescent="0.25">
      <c r="A268" s="80" t="str">
        <f>IF(B268="","",ROWS($A$2:A268))</f>
        <v/>
      </c>
    </row>
    <row r="269" spans="1:1" ht="30" customHeight="1" x14ac:dyDescent="0.25">
      <c r="A269" s="80" t="str">
        <f>IF(B269="","",ROWS($A$2:A269))</f>
        <v/>
      </c>
    </row>
    <row r="270" spans="1:1" ht="30" customHeight="1" x14ac:dyDescent="0.25">
      <c r="A270" s="80" t="str">
        <f>IF(B270="","",ROWS($A$2:A270))</f>
        <v/>
      </c>
    </row>
    <row r="271" spans="1:1" ht="30" customHeight="1" x14ac:dyDescent="0.25">
      <c r="A271" s="80" t="str">
        <f>IF(B271="","",ROWS($A$2:A271))</f>
        <v/>
      </c>
    </row>
    <row r="272" spans="1:1" ht="30" customHeight="1" x14ac:dyDescent="0.25">
      <c r="A272" s="80" t="str">
        <f>IF(B272="","",ROWS($A$2:A272))</f>
        <v/>
      </c>
    </row>
    <row r="273" spans="1:1" ht="30" customHeight="1" x14ac:dyDescent="0.25">
      <c r="A273" s="80" t="str">
        <f>IF(B273="","",ROWS($A$2:A273))</f>
        <v/>
      </c>
    </row>
    <row r="274" spans="1:1" ht="30" customHeight="1" x14ac:dyDescent="0.25">
      <c r="A274" s="80" t="str">
        <f>IF(B274="","",ROWS($A$2:A274))</f>
        <v/>
      </c>
    </row>
    <row r="275" spans="1:1" ht="30" customHeight="1" x14ac:dyDescent="0.25">
      <c r="A275" s="80" t="str">
        <f>IF(B275="","",ROWS($A$2:A275))</f>
        <v/>
      </c>
    </row>
    <row r="276" spans="1:1" ht="30" customHeight="1" x14ac:dyDescent="0.25">
      <c r="A276" s="80" t="str">
        <f>IF(B276="","",ROWS($A$2:A276))</f>
        <v/>
      </c>
    </row>
    <row r="277" spans="1:1" ht="30" customHeight="1" x14ac:dyDescent="0.25">
      <c r="A277" s="80" t="str">
        <f>IF(B277="","",ROWS($A$2:A277))</f>
        <v/>
      </c>
    </row>
    <row r="278" spans="1:1" ht="30" customHeight="1" x14ac:dyDescent="0.25">
      <c r="A278" s="80" t="str">
        <f>IF(B278="","",ROWS($A$2:A278))</f>
        <v/>
      </c>
    </row>
    <row r="279" spans="1:1" ht="30" customHeight="1" x14ac:dyDescent="0.25">
      <c r="A279" s="80" t="str">
        <f>IF(B279="","",ROWS($A$2:A279))</f>
        <v/>
      </c>
    </row>
    <row r="280" spans="1:1" ht="30" customHeight="1" x14ac:dyDescent="0.25">
      <c r="A280" s="80" t="str">
        <f>IF(B280="","",ROWS($A$2:A280))</f>
        <v/>
      </c>
    </row>
    <row r="281" spans="1:1" ht="30" customHeight="1" x14ac:dyDescent="0.25">
      <c r="A281" s="80" t="str">
        <f>IF(B281="","",ROWS($A$2:A281))</f>
        <v/>
      </c>
    </row>
    <row r="282" spans="1:1" ht="30" customHeight="1" x14ac:dyDescent="0.25">
      <c r="A282" s="80" t="str">
        <f>IF(B282="","",ROWS($A$2:A282))</f>
        <v/>
      </c>
    </row>
    <row r="283" spans="1:1" ht="30" customHeight="1" x14ac:dyDescent="0.25">
      <c r="A283" s="80" t="str">
        <f>IF(B283="","",ROWS($A$2:A283))</f>
        <v/>
      </c>
    </row>
    <row r="284" spans="1:1" ht="30" customHeight="1" x14ac:dyDescent="0.25">
      <c r="A284" s="80" t="str">
        <f>IF(B284="","",ROWS($A$2:A284))</f>
        <v/>
      </c>
    </row>
    <row r="285" spans="1:1" ht="30" customHeight="1" x14ac:dyDescent="0.25">
      <c r="A285" s="80" t="str">
        <f>IF(B285="","",ROWS($A$2:A285))</f>
        <v/>
      </c>
    </row>
    <row r="286" spans="1:1" ht="30" customHeight="1" x14ac:dyDescent="0.25">
      <c r="A286" s="80" t="str">
        <f>IF(B286="","",ROWS($A$2:A286))</f>
        <v/>
      </c>
    </row>
    <row r="287" spans="1:1" ht="30" customHeight="1" x14ac:dyDescent="0.25">
      <c r="A287" s="80" t="str">
        <f>IF(B287="","",ROWS($A$2:A287))</f>
        <v/>
      </c>
    </row>
    <row r="288" spans="1:1" ht="30" customHeight="1" x14ac:dyDescent="0.25">
      <c r="A288" s="80" t="str">
        <f>IF(B288="","",ROWS($A$2:A288))</f>
        <v/>
      </c>
    </row>
    <row r="289" spans="1:1" ht="30" customHeight="1" x14ac:dyDescent="0.25">
      <c r="A289" s="80" t="str">
        <f>IF(B289="","",ROWS($A$2:A289))</f>
        <v/>
      </c>
    </row>
    <row r="290" spans="1:1" ht="30" customHeight="1" x14ac:dyDescent="0.25">
      <c r="A290" s="80" t="str">
        <f>IF(B290="","",ROWS($A$2:A290))</f>
        <v/>
      </c>
    </row>
    <row r="291" spans="1:1" ht="30" customHeight="1" x14ac:dyDescent="0.25">
      <c r="A291" s="80" t="str">
        <f>IF(B291="","",ROWS($A$2:A291))</f>
        <v/>
      </c>
    </row>
    <row r="292" spans="1:1" ht="30" customHeight="1" x14ac:dyDescent="0.25">
      <c r="A292" s="80" t="str">
        <f>IF(B292="","",ROWS($A$2:A292))</f>
        <v/>
      </c>
    </row>
    <row r="293" spans="1:1" ht="30" customHeight="1" x14ac:dyDescent="0.25">
      <c r="A293" s="80" t="str">
        <f>IF(B293="","",ROWS($A$2:A293))</f>
        <v/>
      </c>
    </row>
    <row r="294" spans="1:1" ht="30" customHeight="1" x14ac:dyDescent="0.25">
      <c r="A294" s="80" t="str">
        <f>IF(B294="","",ROWS($A$2:A294))</f>
        <v/>
      </c>
    </row>
    <row r="295" spans="1:1" ht="30" customHeight="1" x14ac:dyDescent="0.25">
      <c r="A295" s="80" t="str">
        <f>IF(B295="","",ROWS($A$2:A295))</f>
        <v/>
      </c>
    </row>
    <row r="296" spans="1:1" ht="30" customHeight="1" x14ac:dyDescent="0.25">
      <c r="A296" s="80" t="str">
        <f>IF(B296="","",ROWS($A$2:A296))</f>
        <v/>
      </c>
    </row>
    <row r="297" spans="1:1" ht="30" customHeight="1" x14ac:dyDescent="0.25">
      <c r="A297" s="80" t="str">
        <f>IF(B297="","",ROWS($A$2:A297))</f>
        <v/>
      </c>
    </row>
    <row r="298" spans="1:1" ht="30" customHeight="1" x14ac:dyDescent="0.25">
      <c r="A298" s="80" t="str">
        <f>IF(B298="","",ROWS($A$2:A298))</f>
        <v/>
      </c>
    </row>
    <row r="299" spans="1:1" ht="30" customHeight="1" x14ac:dyDescent="0.25">
      <c r="A299" s="80" t="str">
        <f>IF(B299="","",ROWS($A$2:A299))</f>
        <v/>
      </c>
    </row>
    <row r="300" spans="1:1" ht="30" customHeight="1" x14ac:dyDescent="0.25">
      <c r="A300" s="80" t="str">
        <f>IF(B300="","",ROWS($A$2:A300))</f>
        <v/>
      </c>
    </row>
    <row r="301" spans="1:1" ht="30" customHeight="1" x14ac:dyDescent="0.25">
      <c r="A301" s="80" t="str">
        <f>IF(B301="","",ROWS($A$2:A301))</f>
        <v/>
      </c>
    </row>
    <row r="302" spans="1:1" ht="30" customHeight="1" x14ac:dyDescent="0.25">
      <c r="A302" s="80" t="str">
        <f>IF(B302="","",ROWS($A$2:A302))</f>
        <v/>
      </c>
    </row>
    <row r="303" spans="1:1" ht="30" customHeight="1" x14ac:dyDescent="0.25">
      <c r="A303" s="80" t="str">
        <f>IF(B303="","",ROWS($A$2:A303))</f>
        <v/>
      </c>
    </row>
    <row r="304" spans="1:1" ht="30" customHeight="1" x14ac:dyDescent="0.25">
      <c r="A304" s="80" t="str">
        <f>IF(B304="","",ROWS($A$2:A304))</f>
        <v/>
      </c>
    </row>
    <row r="305" spans="1:1" ht="30" customHeight="1" x14ac:dyDescent="0.25">
      <c r="A305" s="80" t="str">
        <f>IF(B305="","",ROWS($A$2:A305))</f>
        <v/>
      </c>
    </row>
    <row r="306" spans="1:1" ht="30" customHeight="1" x14ac:dyDescent="0.25">
      <c r="A306" s="80" t="str">
        <f>IF(B306="","",ROWS($A$2:A306))</f>
        <v/>
      </c>
    </row>
    <row r="307" spans="1:1" ht="30" customHeight="1" x14ac:dyDescent="0.25">
      <c r="A307" s="80" t="str">
        <f>IF(B307="","",ROWS($A$2:A307))</f>
        <v/>
      </c>
    </row>
    <row r="308" spans="1:1" ht="30" customHeight="1" x14ac:dyDescent="0.25">
      <c r="A308" s="80" t="str">
        <f>IF(B308="","",ROWS($A$2:A308))</f>
        <v/>
      </c>
    </row>
    <row r="309" spans="1:1" ht="30" customHeight="1" x14ac:dyDescent="0.25">
      <c r="A309" s="80" t="str">
        <f>IF(B309="","",ROWS($A$2:A309))</f>
        <v/>
      </c>
    </row>
    <row r="310" spans="1:1" ht="30" customHeight="1" x14ac:dyDescent="0.25">
      <c r="A310" s="80" t="str">
        <f>IF(B310="","",ROWS($A$2:A310))</f>
        <v/>
      </c>
    </row>
    <row r="311" spans="1:1" ht="30" customHeight="1" x14ac:dyDescent="0.25">
      <c r="A311" s="80" t="str">
        <f>IF(B311="","",ROWS($A$2:A311))</f>
        <v/>
      </c>
    </row>
    <row r="312" spans="1:1" ht="30" customHeight="1" x14ac:dyDescent="0.25">
      <c r="A312" s="80" t="str">
        <f>IF(B312="","",ROWS($A$2:A312))</f>
        <v/>
      </c>
    </row>
    <row r="313" spans="1:1" ht="30" customHeight="1" x14ac:dyDescent="0.25">
      <c r="A313" s="80" t="str">
        <f>IF(B313="","",ROWS($A$2:A313))</f>
        <v/>
      </c>
    </row>
    <row r="314" spans="1:1" ht="30" customHeight="1" x14ac:dyDescent="0.25">
      <c r="A314" s="80" t="str">
        <f>IF(B314="","",ROWS($A$2:A314))</f>
        <v/>
      </c>
    </row>
    <row r="315" spans="1:1" ht="30" customHeight="1" x14ac:dyDescent="0.25">
      <c r="A315" s="80" t="str">
        <f>IF(B315="","",ROWS($A$2:A315))</f>
        <v/>
      </c>
    </row>
    <row r="316" spans="1:1" ht="30" customHeight="1" x14ac:dyDescent="0.25">
      <c r="A316" s="80" t="str">
        <f>IF(B316="","",ROWS($A$2:A316))</f>
        <v/>
      </c>
    </row>
    <row r="317" spans="1:1" ht="30" customHeight="1" x14ac:dyDescent="0.25">
      <c r="A317" s="80" t="str">
        <f>IF(B317="","",ROWS($A$2:A317))</f>
        <v/>
      </c>
    </row>
    <row r="318" spans="1:1" ht="30" customHeight="1" x14ac:dyDescent="0.25">
      <c r="A318" s="80" t="str">
        <f>IF(B318="","",ROWS($A$2:A318))</f>
        <v/>
      </c>
    </row>
    <row r="319" spans="1:1" ht="30" customHeight="1" x14ac:dyDescent="0.25">
      <c r="A319" s="80" t="str">
        <f>IF(B319="","",ROWS($A$2:A319))</f>
        <v/>
      </c>
    </row>
    <row r="320" spans="1:1" ht="30" customHeight="1" x14ac:dyDescent="0.25">
      <c r="A320" s="80" t="str">
        <f>IF(B320="","",ROWS($A$2:A320))</f>
        <v/>
      </c>
    </row>
    <row r="321" spans="1:1" ht="30" customHeight="1" x14ac:dyDescent="0.25">
      <c r="A321" s="80" t="str">
        <f>IF(B321="","",ROWS($A$2:A321))</f>
        <v/>
      </c>
    </row>
    <row r="322" spans="1:1" ht="30" customHeight="1" x14ac:dyDescent="0.25">
      <c r="A322" s="80" t="str">
        <f>IF(B322="","",ROWS($A$2:A322))</f>
        <v/>
      </c>
    </row>
    <row r="323" spans="1:1" ht="30" customHeight="1" x14ac:dyDescent="0.25">
      <c r="A323" s="80" t="str">
        <f>IF(B323="","",ROWS($A$2:A323))</f>
        <v/>
      </c>
    </row>
    <row r="324" spans="1:1" ht="30" customHeight="1" x14ac:dyDescent="0.25">
      <c r="A324" s="80" t="str">
        <f>IF(B324="","",ROWS($A$2:A324))</f>
        <v/>
      </c>
    </row>
    <row r="325" spans="1:1" ht="30" customHeight="1" x14ac:dyDescent="0.25">
      <c r="A325" s="80" t="str">
        <f>IF(B325="","",ROWS($A$2:A325))</f>
        <v/>
      </c>
    </row>
    <row r="326" spans="1:1" ht="30" customHeight="1" x14ac:dyDescent="0.25">
      <c r="A326" s="80" t="str">
        <f>IF(B326="","",ROWS($A$2:A326))</f>
        <v/>
      </c>
    </row>
    <row r="327" spans="1:1" ht="30" customHeight="1" x14ac:dyDescent="0.25">
      <c r="A327" s="80" t="str">
        <f>IF(B327="","",ROWS($A$2:A327))</f>
        <v/>
      </c>
    </row>
    <row r="328" spans="1:1" ht="30" customHeight="1" x14ac:dyDescent="0.25">
      <c r="A328" s="80" t="str">
        <f>IF(B328="","",ROWS($A$2:A328))</f>
        <v/>
      </c>
    </row>
    <row r="329" spans="1:1" ht="30" customHeight="1" x14ac:dyDescent="0.25">
      <c r="A329" s="80" t="str">
        <f>IF(B329="","",ROWS($A$2:A329))</f>
        <v/>
      </c>
    </row>
    <row r="330" spans="1:1" ht="30" customHeight="1" x14ac:dyDescent="0.25">
      <c r="A330" s="80" t="str">
        <f>IF(B330="","",ROWS($A$2:A330))</f>
        <v/>
      </c>
    </row>
    <row r="331" spans="1:1" ht="30" customHeight="1" x14ac:dyDescent="0.25">
      <c r="A331" s="80" t="str">
        <f>IF(B331="","",ROWS($A$2:A331))</f>
        <v/>
      </c>
    </row>
    <row r="332" spans="1:1" ht="30" customHeight="1" x14ac:dyDescent="0.25">
      <c r="A332" s="80" t="str">
        <f>IF(B332="","",ROWS($A$2:A332))</f>
        <v/>
      </c>
    </row>
    <row r="333" spans="1:1" ht="30" customHeight="1" x14ac:dyDescent="0.25">
      <c r="A333" s="80" t="str">
        <f>IF(B333="","",ROWS($A$2:A333))</f>
        <v/>
      </c>
    </row>
    <row r="334" spans="1:1" ht="30" customHeight="1" x14ac:dyDescent="0.25">
      <c r="A334" s="80" t="str">
        <f>IF(B334="","",ROWS($A$2:A334))</f>
        <v/>
      </c>
    </row>
    <row r="335" spans="1:1" ht="30" customHeight="1" x14ac:dyDescent="0.25">
      <c r="A335" s="80" t="str">
        <f>IF(B335="","",ROWS($A$2:A335))</f>
        <v/>
      </c>
    </row>
    <row r="336" spans="1:1" ht="30" customHeight="1" x14ac:dyDescent="0.25">
      <c r="A336" s="80" t="str">
        <f>IF(B336="","",ROWS($A$2:A336))</f>
        <v/>
      </c>
    </row>
    <row r="337" spans="1:1" ht="30" customHeight="1" x14ac:dyDescent="0.25">
      <c r="A337" s="80" t="str">
        <f>IF(B337="","",ROWS($A$2:A337))</f>
        <v/>
      </c>
    </row>
    <row r="338" spans="1:1" ht="30" customHeight="1" x14ac:dyDescent="0.25">
      <c r="A338" s="80" t="str">
        <f>IF(B338="","",ROWS($A$2:A338))</f>
        <v/>
      </c>
    </row>
    <row r="339" spans="1:1" ht="30" customHeight="1" x14ac:dyDescent="0.25">
      <c r="A339" s="80" t="str">
        <f>IF(B339="","",ROWS($A$2:A339))</f>
        <v/>
      </c>
    </row>
    <row r="340" spans="1:1" ht="30" customHeight="1" x14ac:dyDescent="0.25">
      <c r="A340" s="80" t="str">
        <f>IF(B340="","",ROWS($A$2:A340))</f>
        <v/>
      </c>
    </row>
    <row r="341" spans="1:1" ht="30" customHeight="1" x14ac:dyDescent="0.25">
      <c r="A341" s="80" t="str">
        <f>IF(B341="","",ROWS($A$2:A341))</f>
        <v/>
      </c>
    </row>
    <row r="342" spans="1:1" ht="30" customHeight="1" x14ac:dyDescent="0.25">
      <c r="A342" s="80" t="str">
        <f>IF(B342="","",ROWS($A$2:A342))</f>
        <v/>
      </c>
    </row>
    <row r="343" spans="1:1" ht="30" customHeight="1" x14ac:dyDescent="0.25">
      <c r="A343" s="80" t="str">
        <f>IF(B343="","",ROWS($A$2:A343))</f>
        <v/>
      </c>
    </row>
    <row r="344" spans="1:1" ht="30" customHeight="1" x14ac:dyDescent="0.25">
      <c r="A344" s="80" t="str">
        <f>IF(B344="","",ROWS($A$2:A344))</f>
        <v/>
      </c>
    </row>
    <row r="345" spans="1:1" ht="30" customHeight="1" x14ac:dyDescent="0.25">
      <c r="A345" s="80" t="str">
        <f>IF(B345="","",ROWS($A$2:A345))</f>
        <v/>
      </c>
    </row>
    <row r="346" spans="1:1" ht="30" customHeight="1" x14ac:dyDescent="0.25">
      <c r="A346" s="80" t="str">
        <f>IF(B346="","",ROWS($A$2:A346))</f>
        <v/>
      </c>
    </row>
    <row r="347" spans="1:1" ht="30" customHeight="1" x14ac:dyDescent="0.25">
      <c r="A347" s="80" t="str">
        <f>IF(B347="","",ROWS($A$2:A347))</f>
        <v/>
      </c>
    </row>
    <row r="348" spans="1:1" ht="30" customHeight="1" x14ac:dyDescent="0.25">
      <c r="A348" s="80" t="str">
        <f>IF(B348="","",ROWS($A$2:A348))</f>
        <v/>
      </c>
    </row>
    <row r="349" spans="1:1" ht="30" customHeight="1" x14ac:dyDescent="0.25">
      <c r="A349" s="80" t="str">
        <f>IF(B349="","",ROWS($A$2:A349))</f>
        <v/>
      </c>
    </row>
    <row r="350" spans="1:1" ht="30" customHeight="1" x14ac:dyDescent="0.25">
      <c r="A350" s="80" t="str">
        <f>IF(B350="","",ROWS($A$2:A350))</f>
        <v/>
      </c>
    </row>
    <row r="351" spans="1:1" ht="30" customHeight="1" x14ac:dyDescent="0.25">
      <c r="A351" s="80" t="str">
        <f>IF(B351="","",ROWS($A$2:A351))</f>
        <v/>
      </c>
    </row>
    <row r="352" spans="1:1" ht="30" customHeight="1" x14ac:dyDescent="0.25">
      <c r="A352" s="80" t="str">
        <f>IF(B352="","",ROWS($A$2:A352))</f>
        <v/>
      </c>
    </row>
    <row r="353" spans="1:1" ht="30" customHeight="1" x14ac:dyDescent="0.25">
      <c r="A353" s="80" t="str">
        <f>IF(B353="","",ROWS($A$2:A353))</f>
        <v/>
      </c>
    </row>
    <row r="354" spans="1:1" ht="30" customHeight="1" x14ac:dyDescent="0.25">
      <c r="A354" s="80" t="str">
        <f>IF(B354="","",ROWS($A$2:A354))</f>
        <v/>
      </c>
    </row>
    <row r="355" spans="1:1" ht="30" customHeight="1" x14ac:dyDescent="0.25">
      <c r="A355" s="80" t="str">
        <f>IF(B355="","",ROWS($A$2:A355))</f>
        <v/>
      </c>
    </row>
    <row r="356" spans="1:1" ht="30" customHeight="1" x14ac:dyDescent="0.25">
      <c r="A356" s="80" t="str">
        <f>IF(B356="","",ROWS($A$2:A356))</f>
        <v/>
      </c>
    </row>
    <row r="357" spans="1:1" ht="30" customHeight="1" x14ac:dyDescent="0.25">
      <c r="A357" s="80" t="str">
        <f>IF(B357="","",ROWS($A$2:A357))</f>
        <v/>
      </c>
    </row>
    <row r="358" spans="1:1" ht="30" customHeight="1" x14ac:dyDescent="0.25">
      <c r="A358" s="80" t="str">
        <f>IF(B358="","",ROWS($A$2:A358))</f>
        <v/>
      </c>
    </row>
    <row r="359" spans="1:1" ht="30" customHeight="1" x14ac:dyDescent="0.25">
      <c r="A359" s="80" t="str">
        <f>IF(B359="","",ROWS($A$2:A359))</f>
        <v/>
      </c>
    </row>
    <row r="360" spans="1:1" ht="30" customHeight="1" x14ac:dyDescent="0.25">
      <c r="A360" s="80" t="str">
        <f>IF(B360="","",ROWS($A$2:A360))</f>
        <v/>
      </c>
    </row>
    <row r="361" spans="1:1" ht="30" customHeight="1" x14ac:dyDescent="0.25">
      <c r="A361" s="80" t="str">
        <f>IF(B361="","",ROWS($A$2:A361))</f>
        <v/>
      </c>
    </row>
    <row r="362" spans="1:1" ht="30" customHeight="1" x14ac:dyDescent="0.25">
      <c r="A362" s="80" t="str">
        <f>IF(B362="","",ROWS($A$2:A362))</f>
        <v/>
      </c>
    </row>
    <row r="363" spans="1:1" ht="30" customHeight="1" x14ac:dyDescent="0.25">
      <c r="A363" s="80" t="str">
        <f>IF(B363="","",ROWS($A$2:A363))</f>
        <v/>
      </c>
    </row>
    <row r="364" spans="1:1" ht="30" customHeight="1" x14ac:dyDescent="0.25">
      <c r="A364" s="80" t="str">
        <f>IF(B364="","",ROWS($A$2:A364))</f>
        <v/>
      </c>
    </row>
    <row r="365" spans="1:1" ht="30" customHeight="1" x14ac:dyDescent="0.25">
      <c r="A365" s="80" t="str">
        <f>IF(B365="","",ROWS($A$2:A365))</f>
        <v/>
      </c>
    </row>
    <row r="366" spans="1:1" ht="30" customHeight="1" x14ac:dyDescent="0.25">
      <c r="A366" s="80" t="str">
        <f>IF(B366="","",ROWS($A$2:A366))</f>
        <v/>
      </c>
    </row>
    <row r="367" spans="1:1" ht="30" customHeight="1" x14ac:dyDescent="0.25">
      <c r="A367" s="80" t="str">
        <f>IF(B367="","",ROWS($A$2:A367))</f>
        <v/>
      </c>
    </row>
    <row r="368" spans="1:1" ht="30" customHeight="1" x14ac:dyDescent="0.25">
      <c r="A368" s="80" t="str">
        <f>IF(B368="","",ROWS($A$2:A368))</f>
        <v/>
      </c>
    </row>
    <row r="369" spans="1:1" ht="30" customHeight="1" x14ac:dyDescent="0.25">
      <c r="A369" s="80" t="str">
        <f>IF(B369="","",ROWS($A$2:A369))</f>
        <v/>
      </c>
    </row>
    <row r="370" spans="1:1" ht="30" customHeight="1" x14ac:dyDescent="0.25">
      <c r="A370" s="80" t="str">
        <f>IF(B370="","",ROWS($A$2:A370))</f>
        <v/>
      </c>
    </row>
    <row r="371" spans="1:1" ht="30" customHeight="1" x14ac:dyDescent="0.25">
      <c r="A371" s="80" t="str">
        <f>IF(B371="","",ROWS($A$2:A371))</f>
        <v/>
      </c>
    </row>
    <row r="372" spans="1:1" ht="30" customHeight="1" x14ac:dyDescent="0.25">
      <c r="A372" s="80" t="str">
        <f>IF(B372="","",ROWS($A$2:A372))</f>
        <v/>
      </c>
    </row>
    <row r="373" spans="1:1" ht="30" customHeight="1" x14ac:dyDescent="0.25">
      <c r="A373" s="80" t="str">
        <f>IF(B373="","",ROWS($A$2:A373))</f>
        <v/>
      </c>
    </row>
    <row r="374" spans="1:1" ht="30" customHeight="1" x14ac:dyDescent="0.25">
      <c r="A374" s="80" t="str">
        <f>IF(B374="","",ROWS($A$2:A374))</f>
        <v/>
      </c>
    </row>
    <row r="375" spans="1:1" ht="30" customHeight="1" x14ac:dyDescent="0.25">
      <c r="A375" s="80" t="str">
        <f>IF(B375="","",ROWS($A$2:A375))</f>
        <v/>
      </c>
    </row>
    <row r="376" spans="1:1" ht="30" customHeight="1" x14ac:dyDescent="0.25">
      <c r="A376" s="80" t="str">
        <f>IF(B376="","",ROWS($A$2:A376))</f>
        <v/>
      </c>
    </row>
    <row r="377" spans="1:1" ht="30" customHeight="1" x14ac:dyDescent="0.25">
      <c r="A377" s="80" t="str">
        <f>IF(B377="","",ROWS($A$2:A377))</f>
        <v/>
      </c>
    </row>
    <row r="378" spans="1:1" ht="30" customHeight="1" x14ac:dyDescent="0.25">
      <c r="A378" s="80" t="str">
        <f>IF(B378="","",ROWS($A$2:A378))</f>
        <v/>
      </c>
    </row>
    <row r="379" spans="1:1" ht="30" customHeight="1" x14ac:dyDescent="0.25">
      <c r="A379" s="80" t="str">
        <f>IF(B379="","",ROWS($A$2:A379))</f>
        <v/>
      </c>
    </row>
    <row r="380" spans="1:1" ht="30" customHeight="1" x14ac:dyDescent="0.25">
      <c r="A380" s="80" t="str">
        <f>IF(B380="","",ROWS($A$2:A380))</f>
        <v/>
      </c>
    </row>
    <row r="381" spans="1:1" ht="30" customHeight="1" x14ac:dyDescent="0.25">
      <c r="A381" s="80" t="str">
        <f>IF(B381="","",ROWS($A$2:A381))</f>
        <v/>
      </c>
    </row>
    <row r="382" spans="1:1" ht="30" customHeight="1" x14ac:dyDescent="0.25">
      <c r="A382" s="80" t="str">
        <f>IF(B382="","",ROWS($A$2:A382))</f>
        <v/>
      </c>
    </row>
    <row r="383" spans="1:1" ht="30" customHeight="1" x14ac:dyDescent="0.25">
      <c r="A383" s="80" t="str">
        <f>IF(B383="","",ROWS($A$2:A383))</f>
        <v/>
      </c>
    </row>
    <row r="384" spans="1:1" ht="30" customHeight="1" x14ac:dyDescent="0.25">
      <c r="A384" s="80" t="str">
        <f>IF(B384="","",ROWS($A$2:A384))</f>
        <v/>
      </c>
    </row>
    <row r="385" spans="1:1" ht="30" customHeight="1" x14ac:dyDescent="0.25">
      <c r="A385" s="80" t="str">
        <f>IF(B385="","",ROWS($A$2:A385))</f>
        <v/>
      </c>
    </row>
    <row r="386" spans="1:1" ht="30" customHeight="1" x14ac:dyDescent="0.25">
      <c r="A386" s="80" t="str">
        <f>IF(B386="","",ROWS($A$2:A386))</f>
        <v/>
      </c>
    </row>
    <row r="387" spans="1:1" ht="30" customHeight="1" x14ac:dyDescent="0.25">
      <c r="A387" s="80" t="str">
        <f>IF(B387="","",ROWS($A$2:A387))</f>
        <v/>
      </c>
    </row>
    <row r="388" spans="1:1" ht="30" customHeight="1" x14ac:dyDescent="0.25">
      <c r="A388" s="80" t="str">
        <f>IF(B388="","",ROWS($A$2:A388))</f>
        <v/>
      </c>
    </row>
    <row r="389" spans="1:1" ht="30" customHeight="1" x14ac:dyDescent="0.25">
      <c r="A389" s="80" t="str">
        <f>IF(B389="","",ROWS($A$2:A389))</f>
        <v/>
      </c>
    </row>
    <row r="390" spans="1:1" ht="30" customHeight="1" x14ac:dyDescent="0.25">
      <c r="A390" s="80" t="str">
        <f>IF(B390="","",ROWS($A$2:A390))</f>
        <v/>
      </c>
    </row>
    <row r="391" spans="1:1" ht="30" customHeight="1" x14ac:dyDescent="0.25">
      <c r="A391" s="80" t="str">
        <f>IF(B391="","",ROWS($A$2:A391))</f>
        <v/>
      </c>
    </row>
    <row r="392" spans="1:1" ht="30" customHeight="1" x14ac:dyDescent="0.25">
      <c r="A392" s="80" t="str">
        <f>IF(B392="","",ROWS($A$2:A392))</f>
        <v/>
      </c>
    </row>
    <row r="393" spans="1:1" ht="30" customHeight="1" x14ac:dyDescent="0.25">
      <c r="A393" s="80" t="str">
        <f>IF(B393="","",ROWS($A$2:A393))</f>
        <v/>
      </c>
    </row>
    <row r="394" spans="1:1" ht="30" customHeight="1" x14ac:dyDescent="0.25">
      <c r="A394" s="80" t="str">
        <f>IF(B394="","",ROWS($A$2:A394))</f>
        <v/>
      </c>
    </row>
    <row r="395" spans="1:1" ht="30" customHeight="1" x14ac:dyDescent="0.25">
      <c r="A395" s="80" t="str">
        <f>IF(B395="","",ROWS($A$2:A395))</f>
        <v/>
      </c>
    </row>
    <row r="396" spans="1:1" ht="30" customHeight="1" x14ac:dyDescent="0.25">
      <c r="A396" s="80" t="str">
        <f>IF(B396="","",ROWS($A$2:A396))</f>
        <v/>
      </c>
    </row>
    <row r="397" spans="1:1" ht="30" customHeight="1" x14ac:dyDescent="0.25">
      <c r="A397" s="80" t="str">
        <f>IF(B397="","",ROWS($A$2:A397))</f>
        <v/>
      </c>
    </row>
    <row r="398" spans="1:1" ht="30" customHeight="1" x14ac:dyDescent="0.25">
      <c r="A398" s="80" t="str">
        <f>IF(B398="","",ROWS($A$2:A398))</f>
        <v/>
      </c>
    </row>
    <row r="399" spans="1:1" ht="30" customHeight="1" x14ac:dyDescent="0.25">
      <c r="A399" s="80" t="str">
        <f>IF(B399="","",ROWS($A$2:A399))</f>
        <v/>
      </c>
    </row>
    <row r="400" spans="1:1" ht="30" customHeight="1" x14ac:dyDescent="0.25">
      <c r="A400" s="80" t="str">
        <f>IF(B400="","",ROWS($A$2:A400))</f>
        <v/>
      </c>
    </row>
    <row r="401" spans="1:1" ht="30" customHeight="1" x14ac:dyDescent="0.25">
      <c r="A401" s="80" t="str">
        <f>IF(B401="","",ROWS($A$2:A401))</f>
        <v/>
      </c>
    </row>
    <row r="402" spans="1:1" ht="30" customHeight="1" x14ac:dyDescent="0.25">
      <c r="A402" s="80" t="str">
        <f>IF(B402="","",ROWS($A$2:A402))</f>
        <v/>
      </c>
    </row>
    <row r="403" spans="1:1" ht="30" customHeight="1" x14ac:dyDescent="0.25">
      <c r="A403" s="80" t="str">
        <f>IF(B403="","",ROWS($A$2:A403))</f>
        <v/>
      </c>
    </row>
    <row r="404" spans="1:1" ht="30" customHeight="1" x14ac:dyDescent="0.25">
      <c r="A404" s="80" t="str">
        <f>IF(B404="","",ROWS($A$2:A404))</f>
        <v/>
      </c>
    </row>
    <row r="405" spans="1:1" ht="30" customHeight="1" x14ac:dyDescent="0.25">
      <c r="A405" s="80" t="str">
        <f>IF(B405="","",ROWS($A$2:A405))</f>
        <v/>
      </c>
    </row>
    <row r="406" spans="1:1" ht="30" customHeight="1" x14ac:dyDescent="0.25">
      <c r="A406" s="80" t="str">
        <f>IF(B406="","",ROWS($A$2:A406))</f>
        <v/>
      </c>
    </row>
    <row r="407" spans="1:1" ht="30" customHeight="1" x14ac:dyDescent="0.25">
      <c r="A407" s="80" t="str">
        <f>IF(B407="","",ROWS($A$2:A407))</f>
        <v/>
      </c>
    </row>
    <row r="408" spans="1:1" ht="30" customHeight="1" x14ac:dyDescent="0.25">
      <c r="A408" s="80" t="str">
        <f>IF(B408="","",ROWS($A$2:A408))</f>
        <v/>
      </c>
    </row>
    <row r="409" spans="1:1" ht="30" customHeight="1" x14ac:dyDescent="0.25">
      <c r="A409" s="80" t="str">
        <f>IF(B409="","",ROWS($A$2:A409))</f>
        <v/>
      </c>
    </row>
    <row r="410" spans="1:1" ht="30" customHeight="1" x14ac:dyDescent="0.25">
      <c r="A410" s="80" t="str">
        <f>IF(B410="","",ROWS($A$2:A410))</f>
        <v/>
      </c>
    </row>
    <row r="411" spans="1:1" ht="30" customHeight="1" x14ac:dyDescent="0.25">
      <c r="A411" s="80" t="str">
        <f>IF(B411="","",ROWS($A$2:A411))</f>
        <v/>
      </c>
    </row>
    <row r="412" spans="1:1" ht="30" customHeight="1" x14ac:dyDescent="0.25">
      <c r="A412" s="80" t="str">
        <f>IF(B412="","",ROWS($A$2:A412))</f>
        <v/>
      </c>
    </row>
    <row r="413" spans="1:1" ht="30" customHeight="1" x14ac:dyDescent="0.25">
      <c r="A413" s="80" t="str">
        <f>IF(B413="","",ROWS($A$2:A413))</f>
        <v/>
      </c>
    </row>
    <row r="414" spans="1:1" ht="30" customHeight="1" x14ac:dyDescent="0.25">
      <c r="A414" s="80" t="str">
        <f>IF(B414="","",ROWS($A$2:A414))</f>
        <v/>
      </c>
    </row>
    <row r="415" spans="1:1" ht="30" customHeight="1" x14ac:dyDescent="0.25">
      <c r="A415" s="80" t="str">
        <f>IF(B415="","",ROWS($A$2:A415))</f>
        <v/>
      </c>
    </row>
    <row r="416" spans="1:1" ht="30" customHeight="1" x14ac:dyDescent="0.25">
      <c r="A416" s="80" t="str">
        <f>IF(B416="","",ROWS($A$2:A416))</f>
        <v/>
      </c>
    </row>
    <row r="417" spans="1:1" ht="30" customHeight="1" x14ac:dyDescent="0.25">
      <c r="A417" s="80" t="str">
        <f>IF(B417="","",ROWS($A$2:A417))</f>
        <v/>
      </c>
    </row>
    <row r="418" spans="1:1" ht="30" customHeight="1" x14ac:dyDescent="0.25">
      <c r="A418" s="80" t="str">
        <f>IF(B418="","",ROWS($A$2:A418))</f>
        <v/>
      </c>
    </row>
    <row r="419" spans="1:1" ht="30" customHeight="1" x14ac:dyDescent="0.25">
      <c r="A419" s="80" t="str">
        <f>IF(B419="","",ROWS($A$2:A419))</f>
        <v/>
      </c>
    </row>
    <row r="420" spans="1:1" ht="30" customHeight="1" x14ac:dyDescent="0.25">
      <c r="A420" s="80" t="str">
        <f>IF(B420="","",ROWS($A$2:A420))</f>
        <v/>
      </c>
    </row>
    <row r="421" spans="1:1" ht="30" customHeight="1" x14ac:dyDescent="0.25">
      <c r="A421" s="80" t="str">
        <f>IF(B421="","",ROWS($A$2:A421))</f>
        <v/>
      </c>
    </row>
    <row r="422" spans="1:1" ht="30" customHeight="1" x14ac:dyDescent="0.25">
      <c r="A422" s="80" t="str">
        <f>IF(B422="","",ROWS($A$2:A422))</f>
        <v/>
      </c>
    </row>
    <row r="423" spans="1:1" ht="30" customHeight="1" x14ac:dyDescent="0.25">
      <c r="A423" s="80" t="str">
        <f>IF(B423="","",ROWS($A$2:A423))</f>
        <v/>
      </c>
    </row>
    <row r="424" spans="1:1" ht="30" customHeight="1" x14ac:dyDescent="0.25">
      <c r="A424" s="80" t="str">
        <f>IF(B424="","",ROWS($A$2:A424))</f>
        <v/>
      </c>
    </row>
    <row r="425" spans="1:1" ht="30" customHeight="1" x14ac:dyDescent="0.25">
      <c r="A425" s="80" t="str">
        <f>IF(B425="","",ROWS($A$2:A425))</f>
        <v/>
      </c>
    </row>
    <row r="426" spans="1:1" ht="30" customHeight="1" x14ac:dyDescent="0.25">
      <c r="A426" s="80" t="str">
        <f>IF(B426="","",ROWS($A$2:A426))</f>
        <v/>
      </c>
    </row>
    <row r="427" spans="1:1" ht="30" customHeight="1" x14ac:dyDescent="0.25">
      <c r="A427" s="80" t="str">
        <f>IF(B427="","",ROWS($A$2:A427))</f>
        <v/>
      </c>
    </row>
    <row r="428" spans="1:1" ht="30" customHeight="1" x14ac:dyDescent="0.25">
      <c r="A428" s="80" t="str">
        <f>IF(B428="","",ROWS($A$2:A428))</f>
        <v/>
      </c>
    </row>
    <row r="429" spans="1:1" ht="30" customHeight="1" x14ac:dyDescent="0.25">
      <c r="A429" s="80" t="str">
        <f>IF(B429="","",ROWS($A$2:A429))</f>
        <v/>
      </c>
    </row>
    <row r="430" spans="1:1" ht="30" customHeight="1" x14ac:dyDescent="0.25">
      <c r="A430" s="80" t="str">
        <f>IF(B430="","",ROWS($A$2:A430))</f>
        <v/>
      </c>
    </row>
    <row r="431" spans="1:1" ht="30" customHeight="1" x14ac:dyDescent="0.25">
      <c r="A431" s="80" t="str">
        <f>IF(B431="","",ROWS($A$2:A431))</f>
        <v/>
      </c>
    </row>
    <row r="432" spans="1:1" ht="30" customHeight="1" x14ac:dyDescent="0.25">
      <c r="A432" s="80" t="str">
        <f>IF(B432="","",ROWS($A$2:A432))</f>
        <v/>
      </c>
    </row>
    <row r="433" spans="1:1" ht="30" customHeight="1" x14ac:dyDescent="0.25">
      <c r="A433" s="80" t="str">
        <f>IF(B433="","",ROWS($A$2:A433))</f>
        <v/>
      </c>
    </row>
    <row r="434" spans="1:1" ht="30" customHeight="1" x14ac:dyDescent="0.25">
      <c r="A434" s="80" t="str">
        <f>IF(B434="","",ROWS($A$2:A434))</f>
        <v/>
      </c>
    </row>
    <row r="435" spans="1:1" ht="30" customHeight="1" x14ac:dyDescent="0.25">
      <c r="A435" s="80" t="str">
        <f>IF(B435="","",ROWS($A$2:A435))</f>
        <v/>
      </c>
    </row>
    <row r="436" spans="1:1" ht="30" customHeight="1" x14ac:dyDescent="0.25">
      <c r="A436" s="80" t="str">
        <f>IF(B436="","",ROWS($A$2:A436))</f>
        <v/>
      </c>
    </row>
    <row r="437" spans="1:1" ht="30" customHeight="1" x14ac:dyDescent="0.25">
      <c r="A437" s="80" t="str">
        <f>IF(B437="","",ROWS($A$2:A437))</f>
        <v/>
      </c>
    </row>
    <row r="438" spans="1:1" ht="30" customHeight="1" x14ac:dyDescent="0.25">
      <c r="A438" s="80" t="str">
        <f>IF(B438="","",ROWS($A$2:A438))</f>
        <v/>
      </c>
    </row>
    <row r="439" spans="1:1" ht="30" customHeight="1" x14ac:dyDescent="0.25">
      <c r="A439" s="80" t="str">
        <f>IF(B439="","",ROWS($A$2:A439))</f>
        <v/>
      </c>
    </row>
    <row r="440" spans="1:1" ht="30" customHeight="1" x14ac:dyDescent="0.25">
      <c r="A440" s="80" t="str">
        <f>IF(B440="","",ROWS($A$2:A440))</f>
        <v/>
      </c>
    </row>
    <row r="441" spans="1:1" ht="30" customHeight="1" x14ac:dyDescent="0.25">
      <c r="A441" s="80" t="str">
        <f>IF(B441="","",ROWS($A$2:A441))</f>
        <v/>
      </c>
    </row>
    <row r="442" spans="1:1" ht="30" customHeight="1" x14ac:dyDescent="0.25">
      <c r="A442" s="80" t="str">
        <f>IF(B442="","",ROWS($A$2:A442))</f>
        <v/>
      </c>
    </row>
    <row r="443" spans="1:1" ht="30" customHeight="1" x14ac:dyDescent="0.25">
      <c r="A443" s="80" t="str">
        <f>IF(B443="","",ROWS($A$2:A443))</f>
        <v/>
      </c>
    </row>
    <row r="444" spans="1:1" ht="30" customHeight="1" x14ac:dyDescent="0.25">
      <c r="A444" s="80" t="str">
        <f>IF(B444="","",ROWS($A$2:A444))</f>
        <v/>
      </c>
    </row>
    <row r="445" spans="1:1" ht="30" customHeight="1" x14ac:dyDescent="0.25">
      <c r="A445" s="80" t="str">
        <f>IF(B445="","",ROWS($A$2:A445))</f>
        <v/>
      </c>
    </row>
    <row r="446" spans="1:1" ht="30" customHeight="1" x14ac:dyDescent="0.25">
      <c r="A446" s="80" t="str">
        <f>IF(B446="","",ROWS($A$2:A446))</f>
        <v/>
      </c>
    </row>
    <row r="447" spans="1:1" ht="30" customHeight="1" x14ac:dyDescent="0.25">
      <c r="A447" s="80" t="str">
        <f>IF(B447="","",ROWS($A$2:A447))</f>
        <v/>
      </c>
    </row>
    <row r="448" spans="1:1" ht="30" customHeight="1" x14ac:dyDescent="0.25">
      <c r="A448" s="80" t="str">
        <f>IF(B448="","",ROWS($A$2:A448))</f>
        <v/>
      </c>
    </row>
    <row r="449" spans="1:1" ht="30" customHeight="1" x14ac:dyDescent="0.25">
      <c r="A449" s="80" t="str">
        <f>IF(B449="","",ROWS($A$2:A449))</f>
        <v/>
      </c>
    </row>
    <row r="450" spans="1:1" ht="30" customHeight="1" x14ac:dyDescent="0.25">
      <c r="A450" s="80" t="str">
        <f>IF(B450="","",ROWS($A$2:A450))</f>
        <v/>
      </c>
    </row>
    <row r="451" spans="1:1" ht="30" customHeight="1" x14ac:dyDescent="0.25">
      <c r="A451" s="80" t="str">
        <f>IF(B451="","",ROWS($A$2:A451))</f>
        <v/>
      </c>
    </row>
    <row r="452" spans="1:1" ht="30" customHeight="1" x14ac:dyDescent="0.25">
      <c r="A452" s="80" t="str">
        <f>IF(B452="","",ROWS($A$2:A452))</f>
        <v/>
      </c>
    </row>
    <row r="453" spans="1:1" ht="30" customHeight="1" x14ac:dyDescent="0.25">
      <c r="A453" s="80" t="str">
        <f>IF(B453="","",ROWS($A$2:A453))</f>
        <v/>
      </c>
    </row>
    <row r="454" spans="1:1" ht="30" customHeight="1" x14ac:dyDescent="0.25">
      <c r="A454" s="80" t="str">
        <f>IF(B454="","",ROWS($A$2:A454))</f>
        <v/>
      </c>
    </row>
    <row r="455" spans="1:1" ht="30" customHeight="1" x14ac:dyDescent="0.25">
      <c r="A455" s="80" t="str">
        <f>IF(B455="","",ROWS($A$2:A455))</f>
        <v/>
      </c>
    </row>
    <row r="456" spans="1:1" ht="30" customHeight="1" x14ac:dyDescent="0.25">
      <c r="A456" s="80" t="str">
        <f>IF(B456="","",ROWS($A$2:A456))</f>
        <v/>
      </c>
    </row>
    <row r="457" spans="1:1" ht="30" customHeight="1" x14ac:dyDescent="0.25">
      <c r="A457" s="80" t="str">
        <f>IF(B457="","",ROWS($A$2:A457))</f>
        <v/>
      </c>
    </row>
    <row r="458" spans="1:1" ht="30" customHeight="1" x14ac:dyDescent="0.25">
      <c r="A458" s="80" t="str">
        <f>IF(B458="","",ROWS($A$2:A458))</f>
        <v/>
      </c>
    </row>
    <row r="459" spans="1:1" ht="30" customHeight="1" x14ac:dyDescent="0.25">
      <c r="A459" s="80" t="str">
        <f>IF(B459="","",ROWS($A$2:A459))</f>
        <v/>
      </c>
    </row>
    <row r="460" spans="1:1" ht="30" customHeight="1" x14ac:dyDescent="0.25">
      <c r="A460" s="80" t="str">
        <f>IF(B460="","",ROWS($A$2:A460))</f>
        <v/>
      </c>
    </row>
    <row r="461" spans="1:1" ht="30" customHeight="1" x14ac:dyDescent="0.25">
      <c r="A461" s="80" t="str">
        <f>IF(B461="","",ROWS($A$2:A461))</f>
        <v/>
      </c>
    </row>
    <row r="462" spans="1:1" ht="30" customHeight="1" x14ac:dyDescent="0.25">
      <c r="A462" s="80" t="str">
        <f>IF(B462="","",ROWS($A$2:A462))</f>
        <v/>
      </c>
    </row>
    <row r="463" spans="1:1" ht="30" customHeight="1" x14ac:dyDescent="0.25">
      <c r="A463" s="80" t="str">
        <f>IF(B463="","",ROWS($A$2:A463))</f>
        <v/>
      </c>
    </row>
    <row r="464" spans="1:1" ht="30" customHeight="1" x14ac:dyDescent="0.25">
      <c r="A464" s="80" t="str">
        <f>IF(B464="","",ROWS($A$2:A464))</f>
        <v/>
      </c>
    </row>
    <row r="465" spans="1:1" ht="30" customHeight="1" x14ac:dyDescent="0.25">
      <c r="A465" s="80" t="str">
        <f>IF(B465="","",ROWS($A$2:A465))</f>
        <v/>
      </c>
    </row>
    <row r="466" spans="1:1" ht="30" customHeight="1" x14ac:dyDescent="0.25">
      <c r="A466" s="80" t="str">
        <f>IF(B466="","",ROWS($A$2:A466))</f>
        <v/>
      </c>
    </row>
    <row r="467" spans="1:1" ht="30" customHeight="1" x14ac:dyDescent="0.25">
      <c r="A467" s="80" t="str">
        <f>IF(B467="","",ROWS($A$2:A467))</f>
        <v/>
      </c>
    </row>
    <row r="468" spans="1:1" ht="30" customHeight="1" x14ac:dyDescent="0.25">
      <c r="A468" s="80" t="str">
        <f>IF(B468="","",ROWS($A$2:A468))</f>
        <v/>
      </c>
    </row>
    <row r="469" spans="1:1" ht="30" customHeight="1" x14ac:dyDescent="0.25">
      <c r="A469" s="80" t="str">
        <f>IF(B469="","",ROWS($A$2:A469))</f>
        <v/>
      </c>
    </row>
    <row r="470" spans="1:1" ht="30" customHeight="1" x14ac:dyDescent="0.25">
      <c r="A470" s="80" t="str">
        <f>IF(B470="","",ROWS($A$2:A470))</f>
        <v/>
      </c>
    </row>
    <row r="471" spans="1:1" ht="30" customHeight="1" x14ac:dyDescent="0.25">
      <c r="A471" s="80" t="str">
        <f>IF(B471="","",ROWS($A$2:A471))</f>
        <v/>
      </c>
    </row>
    <row r="472" spans="1:1" ht="30" customHeight="1" x14ac:dyDescent="0.25">
      <c r="A472" s="80" t="str">
        <f>IF(B472="","",ROWS($A$2:A472))</f>
        <v/>
      </c>
    </row>
    <row r="473" spans="1:1" ht="30" customHeight="1" x14ac:dyDescent="0.25">
      <c r="A473" s="80" t="str">
        <f>IF(B473="","",ROWS($A$2:A473))</f>
        <v/>
      </c>
    </row>
    <row r="474" spans="1:1" ht="30" customHeight="1" x14ac:dyDescent="0.25">
      <c r="A474" s="80" t="str">
        <f>IF(B474="","",ROWS($A$2:A474))</f>
        <v/>
      </c>
    </row>
    <row r="475" spans="1:1" ht="30" customHeight="1" x14ac:dyDescent="0.25">
      <c r="A475" s="80" t="str">
        <f>IF(B475="","",ROWS($A$2:A475))</f>
        <v/>
      </c>
    </row>
    <row r="476" spans="1:1" ht="30" customHeight="1" x14ac:dyDescent="0.25">
      <c r="A476" s="80" t="str">
        <f>IF(B476="","",ROWS($A$2:A476))</f>
        <v/>
      </c>
    </row>
    <row r="477" spans="1:1" ht="30" customHeight="1" x14ac:dyDescent="0.25">
      <c r="A477" s="80" t="str">
        <f>IF(B477="","",ROWS($A$2:A477))</f>
        <v/>
      </c>
    </row>
    <row r="478" spans="1:1" ht="30" customHeight="1" x14ac:dyDescent="0.25">
      <c r="A478" s="80" t="str">
        <f>IF(B478="","",ROWS($A$2:A478))</f>
        <v/>
      </c>
    </row>
    <row r="479" spans="1:1" ht="30" customHeight="1" x14ac:dyDescent="0.25">
      <c r="A479" s="80" t="str">
        <f>IF(B479="","",ROWS($A$2:A479))</f>
        <v/>
      </c>
    </row>
    <row r="480" spans="1:1" ht="30" customHeight="1" x14ac:dyDescent="0.25">
      <c r="A480" s="80" t="str">
        <f>IF(B480="","",ROWS($A$2:A480))</f>
        <v/>
      </c>
    </row>
    <row r="481" spans="1:1" ht="30" customHeight="1" x14ac:dyDescent="0.25">
      <c r="A481" s="80" t="str">
        <f>IF(B481="","",ROWS($A$2:A481))</f>
        <v/>
      </c>
    </row>
    <row r="482" spans="1:1" ht="30" customHeight="1" x14ac:dyDescent="0.25">
      <c r="A482" s="80" t="str">
        <f>IF(B482="","",ROWS($A$2:A482))</f>
        <v/>
      </c>
    </row>
    <row r="483" spans="1:1" ht="30" customHeight="1" x14ac:dyDescent="0.25">
      <c r="A483" s="80" t="str">
        <f>IF(B483="","",ROWS($A$2:A483))</f>
        <v/>
      </c>
    </row>
    <row r="484" spans="1:1" ht="30" customHeight="1" x14ac:dyDescent="0.25">
      <c r="A484" s="80" t="str">
        <f>IF(B484="","",ROWS($A$2:A484))</f>
        <v/>
      </c>
    </row>
    <row r="485" spans="1:1" ht="30" customHeight="1" x14ac:dyDescent="0.25">
      <c r="A485" s="80" t="str">
        <f>IF(B485="","",ROWS($A$2:A485))</f>
        <v/>
      </c>
    </row>
    <row r="486" spans="1:1" ht="30" customHeight="1" x14ac:dyDescent="0.25">
      <c r="A486" s="80" t="str">
        <f>IF(B486="","",ROWS($A$2:A486))</f>
        <v/>
      </c>
    </row>
    <row r="487" spans="1:1" ht="30" customHeight="1" x14ac:dyDescent="0.25">
      <c r="A487" s="80" t="str">
        <f>IF(B487="","",ROWS($A$2:A487))</f>
        <v/>
      </c>
    </row>
    <row r="488" spans="1:1" ht="30" customHeight="1" x14ac:dyDescent="0.25">
      <c r="A488" s="80" t="str">
        <f>IF(B488="","",ROWS($A$2:A488))</f>
        <v/>
      </c>
    </row>
    <row r="489" spans="1:1" ht="30" customHeight="1" x14ac:dyDescent="0.25">
      <c r="A489" s="80" t="str">
        <f>IF(B489="","",ROWS($A$2:A489))</f>
        <v/>
      </c>
    </row>
    <row r="490" spans="1:1" ht="30" customHeight="1" x14ac:dyDescent="0.25">
      <c r="A490" s="80" t="str">
        <f>IF(B490="","",ROWS($A$2:A490))</f>
        <v/>
      </c>
    </row>
    <row r="491" spans="1:1" ht="30" customHeight="1" x14ac:dyDescent="0.25">
      <c r="A491" s="80" t="str">
        <f>IF(B491="","",ROWS($A$2:A491))</f>
        <v/>
      </c>
    </row>
    <row r="492" spans="1:1" ht="30" customHeight="1" x14ac:dyDescent="0.25">
      <c r="A492" s="80" t="str">
        <f>IF(B492="","",ROWS($A$2:A492))</f>
        <v/>
      </c>
    </row>
    <row r="493" spans="1:1" ht="30" customHeight="1" x14ac:dyDescent="0.25">
      <c r="A493" s="80" t="str">
        <f>IF(B493="","",ROWS($A$2:A493))</f>
        <v/>
      </c>
    </row>
    <row r="494" spans="1:1" ht="30" customHeight="1" x14ac:dyDescent="0.25">
      <c r="A494" s="80" t="str">
        <f>IF(B494="","",ROWS($A$2:A494))</f>
        <v/>
      </c>
    </row>
    <row r="495" spans="1:1" ht="30" customHeight="1" x14ac:dyDescent="0.25">
      <c r="A495" s="80" t="str">
        <f>IF(B495="","",ROWS($A$2:A495))</f>
        <v/>
      </c>
    </row>
    <row r="496" spans="1:1" ht="30" customHeight="1" x14ac:dyDescent="0.25">
      <c r="A496" s="80" t="str">
        <f>IF(B496="","",ROWS($A$2:A496))</f>
        <v/>
      </c>
    </row>
    <row r="497" spans="1:1" ht="30" customHeight="1" x14ac:dyDescent="0.25">
      <c r="A497" s="80" t="str">
        <f>IF(B497="","",ROWS($A$2:A497))</f>
        <v/>
      </c>
    </row>
    <row r="498" spans="1:1" ht="30" customHeight="1" x14ac:dyDescent="0.25">
      <c r="A498" s="80" t="str">
        <f>IF(B498="","",ROWS($A$2:A498))</f>
        <v/>
      </c>
    </row>
    <row r="499" spans="1:1" ht="30" customHeight="1" x14ac:dyDescent="0.25">
      <c r="A499" s="80" t="str">
        <f>IF(B499="","",ROWS($A$2:A499))</f>
        <v/>
      </c>
    </row>
    <row r="500" spans="1:1" ht="30" customHeight="1" x14ac:dyDescent="0.25">
      <c r="A500" s="80" t="str">
        <f>IF(B500="","",ROWS($A$2:A500))</f>
        <v/>
      </c>
    </row>
    <row r="501" spans="1:1" ht="30" customHeight="1" x14ac:dyDescent="0.25">
      <c r="A501" s="80" t="str">
        <f>IF(B501="","",ROWS($A$2:A501))</f>
        <v/>
      </c>
    </row>
    <row r="502" spans="1:1" ht="30" customHeight="1" x14ac:dyDescent="0.25">
      <c r="A502" s="80" t="str">
        <f>IF(B502="","",ROWS($A$2:A502))</f>
        <v/>
      </c>
    </row>
    <row r="503" spans="1:1" ht="30" customHeight="1" x14ac:dyDescent="0.25">
      <c r="A503" s="80" t="str">
        <f>IF(B503="","",ROWS($A$2:A503))</f>
        <v/>
      </c>
    </row>
    <row r="504" spans="1:1" ht="30" customHeight="1" x14ac:dyDescent="0.25">
      <c r="A504" s="80" t="str">
        <f>IF(B504="","",ROWS($A$2:A504))</f>
        <v/>
      </c>
    </row>
    <row r="505" spans="1:1" ht="30" customHeight="1" x14ac:dyDescent="0.25">
      <c r="A505" s="80" t="str">
        <f>IF(B505="","",ROWS($A$2:A505))</f>
        <v/>
      </c>
    </row>
    <row r="506" spans="1:1" ht="30" customHeight="1" x14ac:dyDescent="0.25">
      <c r="A506" s="80" t="str">
        <f>IF(B506="","",ROWS($A$2:A506))</f>
        <v/>
      </c>
    </row>
    <row r="507" spans="1:1" ht="30" customHeight="1" x14ac:dyDescent="0.25">
      <c r="A507" s="80" t="str">
        <f>IF(B507="","",ROWS($A$2:A507))</f>
        <v/>
      </c>
    </row>
    <row r="508" spans="1:1" ht="30" customHeight="1" x14ac:dyDescent="0.25">
      <c r="A508" s="80" t="str">
        <f>IF(B508="","",ROWS($A$2:A508))</f>
        <v/>
      </c>
    </row>
    <row r="509" spans="1:1" ht="30" customHeight="1" x14ac:dyDescent="0.25">
      <c r="A509" s="80" t="str">
        <f>IF(B509="","",ROWS($A$2:A509))</f>
        <v/>
      </c>
    </row>
    <row r="510" spans="1:1" ht="30" customHeight="1" x14ac:dyDescent="0.25">
      <c r="A510" s="80" t="str">
        <f>IF(B510="","",ROWS($A$2:A510))</f>
        <v/>
      </c>
    </row>
    <row r="511" spans="1:1" ht="30" customHeight="1" x14ac:dyDescent="0.25">
      <c r="A511" s="80" t="str">
        <f>IF(B511="","",ROWS($A$2:A511))</f>
        <v/>
      </c>
    </row>
    <row r="512" spans="1:1" ht="30" customHeight="1" x14ac:dyDescent="0.25">
      <c r="A512" s="80" t="str">
        <f>IF(B512="","",ROWS($A$2:A512))</f>
        <v/>
      </c>
    </row>
    <row r="513" spans="1:1" ht="30" customHeight="1" x14ac:dyDescent="0.25">
      <c r="A513" s="80" t="str">
        <f>IF(B513="","",ROWS($A$2:A513))</f>
        <v/>
      </c>
    </row>
    <row r="514" spans="1:1" ht="30" customHeight="1" x14ac:dyDescent="0.25">
      <c r="A514" s="80" t="str">
        <f>IF(B514="","",ROWS($A$2:A514))</f>
        <v/>
      </c>
    </row>
    <row r="515" spans="1:1" ht="30" customHeight="1" x14ac:dyDescent="0.25">
      <c r="A515" s="80" t="str">
        <f>IF(B515="","",ROWS($A$2:A515))</f>
        <v/>
      </c>
    </row>
    <row r="516" spans="1:1" ht="30" customHeight="1" x14ac:dyDescent="0.25">
      <c r="A516" s="80" t="str">
        <f>IF(B516="","",ROWS($A$2:A516))</f>
        <v/>
      </c>
    </row>
    <row r="517" spans="1:1" ht="30" customHeight="1" x14ac:dyDescent="0.25">
      <c r="A517" s="80" t="str">
        <f>IF(B517="","",ROWS($A$2:A517))</f>
        <v/>
      </c>
    </row>
    <row r="518" spans="1:1" ht="30" customHeight="1" x14ac:dyDescent="0.25">
      <c r="A518" s="80" t="str">
        <f>IF(B518="","",ROWS($A$2:A518))</f>
        <v/>
      </c>
    </row>
    <row r="519" spans="1:1" ht="30" customHeight="1" x14ac:dyDescent="0.25">
      <c r="A519" s="80" t="str">
        <f>IF(B519="","",ROWS($A$2:A519))</f>
        <v/>
      </c>
    </row>
    <row r="520" spans="1:1" ht="30" customHeight="1" x14ac:dyDescent="0.25">
      <c r="A520" s="80" t="str">
        <f>IF(B520="","",ROWS($A$2:A520))</f>
        <v/>
      </c>
    </row>
    <row r="521" spans="1:1" ht="30" customHeight="1" x14ac:dyDescent="0.25">
      <c r="A521" s="80" t="str">
        <f>IF(B521="","",ROWS($A$2:A521))</f>
        <v/>
      </c>
    </row>
    <row r="522" spans="1:1" ht="30" customHeight="1" x14ac:dyDescent="0.25">
      <c r="A522" s="80" t="str">
        <f>IF(B522="","",ROWS($A$2:A522))</f>
        <v/>
      </c>
    </row>
    <row r="523" spans="1:1" ht="30" customHeight="1" x14ac:dyDescent="0.25">
      <c r="A523" s="80" t="str">
        <f>IF(B523="","",ROWS($A$2:A523))</f>
        <v/>
      </c>
    </row>
    <row r="524" spans="1:1" ht="30" customHeight="1" x14ac:dyDescent="0.25">
      <c r="A524" s="80" t="str">
        <f>IF(B524="","",ROWS($A$2:A524))</f>
        <v/>
      </c>
    </row>
    <row r="525" spans="1:1" ht="30" customHeight="1" x14ac:dyDescent="0.25">
      <c r="A525" s="80" t="str">
        <f>IF(B525="","",ROWS($A$2:A525))</f>
        <v/>
      </c>
    </row>
    <row r="526" spans="1:1" ht="30" customHeight="1" x14ac:dyDescent="0.25">
      <c r="A526" s="80" t="str">
        <f>IF(B526="","",ROWS($A$2:A526))</f>
        <v/>
      </c>
    </row>
    <row r="527" spans="1:1" ht="30" customHeight="1" x14ac:dyDescent="0.25">
      <c r="A527" s="80" t="str">
        <f>IF(B527="","",ROWS($A$2:A527))</f>
        <v/>
      </c>
    </row>
    <row r="528" spans="1:1" ht="30" customHeight="1" x14ac:dyDescent="0.25">
      <c r="A528" s="80" t="str">
        <f>IF(B528="","",ROWS($A$2:A528))</f>
        <v/>
      </c>
    </row>
    <row r="529" spans="1:1" ht="30" customHeight="1" x14ac:dyDescent="0.25">
      <c r="A529" s="80" t="str">
        <f>IF(B529="","",ROWS($A$2:A529))</f>
        <v/>
      </c>
    </row>
    <row r="530" spans="1:1" ht="30" customHeight="1" x14ac:dyDescent="0.25">
      <c r="A530" s="80" t="str">
        <f>IF(B530="","",ROWS($A$2:A530))</f>
        <v/>
      </c>
    </row>
    <row r="531" spans="1:1" ht="30" customHeight="1" x14ac:dyDescent="0.25">
      <c r="A531" s="80" t="str">
        <f>IF(B531="","",ROWS($A$2:A531))</f>
        <v/>
      </c>
    </row>
    <row r="532" spans="1:1" ht="30" customHeight="1" x14ac:dyDescent="0.25">
      <c r="A532" s="80" t="str">
        <f>IF(B532="","",ROWS($A$2:A532))</f>
        <v/>
      </c>
    </row>
    <row r="533" spans="1:1" ht="30" customHeight="1" x14ac:dyDescent="0.25">
      <c r="A533" s="80" t="str">
        <f>IF(B533="","",ROWS($A$2:A533))</f>
        <v/>
      </c>
    </row>
    <row r="534" spans="1:1" ht="30" customHeight="1" x14ac:dyDescent="0.25">
      <c r="A534" s="80" t="str">
        <f>IF(B534="","",ROWS($A$2:A534))</f>
        <v/>
      </c>
    </row>
    <row r="535" spans="1:1" ht="30" customHeight="1" x14ac:dyDescent="0.25">
      <c r="A535" s="80" t="str">
        <f>IF(B535="","",ROWS($A$2:A535))</f>
        <v/>
      </c>
    </row>
    <row r="536" spans="1:1" ht="30" customHeight="1" x14ac:dyDescent="0.25">
      <c r="A536" s="80" t="str">
        <f>IF(B536="","",ROWS($A$2:A536))</f>
        <v/>
      </c>
    </row>
    <row r="537" spans="1:1" ht="30" customHeight="1" x14ac:dyDescent="0.25">
      <c r="A537" s="80" t="str">
        <f>IF(B537="","",ROWS($A$2:A537))</f>
        <v/>
      </c>
    </row>
    <row r="538" spans="1:1" ht="30" customHeight="1" x14ac:dyDescent="0.25">
      <c r="A538" s="80" t="str">
        <f>IF(B538="","",ROWS($A$2:A538))</f>
        <v/>
      </c>
    </row>
    <row r="539" spans="1:1" ht="30" customHeight="1" x14ac:dyDescent="0.25">
      <c r="A539" s="80" t="str">
        <f>IF(B539="","",ROWS($A$2:A539))</f>
        <v/>
      </c>
    </row>
    <row r="540" spans="1:1" ht="30" customHeight="1" x14ac:dyDescent="0.25">
      <c r="A540" s="80" t="str">
        <f>IF(B540="","",ROWS($A$2:A540))</f>
        <v/>
      </c>
    </row>
    <row r="541" spans="1:1" ht="30" customHeight="1" x14ac:dyDescent="0.25">
      <c r="A541" s="80" t="str">
        <f>IF(B541="","",ROWS($A$2:A541))</f>
        <v/>
      </c>
    </row>
    <row r="542" spans="1:1" ht="30" customHeight="1" x14ac:dyDescent="0.25">
      <c r="A542" s="80" t="str">
        <f>IF(B542="","",ROWS($A$2:A542))</f>
        <v/>
      </c>
    </row>
    <row r="543" spans="1:1" ht="30" customHeight="1" x14ac:dyDescent="0.25">
      <c r="A543" s="80" t="str">
        <f>IF(B543="","",ROWS($A$2:A543))</f>
        <v/>
      </c>
    </row>
    <row r="544" spans="1:1" ht="30" customHeight="1" x14ac:dyDescent="0.25">
      <c r="A544" s="80" t="str">
        <f>IF(B544="","",ROWS($A$2:A544))</f>
        <v/>
      </c>
    </row>
    <row r="545" spans="1:1" ht="30" customHeight="1" x14ac:dyDescent="0.25">
      <c r="A545" s="80" t="str">
        <f>IF(B545="","",ROWS($A$2:A545))</f>
        <v/>
      </c>
    </row>
    <row r="546" spans="1:1" ht="30" customHeight="1" x14ac:dyDescent="0.25">
      <c r="A546" s="80" t="str">
        <f>IF(B546="","",ROWS($A$2:A546))</f>
        <v/>
      </c>
    </row>
    <row r="547" spans="1:1" ht="30" customHeight="1" x14ac:dyDescent="0.25">
      <c r="A547" s="80" t="str">
        <f>IF(B547="","",ROWS($A$2:A547))</f>
        <v/>
      </c>
    </row>
    <row r="548" spans="1:1" ht="30" customHeight="1" x14ac:dyDescent="0.25">
      <c r="A548" s="80" t="str">
        <f>IF(B548="","",ROWS($A$2:A548))</f>
        <v/>
      </c>
    </row>
    <row r="549" spans="1:1" ht="30" customHeight="1" x14ac:dyDescent="0.25">
      <c r="A549" s="80" t="str">
        <f>IF(B549="","",ROWS($A$2:A549))</f>
        <v/>
      </c>
    </row>
    <row r="550" spans="1:1" ht="30" customHeight="1" x14ac:dyDescent="0.25">
      <c r="A550" s="80" t="str">
        <f>IF(B550="","",ROWS($A$2:A550))</f>
        <v/>
      </c>
    </row>
    <row r="551" spans="1:1" ht="30" customHeight="1" x14ac:dyDescent="0.25">
      <c r="A551" s="80" t="str">
        <f>IF(B551="","",ROWS($A$2:A551))</f>
        <v/>
      </c>
    </row>
    <row r="552" spans="1:1" ht="30" customHeight="1" x14ac:dyDescent="0.25">
      <c r="A552" s="80" t="str">
        <f>IF(B552="","",ROWS($A$2:A552))</f>
        <v/>
      </c>
    </row>
    <row r="553" spans="1:1" ht="30" customHeight="1" x14ac:dyDescent="0.25">
      <c r="A553" s="80" t="str">
        <f>IF(B553="","",ROWS($A$2:A553))</f>
        <v/>
      </c>
    </row>
    <row r="554" spans="1:1" ht="30" customHeight="1" x14ac:dyDescent="0.25">
      <c r="A554" s="80" t="str">
        <f>IF(B554="","",ROWS($A$2:A554))</f>
        <v/>
      </c>
    </row>
    <row r="555" spans="1:1" ht="30" customHeight="1" x14ac:dyDescent="0.25">
      <c r="A555" s="80" t="str">
        <f>IF(B555="","",ROWS($A$2:A555))</f>
        <v/>
      </c>
    </row>
    <row r="556" spans="1:1" ht="30" customHeight="1" x14ac:dyDescent="0.25">
      <c r="A556" s="80" t="str">
        <f>IF(B556="","",ROWS($A$2:A556))</f>
        <v/>
      </c>
    </row>
    <row r="557" spans="1:1" ht="30" customHeight="1" x14ac:dyDescent="0.25">
      <c r="A557" s="80" t="str">
        <f>IF(B557="","",ROWS($A$2:A557))</f>
        <v/>
      </c>
    </row>
    <row r="558" spans="1:1" ht="30" customHeight="1" x14ac:dyDescent="0.25">
      <c r="A558" s="80" t="str">
        <f>IF(B558="","",ROWS($A$2:A558))</f>
        <v/>
      </c>
    </row>
    <row r="559" spans="1:1" ht="30" customHeight="1" x14ac:dyDescent="0.25">
      <c r="A559" s="80" t="str">
        <f>IF(B559="","",ROWS($A$2:A559))</f>
        <v/>
      </c>
    </row>
    <row r="560" spans="1:1" ht="30" customHeight="1" x14ac:dyDescent="0.25">
      <c r="A560" s="80" t="str">
        <f>IF(B560="","",ROWS($A$2:A560))</f>
        <v/>
      </c>
    </row>
    <row r="561" spans="1:1" ht="30" customHeight="1" x14ac:dyDescent="0.25">
      <c r="A561" s="80" t="str">
        <f>IF(B561="","",ROWS($A$2:A561))</f>
        <v/>
      </c>
    </row>
    <row r="562" spans="1:1" ht="30" customHeight="1" x14ac:dyDescent="0.25">
      <c r="A562" s="80" t="str">
        <f>IF(B562="","",ROWS($A$2:A562))</f>
        <v/>
      </c>
    </row>
    <row r="563" spans="1:1" ht="30" customHeight="1" x14ac:dyDescent="0.25">
      <c r="A563" s="80" t="str">
        <f>IF(B563="","",ROWS($A$2:A563))</f>
        <v/>
      </c>
    </row>
    <row r="564" spans="1:1" ht="30" customHeight="1" x14ac:dyDescent="0.25">
      <c r="A564" s="80" t="str">
        <f>IF(B564="","",ROWS($A$2:A564))</f>
        <v/>
      </c>
    </row>
    <row r="565" spans="1:1" ht="30" customHeight="1" x14ac:dyDescent="0.25">
      <c r="A565" s="80" t="str">
        <f>IF(B565="","",ROWS($A$2:A565))</f>
        <v/>
      </c>
    </row>
    <row r="566" spans="1:1" ht="30" customHeight="1" x14ac:dyDescent="0.25">
      <c r="A566" s="80" t="str">
        <f>IF(B566="","",ROWS($A$2:A566))</f>
        <v/>
      </c>
    </row>
    <row r="567" spans="1:1" ht="30" customHeight="1" x14ac:dyDescent="0.25">
      <c r="A567" s="80" t="str">
        <f>IF(B567="","",ROWS($A$2:A567))</f>
        <v/>
      </c>
    </row>
    <row r="568" spans="1:1" ht="30" customHeight="1" x14ac:dyDescent="0.25">
      <c r="A568" s="80" t="str">
        <f>IF(B568="","",ROWS($A$2:A568))</f>
        <v/>
      </c>
    </row>
    <row r="569" spans="1:1" ht="30" customHeight="1" x14ac:dyDescent="0.25">
      <c r="A569" s="80" t="str">
        <f>IF(B569="","",ROWS($A$2:A569))</f>
        <v/>
      </c>
    </row>
    <row r="570" spans="1:1" ht="30" customHeight="1" x14ac:dyDescent="0.25">
      <c r="A570" s="80" t="str">
        <f>IF(B570="","",ROWS($A$2:A570))</f>
        <v/>
      </c>
    </row>
    <row r="571" spans="1:1" ht="30" customHeight="1" x14ac:dyDescent="0.25">
      <c r="A571" s="80" t="str">
        <f>IF(B571="","",ROWS($A$2:A571))</f>
        <v/>
      </c>
    </row>
    <row r="572" spans="1:1" ht="30" customHeight="1" x14ac:dyDescent="0.25">
      <c r="A572" s="80" t="str">
        <f>IF(B572="","",ROWS($A$2:A572))</f>
        <v/>
      </c>
    </row>
    <row r="573" spans="1:1" ht="30" customHeight="1" x14ac:dyDescent="0.25">
      <c r="A573" s="80" t="str">
        <f>IF(B573="","",ROWS($A$2:A573))</f>
        <v/>
      </c>
    </row>
    <row r="574" spans="1:1" ht="30" customHeight="1" x14ac:dyDescent="0.25">
      <c r="A574" s="80" t="str">
        <f>IF(B574="","",ROWS($A$2:A574))</f>
        <v/>
      </c>
    </row>
    <row r="575" spans="1:1" ht="30" customHeight="1" x14ac:dyDescent="0.25">
      <c r="A575" s="80" t="str">
        <f>IF(B575="","",ROWS($A$2:A575))</f>
        <v/>
      </c>
    </row>
    <row r="576" spans="1:1" ht="30" customHeight="1" x14ac:dyDescent="0.25">
      <c r="A576" s="80" t="str">
        <f>IF(B576="","",ROWS($A$2:A576))</f>
        <v/>
      </c>
    </row>
    <row r="577" spans="1:1" ht="30" customHeight="1" x14ac:dyDescent="0.25">
      <c r="A577" s="80" t="str">
        <f>IF(B577="","",ROWS($A$2:A577))</f>
        <v/>
      </c>
    </row>
    <row r="578" spans="1:1" ht="30" customHeight="1" x14ac:dyDescent="0.25">
      <c r="A578" s="80" t="str">
        <f>IF(B578="","",ROWS($A$2:A578))</f>
        <v/>
      </c>
    </row>
    <row r="579" spans="1:1" ht="30" customHeight="1" x14ac:dyDescent="0.25">
      <c r="A579" s="80" t="str">
        <f>IF(B579="","",ROWS($A$2:A579))</f>
        <v/>
      </c>
    </row>
    <row r="580" spans="1:1" ht="30" customHeight="1" x14ac:dyDescent="0.25">
      <c r="A580" s="80" t="str">
        <f>IF(B580="","",ROWS($A$2:A580))</f>
        <v/>
      </c>
    </row>
    <row r="581" spans="1:1" ht="30" customHeight="1" x14ac:dyDescent="0.25">
      <c r="A581" s="80" t="str">
        <f>IF(B581="","",ROWS($A$2:A581))</f>
        <v/>
      </c>
    </row>
    <row r="582" spans="1:1" ht="30" customHeight="1" x14ac:dyDescent="0.25">
      <c r="A582" s="80" t="str">
        <f>IF(B582="","",ROWS($A$2:A582))</f>
        <v/>
      </c>
    </row>
    <row r="583" spans="1:1" ht="30" customHeight="1" x14ac:dyDescent="0.25">
      <c r="A583" s="80" t="str">
        <f>IF(B583="","",ROWS($A$2:A583))</f>
        <v/>
      </c>
    </row>
    <row r="584" spans="1:1" ht="30" customHeight="1" x14ac:dyDescent="0.25">
      <c r="A584" s="80" t="str">
        <f>IF(B584="","",ROWS($A$2:A584))</f>
        <v/>
      </c>
    </row>
    <row r="585" spans="1:1" ht="30" customHeight="1" x14ac:dyDescent="0.25">
      <c r="A585" s="80" t="str">
        <f>IF(B585="","",ROWS($A$2:A585))</f>
        <v/>
      </c>
    </row>
    <row r="586" spans="1:1" ht="30" customHeight="1" x14ac:dyDescent="0.25">
      <c r="A586" s="80" t="str">
        <f>IF(B586="","",ROWS($A$2:A586))</f>
        <v/>
      </c>
    </row>
    <row r="587" spans="1:1" ht="30" customHeight="1" x14ac:dyDescent="0.25">
      <c r="A587" s="80" t="str">
        <f>IF(B587="","",ROWS($A$2:A587))</f>
        <v/>
      </c>
    </row>
    <row r="588" spans="1:1" ht="30" customHeight="1" x14ac:dyDescent="0.25">
      <c r="A588" s="80" t="str">
        <f>IF(B588="","",ROWS($A$2:A588))</f>
        <v/>
      </c>
    </row>
    <row r="589" spans="1:1" ht="30" customHeight="1" x14ac:dyDescent="0.25">
      <c r="A589" s="80" t="str">
        <f>IF(B589="","",ROWS($A$2:A589))</f>
        <v/>
      </c>
    </row>
    <row r="590" spans="1:1" ht="30" customHeight="1" x14ac:dyDescent="0.25">
      <c r="A590" s="80" t="str">
        <f>IF(B590="","",ROWS($A$2:A590))</f>
        <v/>
      </c>
    </row>
    <row r="591" spans="1:1" ht="30" customHeight="1" x14ac:dyDescent="0.25">
      <c r="A591" s="80" t="str">
        <f>IF(B591="","",ROWS($A$2:A591))</f>
        <v/>
      </c>
    </row>
    <row r="592" spans="1:1" ht="30" customHeight="1" x14ac:dyDescent="0.25">
      <c r="A592" s="80" t="str">
        <f>IF(B592="","",ROWS($A$2:A592))</f>
        <v/>
      </c>
    </row>
    <row r="593" spans="1:1" ht="30" customHeight="1" x14ac:dyDescent="0.25">
      <c r="A593" s="80" t="str">
        <f>IF(B593="","",ROWS($A$2:A593))</f>
        <v/>
      </c>
    </row>
    <row r="594" spans="1:1" ht="30" customHeight="1" x14ac:dyDescent="0.25">
      <c r="A594" s="80" t="str">
        <f>IF(B594="","",ROWS($A$2:A594))</f>
        <v/>
      </c>
    </row>
    <row r="595" spans="1:1" ht="30" customHeight="1" x14ac:dyDescent="0.25">
      <c r="A595" s="80" t="str">
        <f>IF(B595="","",ROWS($A$2:A595))</f>
        <v/>
      </c>
    </row>
    <row r="596" spans="1:1" ht="30" customHeight="1" x14ac:dyDescent="0.25">
      <c r="A596" s="80" t="str">
        <f>IF(B596="","",ROWS($A$2:A596))</f>
        <v/>
      </c>
    </row>
    <row r="597" spans="1:1" ht="30" customHeight="1" x14ac:dyDescent="0.25">
      <c r="A597" s="80" t="str">
        <f>IF(B597="","",ROWS($A$2:A597))</f>
        <v/>
      </c>
    </row>
    <row r="598" spans="1:1" ht="30" customHeight="1" x14ac:dyDescent="0.25">
      <c r="A598" s="80" t="str">
        <f>IF(B598="","",ROWS($A$2:A598))</f>
        <v/>
      </c>
    </row>
    <row r="599" spans="1:1" ht="30" customHeight="1" x14ac:dyDescent="0.25">
      <c r="A599" s="80" t="str">
        <f>IF(B599="","",ROWS($A$2:A599))</f>
        <v/>
      </c>
    </row>
    <row r="600" spans="1:1" ht="30" customHeight="1" x14ac:dyDescent="0.25">
      <c r="A600" s="80" t="str">
        <f>IF(B600="","",ROWS($A$2:A600))</f>
        <v/>
      </c>
    </row>
    <row r="601" spans="1:1" ht="30" customHeight="1" x14ac:dyDescent="0.25">
      <c r="A601" s="80" t="str">
        <f>IF(B601="","",ROWS($A$2:A601))</f>
        <v/>
      </c>
    </row>
    <row r="602" spans="1:1" ht="30" customHeight="1" x14ac:dyDescent="0.25">
      <c r="A602" s="80" t="str">
        <f>IF(B602="","",ROWS($A$2:A602))</f>
        <v/>
      </c>
    </row>
    <row r="603" spans="1:1" ht="30" customHeight="1" x14ac:dyDescent="0.25">
      <c r="A603" s="80" t="str">
        <f>IF(B603="","",ROWS($A$2:A603))</f>
        <v/>
      </c>
    </row>
    <row r="604" spans="1:1" ht="30" customHeight="1" x14ac:dyDescent="0.25">
      <c r="A604" s="80" t="str">
        <f>IF(B604="","",ROWS($A$2:A604))</f>
        <v/>
      </c>
    </row>
    <row r="605" spans="1:1" ht="30" customHeight="1" x14ac:dyDescent="0.25">
      <c r="A605" s="80" t="str">
        <f>IF(B605="","",ROWS($A$2:A605))</f>
        <v/>
      </c>
    </row>
    <row r="606" spans="1:1" ht="30" customHeight="1" x14ac:dyDescent="0.25">
      <c r="A606" s="80" t="str">
        <f>IF(B606="","",ROWS($A$2:A606))</f>
        <v/>
      </c>
    </row>
    <row r="607" spans="1:1" ht="30" customHeight="1" x14ac:dyDescent="0.25">
      <c r="A607" s="80" t="str">
        <f>IF(B607="","",ROWS($A$2:A607))</f>
        <v/>
      </c>
    </row>
    <row r="608" spans="1:1" ht="30" customHeight="1" x14ac:dyDescent="0.25">
      <c r="A608" s="80" t="str">
        <f>IF(B608="","",ROWS($A$2:A608))</f>
        <v/>
      </c>
    </row>
    <row r="609" spans="1:1" ht="30" customHeight="1" x14ac:dyDescent="0.25">
      <c r="A609" s="80" t="str">
        <f>IF(B609="","",ROWS($A$2:A609))</f>
        <v/>
      </c>
    </row>
    <row r="610" spans="1:1" ht="30" customHeight="1" x14ac:dyDescent="0.25">
      <c r="A610" s="80" t="str">
        <f>IF(B610="","",ROWS($A$2:A610))</f>
        <v/>
      </c>
    </row>
    <row r="611" spans="1:1" ht="30" customHeight="1" x14ac:dyDescent="0.25">
      <c r="A611" s="80" t="str">
        <f>IF(B611="","",ROWS($A$2:A611))</f>
        <v/>
      </c>
    </row>
    <row r="612" spans="1:1" ht="30" customHeight="1" x14ac:dyDescent="0.25">
      <c r="A612" s="80" t="str">
        <f>IF(B612="","",ROWS($A$2:A612))</f>
        <v/>
      </c>
    </row>
    <row r="613" spans="1:1" ht="30" customHeight="1" x14ac:dyDescent="0.25">
      <c r="A613" s="80" t="str">
        <f>IF(B613="","",ROWS($A$2:A613))</f>
        <v/>
      </c>
    </row>
    <row r="614" spans="1:1" ht="30" customHeight="1" x14ac:dyDescent="0.25">
      <c r="A614" s="80" t="str">
        <f>IF(B614="","",ROWS($A$2:A614))</f>
        <v/>
      </c>
    </row>
    <row r="615" spans="1:1" ht="30" customHeight="1" x14ac:dyDescent="0.25">
      <c r="A615" s="80" t="str">
        <f>IF(B615="","",ROWS($A$2:A615))</f>
        <v/>
      </c>
    </row>
    <row r="616" spans="1:1" ht="30" customHeight="1" x14ac:dyDescent="0.25">
      <c r="A616" s="80" t="str">
        <f>IF(B616="","",ROWS($A$2:A616))</f>
        <v/>
      </c>
    </row>
    <row r="617" spans="1:1" ht="30" customHeight="1" x14ac:dyDescent="0.25">
      <c r="A617" s="80" t="str">
        <f>IF(B617="","",ROWS($A$2:A617))</f>
        <v/>
      </c>
    </row>
    <row r="618" spans="1:1" ht="30" customHeight="1" x14ac:dyDescent="0.25">
      <c r="A618" s="80" t="str">
        <f>IF(B618="","",ROWS($A$2:A618))</f>
        <v/>
      </c>
    </row>
    <row r="619" spans="1:1" ht="30" customHeight="1" x14ac:dyDescent="0.25">
      <c r="A619" s="80" t="str">
        <f>IF(B619="","",ROWS($A$2:A619))</f>
        <v/>
      </c>
    </row>
    <row r="620" spans="1:1" ht="30" customHeight="1" x14ac:dyDescent="0.25">
      <c r="A620" s="80" t="str">
        <f>IF(B620="","",ROWS($A$2:A620))</f>
        <v/>
      </c>
    </row>
    <row r="621" spans="1:1" ht="30" customHeight="1" x14ac:dyDescent="0.25">
      <c r="A621" s="80" t="str">
        <f>IF(B621="","",ROWS($A$2:A621))</f>
        <v/>
      </c>
    </row>
    <row r="622" spans="1:1" ht="30" customHeight="1" x14ac:dyDescent="0.25">
      <c r="A622" s="80" t="str">
        <f>IF(B622="","",ROWS($A$2:A622))</f>
        <v/>
      </c>
    </row>
    <row r="623" spans="1:1" ht="30" customHeight="1" x14ac:dyDescent="0.25">
      <c r="A623" s="80" t="str">
        <f>IF(B623="","",ROWS($A$2:A623))</f>
        <v/>
      </c>
    </row>
    <row r="624" spans="1:1" ht="30" customHeight="1" x14ac:dyDescent="0.25">
      <c r="A624" s="80" t="str">
        <f>IF(B624="","",ROWS($A$2:A624))</f>
        <v/>
      </c>
    </row>
    <row r="625" spans="1:1" ht="30" customHeight="1" x14ac:dyDescent="0.25">
      <c r="A625" s="80" t="str">
        <f>IF(B625="","",ROWS($A$2:A625))</f>
        <v/>
      </c>
    </row>
    <row r="626" spans="1:1" ht="30" customHeight="1" x14ac:dyDescent="0.25">
      <c r="A626" s="80" t="str">
        <f>IF(B626="","",ROWS($A$2:A626))</f>
        <v/>
      </c>
    </row>
    <row r="627" spans="1:1" ht="30" customHeight="1" x14ac:dyDescent="0.25">
      <c r="A627" s="80" t="str">
        <f>IF(B627="","",ROWS($A$2:A627))</f>
        <v/>
      </c>
    </row>
    <row r="628" spans="1:1" ht="30" customHeight="1" x14ac:dyDescent="0.25">
      <c r="A628" s="80" t="str">
        <f>IF(B628="","",ROWS($A$2:A628))</f>
        <v/>
      </c>
    </row>
    <row r="629" spans="1:1" ht="30" customHeight="1" x14ac:dyDescent="0.25">
      <c r="A629" s="80" t="str">
        <f>IF(B629="","",ROWS($A$2:A629))</f>
        <v/>
      </c>
    </row>
    <row r="630" spans="1:1" ht="30" customHeight="1" x14ac:dyDescent="0.25">
      <c r="A630" s="80" t="str">
        <f>IF(B630="","",ROWS($A$2:A630))</f>
        <v/>
      </c>
    </row>
    <row r="631" spans="1:1" ht="30" customHeight="1" x14ac:dyDescent="0.25">
      <c r="A631" s="80" t="str">
        <f>IF(B631="","",ROWS($A$2:A631))</f>
        <v/>
      </c>
    </row>
    <row r="632" spans="1:1" ht="30" customHeight="1" x14ac:dyDescent="0.25">
      <c r="A632" s="80" t="str">
        <f>IF(B632="","",ROWS($A$2:A632))</f>
        <v/>
      </c>
    </row>
    <row r="633" spans="1:1" ht="30" customHeight="1" x14ac:dyDescent="0.25">
      <c r="A633" s="80" t="str">
        <f>IF(B633="","",ROWS($A$2:A633))</f>
        <v/>
      </c>
    </row>
    <row r="634" spans="1:1" ht="30" customHeight="1" x14ac:dyDescent="0.25">
      <c r="A634" s="80" t="str">
        <f>IF(B634="","",ROWS($A$2:A634))</f>
        <v/>
      </c>
    </row>
    <row r="635" spans="1:1" ht="30" customHeight="1" x14ac:dyDescent="0.25">
      <c r="A635" s="80" t="str">
        <f>IF(B635="","",ROWS($A$2:A635))</f>
        <v/>
      </c>
    </row>
    <row r="636" spans="1:1" ht="30" customHeight="1" x14ac:dyDescent="0.25">
      <c r="A636" s="80" t="str">
        <f>IF(B636="","",ROWS($A$2:A636))</f>
        <v/>
      </c>
    </row>
    <row r="637" spans="1:1" ht="30" customHeight="1" x14ac:dyDescent="0.25">
      <c r="A637" s="80" t="str">
        <f>IF(B637="","",ROWS($A$2:A637))</f>
        <v/>
      </c>
    </row>
    <row r="638" spans="1:1" ht="30" customHeight="1" x14ac:dyDescent="0.25">
      <c r="A638" s="80" t="str">
        <f>IF(B638="","",ROWS($A$2:A638))</f>
        <v/>
      </c>
    </row>
    <row r="639" spans="1:1" ht="30" customHeight="1" x14ac:dyDescent="0.25">
      <c r="A639" s="80" t="str">
        <f>IF(B639="","",ROWS($A$2:A639))</f>
        <v/>
      </c>
    </row>
    <row r="640" spans="1:1" ht="30" customHeight="1" x14ac:dyDescent="0.25">
      <c r="A640" s="80" t="str">
        <f>IF(B640="","",ROWS($A$2:A640))</f>
        <v/>
      </c>
    </row>
    <row r="641" spans="1:1" ht="30" customHeight="1" x14ac:dyDescent="0.25">
      <c r="A641" s="80" t="str">
        <f>IF(B641="","",ROWS($A$2:A641))</f>
        <v/>
      </c>
    </row>
    <row r="642" spans="1:1" ht="30" customHeight="1" x14ac:dyDescent="0.25">
      <c r="A642" s="80" t="str">
        <f>IF(B642="","",ROWS($A$2:A642))</f>
        <v/>
      </c>
    </row>
    <row r="643" spans="1:1" ht="30" customHeight="1" x14ac:dyDescent="0.25">
      <c r="A643" s="80" t="str">
        <f>IF(B643="","",ROWS($A$2:A643))</f>
        <v/>
      </c>
    </row>
    <row r="644" spans="1:1" ht="30" customHeight="1" x14ac:dyDescent="0.25">
      <c r="A644" s="80" t="str">
        <f>IF(B644="","",ROWS($A$2:A644))</f>
        <v/>
      </c>
    </row>
    <row r="645" spans="1:1" ht="30" customHeight="1" x14ac:dyDescent="0.25">
      <c r="A645" s="80" t="str">
        <f>IF(B645="","",ROWS($A$2:A645))</f>
        <v/>
      </c>
    </row>
    <row r="646" spans="1:1" ht="30" customHeight="1" x14ac:dyDescent="0.25">
      <c r="A646" s="80" t="str">
        <f>IF(B646="","",ROWS($A$2:A646))</f>
        <v/>
      </c>
    </row>
    <row r="647" spans="1:1" ht="30" customHeight="1" x14ac:dyDescent="0.25">
      <c r="A647" s="80" t="str">
        <f>IF(B647="","",ROWS($A$2:A647))</f>
        <v/>
      </c>
    </row>
    <row r="648" spans="1:1" ht="30" customHeight="1" x14ac:dyDescent="0.25">
      <c r="A648" s="80" t="str">
        <f>IF(B648="","",ROWS($A$2:A648))</f>
        <v/>
      </c>
    </row>
    <row r="649" spans="1:1" ht="30" customHeight="1" x14ac:dyDescent="0.25">
      <c r="A649" s="80" t="str">
        <f>IF(B649="","",ROWS($A$2:A649))</f>
        <v/>
      </c>
    </row>
    <row r="650" spans="1:1" ht="30" customHeight="1" x14ac:dyDescent="0.25">
      <c r="A650" s="80" t="str">
        <f>IF(B650="","",ROWS($A$2:A650))</f>
        <v/>
      </c>
    </row>
    <row r="651" spans="1:1" ht="30" customHeight="1" x14ac:dyDescent="0.25">
      <c r="A651" s="80" t="str">
        <f>IF(B651="","",ROWS($A$2:A651))</f>
        <v/>
      </c>
    </row>
    <row r="652" spans="1:1" ht="30" customHeight="1" x14ac:dyDescent="0.25">
      <c r="A652" s="80" t="str">
        <f>IF(B652="","",ROWS($A$2:A652))</f>
        <v/>
      </c>
    </row>
    <row r="653" spans="1:1" ht="30" customHeight="1" x14ac:dyDescent="0.25">
      <c r="A653" s="80" t="str">
        <f>IF(B653="","",ROWS($A$2:A653))</f>
        <v/>
      </c>
    </row>
    <row r="654" spans="1:1" ht="30" customHeight="1" x14ac:dyDescent="0.25">
      <c r="A654" s="80" t="str">
        <f>IF(B654="","",ROWS($A$2:A654))</f>
        <v/>
      </c>
    </row>
    <row r="655" spans="1:1" ht="30" customHeight="1" x14ac:dyDescent="0.25">
      <c r="A655" s="80" t="str">
        <f>IF(B655="","",ROWS($A$2:A655))</f>
        <v/>
      </c>
    </row>
    <row r="656" spans="1:1" ht="30" customHeight="1" x14ac:dyDescent="0.25">
      <c r="A656" s="80" t="str">
        <f>IF(B656="","",ROWS($A$2:A656))</f>
        <v/>
      </c>
    </row>
    <row r="657" spans="1:1" ht="30" customHeight="1" x14ac:dyDescent="0.25">
      <c r="A657" s="80" t="str">
        <f>IF(B657="","",ROWS($A$2:A657))</f>
        <v/>
      </c>
    </row>
    <row r="658" spans="1:1" ht="30" customHeight="1" x14ac:dyDescent="0.25">
      <c r="A658" s="80" t="str">
        <f>IF(B658="","",ROWS($A$2:A658))</f>
        <v/>
      </c>
    </row>
    <row r="659" spans="1:1" ht="30" customHeight="1" x14ac:dyDescent="0.25">
      <c r="A659" s="80" t="str">
        <f>IF(B659="","",ROWS($A$2:A659))</f>
        <v/>
      </c>
    </row>
    <row r="660" spans="1:1" ht="30" customHeight="1" x14ac:dyDescent="0.25">
      <c r="A660" s="80" t="str">
        <f>IF(B660="","",ROWS($A$2:A660))</f>
        <v/>
      </c>
    </row>
    <row r="661" spans="1:1" ht="30" customHeight="1" x14ac:dyDescent="0.25">
      <c r="A661" s="80" t="str">
        <f>IF(B661="","",ROWS($A$2:A661))</f>
        <v/>
      </c>
    </row>
    <row r="662" spans="1:1" ht="30" customHeight="1" x14ac:dyDescent="0.25">
      <c r="A662" s="80" t="str">
        <f>IF(B662="","",ROWS($A$2:A662))</f>
        <v/>
      </c>
    </row>
    <row r="663" spans="1:1" ht="30" customHeight="1" x14ac:dyDescent="0.25">
      <c r="A663" s="80" t="str">
        <f>IF(B663="","",ROWS($A$2:A663))</f>
        <v/>
      </c>
    </row>
    <row r="664" spans="1:1" ht="30" customHeight="1" x14ac:dyDescent="0.25">
      <c r="A664" s="80" t="str">
        <f>IF(B664="","",ROWS($A$2:A664))</f>
        <v/>
      </c>
    </row>
    <row r="665" spans="1:1" ht="30" customHeight="1" x14ac:dyDescent="0.25">
      <c r="A665" s="80" t="str">
        <f>IF(B665="","",ROWS($A$2:A665))</f>
        <v/>
      </c>
    </row>
    <row r="666" spans="1:1" ht="30" customHeight="1" x14ac:dyDescent="0.25">
      <c r="A666" s="80" t="str">
        <f>IF(B666="","",ROWS($A$2:A666))</f>
        <v/>
      </c>
    </row>
    <row r="667" spans="1:1" ht="30" customHeight="1" x14ac:dyDescent="0.25">
      <c r="A667" s="80" t="str">
        <f>IF(B667="","",ROWS($A$2:A667))</f>
        <v/>
      </c>
    </row>
    <row r="668" spans="1:1" ht="30" customHeight="1" x14ac:dyDescent="0.25">
      <c r="A668" s="80" t="str">
        <f>IF(B668="","",ROWS($A$2:A668))</f>
        <v/>
      </c>
    </row>
    <row r="669" spans="1:1" ht="30" customHeight="1" x14ac:dyDescent="0.25">
      <c r="A669" s="80" t="str">
        <f>IF(B669="","",ROWS($A$2:A669))</f>
        <v/>
      </c>
    </row>
    <row r="670" spans="1:1" ht="30" customHeight="1" x14ac:dyDescent="0.25">
      <c r="A670" s="80" t="str">
        <f>IF(B670="","",ROWS($A$2:A670))</f>
        <v/>
      </c>
    </row>
    <row r="671" spans="1:1" ht="30" customHeight="1" x14ac:dyDescent="0.25">
      <c r="A671" s="80" t="str">
        <f>IF(B671="","",ROWS($A$2:A671))</f>
        <v/>
      </c>
    </row>
    <row r="672" spans="1:1" ht="30" customHeight="1" x14ac:dyDescent="0.25">
      <c r="A672" s="80" t="str">
        <f>IF(B672="","",ROWS($A$2:A672))</f>
        <v/>
      </c>
    </row>
    <row r="673" spans="1:1" ht="30" customHeight="1" x14ac:dyDescent="0.25">
      <c r="A673" s="80" t="str">
        <f>IF(B673="","",ROWS($A$2:A673))</f>
        <v/>
      </c>
    </row>
    <row r="674" spans="1:1" ht="30" customHeight="1" x14ac:dyDescent="0.25">
      <c r="A674" s="80" t="str">
        <f>IF(B674="","",ROWS($A$2:A674))</f>
        <v/>
      </c>
    </row>
    <row r="675" spans="1:1" ht="30" customHeight="1" x14ac:dyDescent="0.25">
      <c r="A675" s="80" t="str">
        <f>IF(B675="","",ROWS($A$2:A675))</f>
        <v/>
      </c>
    </row>
    <row r="676" spans="1:1" ht="30" customHeight="1" x14ac:dyDescent="0.25">
      <c r="A676" s="80" t="str">
        <f>IF(B676="","",ROWS($A$2:A676))</f>
        <v/>
      </c>
    </row>
    <row r="677" spans="1:1" ht="30" customHeight="1" x14ac:dyDescent="0.25">
      <c r="A677" s="80" t="str">
        <f>IF(B677="","",ROWS($A$2:A677))</f>
        <v/>
      </c>
    </row>
    <row r="678" spans="1:1" ht="30" customHeight="1" x14ac:dyDescent="0.25">
      <c r="A678" s="80" t="str">
        <f>IF(B678="","",ROWS($A$2:A678))</f>
        <v/>
      </c>
    </row>
    <row r="679" spans="1:1" ht="30" customHeight="1" x14ac:dyDescent="0.25">
      <c r="A679" s="80" t="str">
        <f>IF(B679="","",ROWS($A$2:A679))</f>
        <v/>
      </c>
    </row>
    <row r="680" spans="1:1" ht="30" customHeight="1" x14ac:dyDescent="0.25">
      <c r="A680" s="80" t="str">
        <f>IF(B680="","",ROWS($A$2:A680))</f>
        <v/>
      </c>
    </row>
    <row r="681" spans="1:1" ht="30" customHeight="1" x14ac:dyDescent="0.25">
      <c r="A681" s="80" t="str">
        <f>IF(B681="","",ROWS($A$2:A681))</f>
        <v/>
      </c>
    </row>
    <row r="682" spans="1:1" ht="30" customHeight="1" x14ac:dyDescent="0.25">
      <c r="A682" s="80" t="str">
        <f>IF(B682="","",ROWS($A$2:A682))</f>
        <v/>
      </c>
    </row>
    <row r="683" spans="1:1" ht="30" customHeight="1" x14ac:dyDescent="0.25">
      <c r="A683" s="80" t="str">
        <f>IF(B683="","",ROWS($A$2:A683))</f>
        <v/>
      </c>
    </row>
    <row r="684" spans="1:1" ht="30" customHeight="1" x14ac:dyDescent="0.25">
      <c r="A684" s="80" t="str">
        <f>IF(B684="","",ROWS($A$2:A684))</f>
        <v/>
      </c>
    </row>
    <row r="685" spans="1:1" ht="30" customHeight="1" x14ac:dyDescent="0.25">
      <c r="A685" s="80" t="str">
        <f>IF(B685="","",ROWS($A$2:A685))</f>
        <v/>
      </c>
    </row>
    <row r="686" spans="1:1" ht="30" customHeight="1" x14ac:dyDescent="0.25">
      <c r="A686" s="80" t="str">
        <f>IF(B686="","",ROWS($A$2:A686))</f>
        <v/>
      </c>
    </row>
    <row r="687" spans="1:1" ht="30" customHeight="1" x14ac:dyDescent="0.25">
      <c r="A687" s="80" t="str">
        <f>IF(B687="","",ROWS($A$2:A687))</f>
        <v/>
      </c>
    </row>
    <row r="688" spans="1:1" ht="30" customHeight="1" x14ac:dyDescent="0.25">
      <c r="A688" s="80" t="str">
        <f>IF(B688="","",ROWS($A$2:A688))</f>
        <v/>
      </c>
    </row>
    <row r="689" spans="1:1" ht="30" customHeight="1" x14ac:dyDescent="0.25">
      <c r="A689" s="80" t="str">
        <f>IF(B689="","",ROWS($A$2:A689))</f>
        <v/>
      </c>
    </row>
    <row r="690" spans="1:1" ht="30" customHeight="1" x14ac:dyDescent="0.25">
      <c r="A690" s="80" t="str">
        <f>IF(B690="","",ROWS($A$2:A690))</f>
        <v/>
      </c>
    </row>
    <row r="691" spans="1:1" ht="30" customHeight="1" x14ac:dyDescent="0.25">
      <c r="A691" s="80" t="str">
        <f>IF(B691="","",ROWS($A$2:A691))</f>
        <v/>
      </c>
    </row>
    <row r="692" spans="1:1" ht="30" customHeight="1" x14ac:dyDescent="0.25">
      <c r="A692" s="80" t="str">
        <f>IF(B692="","",ROWS($A$2:A692))</f>
        <v/>
      </c>
    </row>
    <row r="693" spans="1:1" ht="30" customHeight="1" x14ac:dyDescent="0.25">
      <c r="A693" s="80" t="str">
        <f>IF(B693="","",ROWS($A$2:A693))</f>
        <v/>
      </c>
    </row>
    <row r="694" spans="1:1" ht="30" customHeight="1" x14ac:dyDescent="0.25">
      <c r="A694" s="80" t="str">
        <f>IF(B694="","",ROWS($A$2:A694))</f>
        <v/>
      </c>
    </row>
    <row r="695" spans="1:1" ht="30" customHeight="1" x14ac:dyDescent="0.25">
      <c r="A695" s="80" t="str">
        <f>IF(B695="","",ROWS($A$2:A695))</f>
        <v/>
      </c>
    </row>
    <row r="696" spans="1:1" ht="30" customHeight="1" x14ac:dyDescent="0.25">
      <c r="A696" s="80" t="str">
        <f>IF(B696="","",ROWS($A$2:A696))</f>
        <v/>
      </c>
    </row>
    <row r="697" spans="1:1" ht="30" customHeight="1" x14ac:dyDescent="0.25">
      <c r="A697" s="80" t="str">
        <f>IF(B697="","",ROWS($A$2:A697))</f>
        <v/>
      </c>
    </row>
    <row r="698" spans="1:1" ht="30" customHeight="1" x14ac:dyDescent="0.25">
      <c r="A698" s="80" t="str">
        <f>IF(B698="","",ROWS($A$2:A698))</f>
        <v/>
      </c>
    </row>
    <row r="699" spans="1:1" ht="30" customHeight="1" x14ac:dyDescent="0.25">
      <c r="A699" s="80" t="str">
        <f>IF(B699="","",ROWS($A$2:A699))</f>
        <v/>
      </c>
    </row>
    <row r="700" spans="1:1" ht="30" customHeight="1" x14ac:dyDescent="0.25">
      <c r="A700" s="80" t="str">
        <f>IF(B700="","",ROWS($A$2:A700))</f>
        <v/>
      </c>
    </row>
    <row r="701" spans="1:1" ht="30" customHeight="1" x14ac:dyDescent="0.25">
      <c r="A701" s="80" t="str">
        <f>IF(B701="","",ROWS($A$2:A701))</f>
        <v/>
      </c>
    </row>
    <row r="702" spans="1:1" ht="30" customHeight="1" x14ac:dyDescent="0.25">
      <c r="A702" s="80" t="str">
        <f>IF(B702="","",ROWS($A$2:A702))</f>
        <v/>
      </c>
    </row>
    <row r="703" spans="1:1" ht="30" customHeight="1" x14ac:dyDescent="0.25">
      <c r="A703" s="80" t="str">
        <f>IF(B703="","",ROWS($A$2:A703))</f>
        <v/>
      </c>
    </row>
    <row r="704" spans="1:1" ht="30" customHeight="1" x14ac:dyDescent="0.25">
      <c r="A704" s="80" t="str">
        <f>IF(B704="","",ROWS($A$2:A704))</f>
        <v/>
      </c>
    </row>
    <row r="705" spans="1:1" ht="30" customHeight="1" x14ac:dyDescent="0.25">
      <c r="A705" s="80" t="str">
        <f>IF(B705="","",ROWS($A$2:A705))</f>
        <v/>
      </c>
    </row>
    <row r="706" spans="1:1" ht="30" customHeight="1" x14ac:dyDescent="0.25">
      <c r="A706" s="80" t="str">
        <f>IF(B706="","",ROWS($A$2:A706))</f>
        <v/>
      </c>
    </row>
    <row r="707" spans="1:1" ht="30" customHeight="1" x14ac:dyDescent="0.25">
      <c r="A707" s="80" t="str">
        <f>IF(B707="","",ROWS($A$2:A707))</f>
        <v/>
      </c>
    </row>
    <row r="708" spans="1:1" ht="30" customHeight="1" x14ac:dyDescent="0.25">
      <c r="A708" s="80" t="str">
        <f>IF(B708="","",ROWS($A$2:A708))</f>
        <v/>
      </c>
    </row>
    <row r="709" spans="1:1" ht="30" customHeight="1" x14ac:dyDescent="0.25">
      <c r="A709" s="80" t="str">
        <f>IF(B709="","",ROWS($A$2:A709))</f>
        <v/>
      </c>
    </row>
    <row r="710" spans="1:1" ht="30" customHeight="1" x14ac:dyDescent="0.25">
      <c r="A710" s="80" t="str">
        <f>IF(B710="","",ROWS($A$2:A710))</f>
        <v/>
      </c>
    </row>
    <row r="711" spans="1:1" ht="30" customHeight="1" x14ac:dyDescent="0.25">
      <c r="A711" s="80" t="str">
        <f>IF(B711="","",ROWS($A$2:A711))</f>
        <v/>
      </c>
    </row>
    <row r="712" spans="1:1" ht="30" customHeight="1" x14ac:dyDescent="0.25">
      <c r="A712" s="80" t="str">
        <f>IF(B712="","",ROWS($A$2:A712))</f>
        <v/>
      </c>
    </row>
    <row r="713" spans="1:1" ht="30" customHeight="1" x14ac:dyDescent="0.25">
      <c r="A713" s="80" t="str">
        <f>IF(B713="","",ROWS($A$2:A713))</f>
        <v/>
      </c>
    </row>
    <row r="714" spans="1:1" ht="30" customHeight="1" x14ac:dyDescent="0.25">
      <c r="A714" s="80" t="str">
        <f>IF(B714="","",ROWS($A$2:A714))</f>
        <v/>
      </c>
    </row>
    <row r="715" spans="1:1" ht="30" customHeight="1" x14ac:dyDescent="0.25">
      <c r="A715" s="80" t="str">
        <f>IF(B715="","",ROWS($A$2:A715))</f>
        <v/>
      </c>
    </row>
    <row r="716" spans="1:1" ht="30" customHeight="1" x14ac:dyDescent="0.25">
      <c r="A716" s="80" t="str">
        <f>IF(B716="","",ROWS($A$2:A716))</f>
        <v/>
      </c>
    </row>
    <row r="717" spans="1:1" ht="30" customHeight="1" x14ac:dyDescent="0.25">
      <c r="A717" s="80" t="str">
        <f>IF(B717="","",ROWS($A$2:A717))</f>
        <v/>
      </c>
    </row>
    <row r="718" spans="1:1" ht="30" customHeight="1" x14ac:dyDescent="0.25">
      <c r="A718" s="80" t="str">
        <f>IF(B718="","",ROWS($A$2:A718))</f>
        <v/>
      </c>
    </row>
    <row r="719" spans="1:1" ht="30" customHeight="1" x14ac:dyDescent="0.25">
      <c r="A719" s="80" t="str">
        <f>IF(B719="","",ROWS($A$2:A719))</f>
        <v/>
      </c>
    </row>
    <row r="720" spans="1:1" ht="30" customHeight="1" x14ac:dyDescent="0.25">
      <c r="A720" s="80" t="str">
        <f>IF(B720="","",ROWS($A$2:A720))</f>
        <v/>
      </c>
    </row>
    <row r="721" spans="1:1" ht="30" customHeight="1" x14ac:dyDescent="0.25">
      <c r="A721" s="80" t="str">
        <f>IF(B721="","",ROWS($A$2:A721))</f>
        <v/>
      </c>
    </row>
    <row r="722" spans="1:1" ht="30" customHeight="1" x14ac:dyDescent="0.25">
      <c r="A722" s="80" t="str">
        <f>IF(B722="","",ROWS($A$2:A722))</f>
        <v/>
      </c>
    </row>
    <row r="723" spans="1:1" ht="30" customHeight="1" x14ac:dyDescent="0.25">
      <c r="A723" s="80" t="str">
        <f>IF(B723="","",ROWS($A$2:A723))</f>
        <v/>
      </c>
    </row>
    <row r="724" spans="1:1" ht="30" customHeight="1" x14ac:dyDescent="0.25">
      <c r="A724" s="80" t="str">
        <f>IF(B724="","",ROWS($A$2:A724))</f>
        <v/>
      </c>
    </row>
    <row r="725" spans="1:1" ht="30" customHeight="1" x14ac:dyDescent="0.25">
      <c r="A725" s="80" t="str">
        <f>IF(B725="","",ROWS($A$2:A725))</f>
        <v/>
      </c>
    </row>
    <row r="726" spans="1:1" ht="30" customHeight="1" x14ac:dyDescent="0.25">
      <c r="A726" s="80" t="str">
        <f>IF(B726="","",ROWS($A$2:A726))</f>
        <v/>
      </c>
    </row>
    <row r="727" spans="1:1" ht="30" customHeight="1" x14ac:dyDescent="0.25">
      <c r="A727" s="80" t="str">
        <f>IF(B727="","",ROWS($A$2:A727))</f>
        <v/>
      </c>
    </row>
    <row r="728" spans="1:1" ht="30" customHeight="1" x14ac:dyDescent="0.25">
      <c r="A728" s="80" t="str">
        <f>IF(B728="","",ROWS($A$2:A728))</f>
        <v/>
      </c>
    </row>
    <row r="729" spans="1:1" ht="30" customHeight="1" x14ac:dyDescent="0.25">
      <c r="A729" s="80" t="str">
        <f>IF(B729="","",ROWS($A$2:A729))</f>
        <v/>
      </c>
    </row>
    <row r="730" spans="1:1" ht="30" customHeight="1" x14ac:dyDescent="0.25">
      <c r="A730" s="80" t="str">
        <f>IF(B730="","",ROWS($A$2:A730))</f>
        <v/>
      </c>
    </row>
    <row r="731" spans="1:1" ht="30" customHeight="1" x14ac:dyDescent="0.25">
      <c r="A731" s="80" t="str">
        <f>IF(B731="","",ROWS($A$2:A731))</f>
        <v/>
      </c>
    </row>
    <row r="732" spans="1:1" ht="30" customHeight="1" x14ac:dyDescent="0.25">
      <c r="A732" s="80" t="str">
        <f>IF(B732="","",ROWS($A$2:A732))</f>
        <v/>
      </c>
    </row>
    <row r="733" spans="1:1" ht="30" customHeight="1" x14ac:dyDescent="0.25">
      <c r="A733" s="80" t="str">
        <f>IF(B733="","",ROWS($A$2:A733))</f>
        <v/>
      </c>
    </row>
    <row r="734" spans="1:1" ht="30" customHeight="1" x14ac:dyDescent="0.25">
      <c r="A734" s="80" t="str">
        <f>IF(B734="","",ROWS($A$2:A734))</f>
        <v/>
      </c>
    </row>
    <row r="735" spans="1:1" ht="30" customHeight="1" x14ac:dyDescent="0.25">
      <c r="A735" s="80" t="str">
        <f>IF(B735="","",ROWS($A$2:A735))</f>
        <v/>
      </c>
    </row>
    <row r="736" spans="1:1" ht="30" customHeight="1" x14ac:dyDescent="0.25">
      <c r="A736" s="80" t="str">
        <f>IF(B736="","",ROWS($A$2:A736))</f>
        <v/>
      </c>
    </row>
    <row r="737" spans="1:1" ht="30" customHeight="1" x14ac:dyDescent="0.25">
      <c r="A737" s="80" t="str">
        <f>IF(B737="","",ROWS($A$2:A737))</f>
        <v/>
      </c>
    </row>
    <row r="738" spans="1:1" ht="30" customHeight="1" x14ac:dyDescent="0.25">
      <c r="A738" s="80" t="str">
        <f>IF(B738="","",ROWS($A$2:A738))</f>
        <v/>
      </c>
    </row>
    <row r="739" spans="1:1" ht="30" customHeight="1" x14ac:dyDescent="0.25">
      <c r="A739" s="80" t="str">
        <f>IF(B739="","",ROWS($A$2:A739))</f>
        <v/>
      </c>
    </row>
    <row r="740" spans="1:1" ht="30" customHeight="1" x14ac:dyDescent="0.25">
      <c r="A740" s="80" t="str">
        <f>IF(B740="","",ROWS($A$2:A740))</f>
        <v/>
      </c>
    </row>
    <row r="741" spans="1:1" ht="30" customHeight="1" x14ac:dyDescent="0.25">
      <c r="A741" s="80" t="str">
        <f>IF(B741="","",ROWS($A$2:A741))</f>
        <v/>
      </c>
    </row>
    <row r="742" spans="1:1" ht="30" customHeight="1" x14ac:dyDescent="0.25">
      <c r="A742" s="80" t="str">
        <f>IF(B742="","",ROWS($A$2:A742))</f>
        <v/>
      </c>
    </row>
    <row r="743" spans="1:1" ht="30" customHeight="1" x14ac:dyDescent="0.25">
      <c r="A743" s="80" t="str">
        <f>IF(B743="","",ROWS($A$2:A743))</f>
        <v/>
      </c>
    </row>
    <row r="744" spans="1:1" ht="30" customHeight="1" x14ac:dyDescent="0.25">
      <c r="A744" s="80" t="str">
        <f>IF(B744="","",ROWS($A$2:A744))</f>
        <v/>
      </c>
    </row>
    <row r="745" spans="1:1" ht="30" customHeight="1" x14ac:dyDescent="0.25">
      <c r="A745" s="80" t="str">
        <f>IF(B745="","",ROWS($A$2:A745))</f>
        <v/>
      </c>
    </row>
    <row r="746" spans="1:1" ht="30" customHeight="1" x14ac:dyDescent="0.25">
      <c r="A746" s="80" t="str">
        <f>IF(B746="","",ROWS($A$2:A746))</f>
        <v/>
      </c>
    </row>
    <row r="747" spans="1:1" ht="30" customHeight="1" x14ac:dyDescent="0.25">
      <c r="A747" s="80" t="str">
        <f>IF(B747="","",ROWS($A$2:A747))</f>
        <v/>
      </c>
    </row>
    <row r="748" spans="1:1" ht="30" customHeight="1" x14ac:dyDescent="0.25">
      <c r="A748" s="80" t="str">
        <f>IF(B748="","",ROWS($A$2:A748))</f>
        <v/>
      </c>
    </row>
    <row r="749" spans="1:1" ht="30" customHeight="1" x14ac:dyDescent="0.25">
      <c r="A749" s="80" t="str">
        <f>IF(B749="","",ROWS($A$2:A749))</f>
        <v/>
      </c>
    </row>
    <row r="750" spans="1:1" ht="30" customHeight="1" x14ac:dyDescent="0.25">
      <c r="A750" s="80" t="str">
        <f>IF(B750="","",ROWS($A$2:A750))</f>
        <v/>
      </c>
    </row>
    <row r="751" spans="1:1" ht="30" customHeight="1" x14ac:dyDescent="0.25">
      <c r="A751" s="80" t="str">
        <f>IF(B751="","",ROWS($A$2:A751))</f>
        <v/>
      </c>
    </row>
    <row r="752" spans="1:1" ht="30" customHeight="1" x14ac:dyDescent="0.25">
      <c r="A752" s="80" t="str">
        <f>IF(B752="","",ROWS($A$2:A752))</f>
        <v/>
      </c>
    </row>
    <row r="753" spans="1:1" ht="30" customHeight="1" x14ac:dyDescent="0.25">
      <c r="A753" s="80" t="str">
        <f>IF(B753="","",ROWS($A$2:A753))</f>
        <v/>
      </c>
    </row>
    <row r="754" spans="1:1" ht="30" customHeight="1" x14ac:dyDescent="0.25">
      <c r="A754" s="80" t="str">
        <f>IF(B754="","",ROWS($A$2:A754))</f>
        <v/>
      </c>
    </row>
    <row r="755" spans="1:1" ht="30" customHeight="1" x14ac:dyDescent="0.25">
      <c r="A755" s="80" t="str">
        <f>IF(B755="","",ROWS($A$2:A755))</f>
        <v/>
      </c>
    </row>
    <row r="756" spans="1:1" ht="30" customHeight="1" x14ac:dyDescent="0.25">
      <c r="A756" s="80" t="str">
        <f>IF(B756="","",ROWS($A$2:A756))</f>
        <v/>
      </c>
    </row>
    <row r="757" spans="1:1" ht="30" customHeight="1" x14ac:dyDescent="0.25">
      <c r="A757" s="80" t="str">
        <f>IF(B757="","",ROWS($A$2:A757))</f>
        <v/>
      </c>
    </row>
    <row r="758" spans="1:1" ht="30" customHeight="1" x14ac:dyDescent="0.25">
      <c r="A758" s="80" t="str">
        <f>IF(B758="","",ROWS($A$2:A758))</f>
        <v/>
      </c>
    </row>
    <row r="759" spans="1:1" ht="30" customHeight="1" x14ac:dyDescent="0.25">
      <c r="A759" s="80" t="str">
        <f>IF(B759="","",ROWS($A$2:A759))</f>
        <v/>
      </c>
    </row>
    <row r="760" spans="1:1" ht="30" customHeight="1" x14ac:dyDescent="0.25">
      <c r="A760" s="80" t="str">
        <f>IF(B760="","",ROWS($A$2:A760))</f>
        <v/>
      </c>
    </row>
    <row r="761" spans="1:1" ht="30" customHeight="1" x14ac:dyDescent="0.25">
      <c r="A761" s="80" t="str">
        <f>IF(B761="","",ROWS($A$2:A761))</f>
        <v/>
      </c>
    </row>
    <row r="762" spans="1:1" ht="30" customHeight="1" x14ac:dyDescent="0.25">
      <c r="A762" s="80" t="str">
        <f>IF(B762="","",ROWS($A$2:A762))</f>
        <v/>
      </c>
    </row>
    <row r="763" spans="1:1" ht="30" customHeight="1" x14ac:dyDescent="0.25">
      <c r="A763" s="80" t="str">
        <f>IF(B763="","",ROWS($A$2:A763))</f>
        <v/>
      </c>
    </row>
    <row r="764" spans="1:1" ht="30" customHeight="1" x14ac:dyDescent="0.25">
      <c r="A764" s="80" t="str">
        <f>IF(B764="","",ROWS($A$2:A764))</f>
        <v/>
      </c>
    </row>
    <row r="765" spans="1:1" ht="30" customHeight="1" x14ac:dyDescent="0.25">
      <c r="A765" s="80" t="str">
        <f>IF(B765="","",ROWS($A$2:A765))</f>
        <v/>
      </c>
    </row>
    <row r="766" spans="1:1" ht="30" customHeight="1" x14ac:dyDescent="0.25">
      <c r="A766" s="80" t="str">
        <f>IF(B766="","",ROWS($A$2:A766))</f>
        <v/>
      </c>
    </row>
    <row r="767" spans="1:1" ht="30" customHeight="1" x14ac:dyDescent="0.25">
      <c r="A767" s="80" t="str">
        <f>IF(B767="","",ROWS($A$2:A767))</f>
        <v/>
      </c>
    </row>
    <row r="768" spans="1:1" ht="30" customHeight="1" x14ac:dyDescent="0.25">
      <c r="A768" s="80" t="str">
        <f>IF(B768="","",ROWS($A$2:A768))</f>
        <v/>
      </c>
    </row>
    <row r="769" spans="1:1" ht="30" customHeight="1" x14ac:dyDescent="0.25">
      <c r="A769" s="80" t="str">
        <f>IF(B769="","",ROWS($A$2:A769))</f>
        <v/>
      </c>
    </row>
    <row r="770" spans="1:1" ht="30" customHeight="1" x14ac:dyDescent="0.25">
      <c r="A770" s="80" t="str">
        <f>IF(B770="","",ROWS($A$2:A770))</f>
        <v/>
      </c>
    </row>
    <row r="771" spans="1:1" ht="30" customHeight="1" x14ac:dyDescent="0.25">
      <c r="A771" s="80" t="str">
        <f>IF(B771="","",ROWS($A$2:A771))</f>
        <v/>
      </c>
    </row>
    <row r="772" spans="1:1" ht="30" customHeight="1" x14ac:dyDescent="0.25">
      <c r="A772" s="80" t="str">
        <f>IF(B772="","",ROWS($A$2:A772))</f>
        <v/>
      </c>
    </row>
    <row r="773" spans="1:1" ht="30" customHeight="1" x14ac:dyDescent="0.25">
      <c r="A773" s="80" t="str">
        <f>IF(B773="","",ROWS($A$2:A773))</f>
        <v/>
      </c>
    </row>
    <row r="774" spans="1:1" ht="30" customHeight="1" x14ac:dyDescent="0.25">
      <c r="A774" s="80" t="str">
        <f>IF(B774="","",ROWS($A$2:A774))</f>
        <v/>
      </c>
    </row>
    <row r="775" spans="1:1" ht="30" customHeight="1" x14ac:dyDescent="0.25">
      <c r="A775" s="80" t="str">
        <f>IF(B775="","",ROWS($A$2:A775))</f>
        <v/>
      </c>
    </row>
    <row r="776" spans="1:1" ht="30" customHeight="1" x14ac:dyDescent="0.25">
      <c r="A776" s="80" t="str">
        <f>IF(B776="","",ROWS($A$2:A776))</f>
        <v/>
      </c>
    </row>
    <row r="777" spans="1:1" ht="30" customHeight="1" x14ac:dyDescent="0.25">
      <c r="A777" s="80" t="str">
        <f>IF(B777="","",ROWS($A$2:A777))</f>
        <v/>
      </c>
    </row>
    <row r="778" spans="1:1" ht="30" customHeight="1" x14ac:dyDescent="0.25">
      <c r="A778" s="80" t="str">
        <f>IF(B778="","",ROWS($A$2:A778))</f>
        <v/>
      </c>
    </row>
    <row r="779" spans="1:1" ht="30" customHeight="1" x14ac:dyDescent="0.25">
      <c r="A779" s="80" t="str">
        <f>IF(B779="","",ROWS($A$2:A779))</f>
        <v/>
      </c>
    </row>
    <row r="780" spans="1:1" ht="30" customHeight="1" x14ac:dyDescent="0.25">
      <c r="A780" s="80" t="str">
        <f>IF(B780="","",ROWS($A$2:A780))</f>
        <v/>
      </c>
    </row>
    <row r="781" spans="1:1" ht="30" customHeight="1" x14ac:dyDescent="0.25">
      <c r="A781" s="80" t="str">
        <f>IF(B781="","",ROWS($A$2:A781))</f>
        <v/>
      </c>
    </row>
    <row r="782" spans="1:1" ht="30" customHeight="1" x14ac:dyDescent="0.25">
      <c r="A782" s="80" t="str">
        <f>IF(B782="","",ROWS($A$2:A782))</f>
        <v/>
      </c>
    </row>
    <row r="783" spans="1:1" ht="30" customHeight="1" x14ac:dyDescent="0.25">
      <c r="A783" s="80" t="str">
        <f>IF(B783="","",ROWS($A$2:A783))</f>
        <v/>
      </c>
    </row>
    <row r="784" spans="1:1" ht="30" customHeight="1" x14ac:dyDescent="0.25">
      <c r="A784" s="80" t="str">
        <f>IF(B784="","",ROWS($A$2:A784))</f>
        <v/>
      </c>
    </row>
    <row r="785" spans="1:1" ht="30" customHeight="1" x14ac:dyDescent="0.25">
      <c r="A785" s="80" t="str">
        <f>IF(B785="","",ROWS($A$2:A785))</f>
        <v/>
      </c>
    </row>
    <row r="786" spans="1:1" ht="30" customHeight="1" x14ac:dyDescent="0.25">
      <c r="A786" s="80" t="str">
        <f>IF(B786="","",ROWS($A$2:A786))</f>
        <v/>
      </c>
    </row>
    <row r="787" spans="1:1" ht="30" customHeight="1" x14ac:dyDescent="0.25">
      <c r="A787" s="80" t="str">
        <f>IF(B787="","",ROWS($A$2:A787))</f>
        <v/>
      </c>
    </row>
    <row r="788" spans="1:1" ht="30" customHeight="1" x14ac:dyDescent="0.25">
      <c r="A788" s="80" t="str">
        <f>IF(B788="","",ROWS($A$2:A788))</f>
        <v/>
      </c>
    </row>
    <row r="789" spans="1:1" ht="30" customHeight="1" x14ac:dyDescent="0.25">
      <c r="A789" s="80" t="str">
        <f>IF(B789="","",ROWS($A$2:A789))</f>
        <v/>
      </c>
    </row>
    <row r="790" spans="1:1" ht="30" customHeight="1" x14ac:dyDescent="0.25">
      <c r="A790" s="80" t="str">
        <f>IF(B790="","",ROWS($A$2:A790))</f>
        <v/>
      </c>
    </row>
    <row r="791" spans="1:1" ht="30" customHeight="1" x14ac:dyDescent="0.25">
      <c r="A791" s="80" t="str">
        <f>IF(B791="","",ROWS($A$2:A791))</f>
        <v/>
      </c>
    </row>
    <row r="792" spans="1:1" ht="30" customHeight="1" x14ac:dyDescent="0.25">
      <c r="A792" s="80" t="str">
        <f>IF(B792="","",ROWS($A$2:A792))</f>
        <v/>
      </c>
    </row>
    <row r="793" spans="1:1" ht="30" customHeight="1" x14ac:dyDescent="0.25">
      <c r="A793" s="80" t="str">
        <f>IF(B793="","",ROWS($A$2:A793))</f>
        <v/>
      </c>
    </row>
    <row r="794" spans="1:1" ht="30" customHeight="1" x14ac:dyDescent="0.25">
      <c r="A794" s="80" t="str">
        <f>IF(B794="","",ROWS($A$2:A794))</f>
        <v/>
      </c>
    </row>
    <row r="795" spans="1:1" ht="30" customHeight="1" x14ac:dyDescent="0.25">
      <c r="A795" s="80" t="str">
        <f>IF(B795="","",ROWS($A$2:A795))</f>
        <v/>
      </c>
    </row>
    <row r="796" spans="1:1" ht="30" customHeight="1" x14ac:dyDescent="0.25">
      <c r="A796" s="80" t="str">
        <f>IF(B796="","",ROWS($A$2:A796))</f>
        <v/>
      </c>
    </row>
    <row r="797" spans="1:1" ht="30" customHeight="1" x14ac:dyDescent="0.25">
      <c r="A797" s="80" t="str">
        <f>IF(B797="","",ROWS($A$2:A797))</f>
        <v/>
      </c>
    </row>
    <row r="798" spans="1:1" ht="30" customHeight="1" x14ac:dyDescent="0.25">
      <c r="A798" s="80" t="str">
        <f>IF(B798="","",ROWS($A$2:A798))</f>
        <v/>
      </c>
    </row>
    <row r="799" spans="1:1" ht="30" customHeight="1" x14ac:dyDescent="0.25">
      <c r="A799" s="80" t="str">
        <f>IF(B799="","",ROWS($A$2:A799))</f>
        <v/>
      </c>
    </row>
    <row r="800" spans="1:1" ht="30" customHeight="1" x14ac:dyDescent="0.25">
      <c r="A800" s="80" t="str">
        <f>IF(B800="","",ROWS($A$2:A800))</f>
        <v/>
      </c>
    </row>
    <row r="801" spans="1:1" ht="30" customHeight="1" x14ac:dyDescent="0.25">
      <c r="A801" s="80" t="str">
        <f>IF(B801="","",ROWS($A$2:A801))</f>
        <v/>
      </c>
    </row>
    <row r="802" spans="1:1" ht="30" customHeight="1" x14ac:dyDescent="0.25">
      <c r="A802" s="80" t="str">
        <f>IF(B802="","",ROWS($A$2:A802))</f>
        <v/>
      </c>
    </row>
    <row r="803" spans="1:1" ht="30" customHeight="1" x14ac:dyDescent="0.25">
      <c r="A803" s="80" t="str">
        <f>IF(B803="","",ROWS($A$2:A803))</f>
        <v/>
      </c>
    </row>
    <row r="804" spans="1:1" ht="30" customHeight="1" x14ac:dyDescent="0.25">
      <c r="A804" s="80" t="str">
        <f>IF(B804="","",ROWS($A$2:A804))</f>
        <v/>
      </c>
    </row>
    <row r="805" spans="1:1" ht="30" customHeight="1" x14ac:dyDescent="0.25">
      <c r="A805" s="80" t="str">
        <f>IF(B805="","",ROWS($A$2:A805))</f>
        <v/>
      </c>
    </row>
    <row r="806" spans="1:1" ht="30" customHeight="1" x14ac:dyDescent="0.25">
      <c r="A806" s="80" t="str">
        <f>IF(B806="","",ROWS($A$2:A806))</f>
        <v/>
      </c>
    </row>
    <row r="807" spans="1:1" ht="30" customHeight="1" x14ac:dyDescent="0.25">
      <c r="A807" s="80" t="str">
        <f>IF(B807="","",ROWS($A$2:A807))</f>
        <v/>
      </c>
    </row>
    <row r="808" spans="1:1" ht="30" customHeight="1" x14ac:dyDescent="0.25">
      <c r="A808" s="80" t="str">
        <f>IF(B808="","",ROWS($A$2:A808))</f>
        <v/>
      </c>
    </row>
    <row r="809" spans="1:1" ht="30" customHeight="1" x14ac:dyDescent="0.25">
      <c r="A809" s="80" t="str">
        <f>IF(B809="","",ROWS($A$2:A809))</f>
        <v/>
      </c>
    </row>
    <row r="810" spans="1:1" ht="30" customHeight="1" x14ac:dyDescent="0.25">
      <c r="A810" s="80" t="str">
        <f>IF(B810="","",ROWS($A$2:A810))</f>
        <v/>
      </c>
    </row>
    <row r="811" spans="1:1" ht="30" customHeight="1" x14ac:dyDescent="0.25">
      <c r="A811" s="80" t="str">
        <f>IF(B811="","",ROWS($A$2:A811))</f>
        <v/>
      </c>
    </row>
    <row r="812" spans="1:1" ht="30" customHeight="1" x14ac:dyDescent="0.25">
      <c r="A812" s="80" t="str">
        <f>IF(B812="","",ROWS($A$2:A812))</f>
        <v/>
      </c>
    </row>
    <row r="813" spans="1:1" ht="30" customHeight="1" x14ac:dyDescent="0.25">
      <c r="A813" s="80" t="str">
        <f>IF(B813="","",ROWS($A$2:A813))</f>
        <v/>
      </c>
    </row>
    <row r="814" spans="1:1" ht="30" customHeight="1" x14ac:dyDescent="0.25">
      <c r="A814" s="80" t="str">
        <f>IF(B814="","",ROWS($A$2:A814))</f>
        <v/>
      </c>
    </row>
    <row r="815" spans="1:1" ht="30" customHeight="1" x14ac:dyDescent="0.25">
      <c r="A815" s="80" t="str">
        <f>IF(B815="","",ROWS($A$2:A815))</f>
        <v/>
      </c>
    </row>
    <row r="816" spans="1:1" ht="30" customHeight="1" x14ac:dyDescent="0.25">
      <c r="A816" s="80" t="str">
        <f>IF(B816="","",ROWS($A$2:A816))</f>
        <v/>
      </c>
    </row>
    <row r="817" spans="1:1" ht="30" customHeight="1" x14ac:dyDescent="0.25">
      <c r="A817" s="80" t="str">
        <f>IF(B817="","",ROWS($A$2:A817))</f>
        <v/>
      </c>
    </row>
    <row r="818" spans="1:1" ht="30" customHeight="1" x14ac:dyDescent="0.25">
      <c r="A818" s="80" t="str">
        <f>IF(B818="","",ROWS($A$2:A818))</f>
        <v/>
      </c>
    </row>
    <row r="819" spans="1:1" ht="30" customHeight="1" x14ac:dyDescent="0.25">
      <c r="A819" s="80" t="str">
        <f>IF(B819="","",ROWS($A$2:A819))</f>
        <v/>
      </c>
    </row>
    <row r="820" spans="1:1" ht="30" customHeight="1" x14ac:dyDescent="0.25">
      <c r="A820" s="80" t="str">
        <f>IF(B820="","",ROWS($A$2:A820))</f>
        <v/>
      </c>
    </row>
    <row r="821" spans="1:1" ht="30" customHeight="1" x14ac:dyDescent="0.25">
      <c r="A821" s="80" t="str">
        <f>IF(B821="","",ROWS($A$2:A821))</f>
        <v/>
      </c>
    </row>
    <row r="822" spans="1:1" ht="30" customHeight="1" x14ac:dyDescent="0.25">
      <c r="A822" s="80" t="str">
        <f>IF(B822="","",ROWS($A$2:A822))</f>
        <v/>
      </c>
    </row>
    <row r="823" spans="1:1" ht="30" customHeight="1" x14ac:dyDescent="0.25">
      <c r="A823" s="80" t="str">
        <f>IF(B823="","",ROWS($A$2:A823))</f>
        <v/>
      </c>
    </row>
    <row r="824" spans="1:1" ht="30" customHeight="1" x14ac:dyDescent="0.25">
      <c r="A824" s="80" t="str">
        <f>IF(B824="","",ROWS($A$2:A824))</f>
        <v/>
      </c>
    </row>
    <row r="825" spans="1:1" ht="30" customHeight="1" x14ac:dyDescent="0.25">
      <c r="A825" s="80" t="str">
        <f>IF(B825="","",ROWS($A$2:A825))</f>
        <v/>
      </c>
    </row>
    <row r="826" spans="1:1" ht="30" customHeight="1" x14ac:dyDescent="0.25">
      <c r="A826" s="80" t="str">
        <f>IF(B826="","",ROWS($A$2:A826))</f>
        <v/>
      </c>
    </row>
    <row r="827" spans="1:1" ht="30" customHeight="1" x14ac:dyDescent="0.25">
      <c r="A827" s="80" t="str">
        <f>IF(B827="","",ROWS($A$2:A827))</f>
        <v/>
      </c>
    </row>
    <row r="828" spans="1:1" ht="30" customHeight="1" x14ac:dyDescent="0.25">
      <c r="A828" s="80" t="str">
        <f>IF(B828="","",ROWS($A$2:A828))</f>
        <v/>
      </c>
    </row>
    <row r="829" spans="1:1" ht="30" customHeight="1" x14ac:dyDescent="0.25">
      <c r="A829" s="80" t="str">
        <f>IF(B829="","",ROWS($A$2:A829))</f>
        <v/>
      </c>
    </row>
    <row r="830" spans="1:1" ht="30" customHeight="1" x14ac:dyDescent="0.25">
      <c r="A830" s="80" t="str">
        <f>IF(B830="","",ROWS($A$2:A830))</f>
        <v/>
      </c>
    </row>
    <row r="831" spans="1:1" ht="30" customHeight="1" x14ac:dyDescent="0.25">
      <c r="A831" s="80" t="str">
        <f>IF(B831="","",ROWS($A$2:A831))</f>
        <v/>
      </c>
    </row>
    <row r="832" spans="1:1" ht="30" customHeight="1" x14ac:dyDescent="0.25">
      <c r="A832" s="80" t="str">
        <f>IF(B832="","",ROWS($A$2:A832))</f>
        <v/>
      </c>
    </row>
    <row r="833" spans="1:1" ht="30" customHeight="1" x14ac:dyDescent="0.25">
      <c r="A833" s="80" t="str">
        <f>IF(B833="","",ROWS($A$2:A833))</f>
        <v/>
      </c>
    </row>
    <row r="834" spans="1:1" ht="30" customHeight="1" x14ac:dyDescent="0.25">
      <c r="A834" s="80" t="str">
        <f>IF(B834="","",ROWS($A$2:A834))</f>
        <v/>
      </c>
    </row>
    <row r="835" spans="1:1" ht="30" customHeight="1" x14ac:dyDescent="0.25">
      <c r="A835" s="80" t="str">
        <f>IF(B835="","",ROWS($A$2:A835))</f>
        <v/>
      </c>
    </row>
    <row r="836" spans="1:1" ht="30" customHeight="1" x14ac:dyDescent="0.25">
      <c r="A836" s="80" t="str">
        <f>IF(B836="","",ROWS($A$2:A836))</f>
        <v/>
      </c>
    </row>
    <row r="837" spans="1:1" ht="30" customHeight="1" x14ac:dyDescent="0.25">
      <c r="A837" s="80" t="str">
        <f>IF(B837="","",ROWS($A$2:A837))</f>
        <v/>
      </c>
    </row>
    <row r="838" spans="1:1" ht="30" customHeight="1" x14ac:dyDescent="0.25">
      <c r="A838" s="80" t="str">
        <f>IF(B838="","",ROWS($A$2:A838))</f>
        <v/>
      </c>
    </row>
    <row r="839" spans="1:1" ht="30" customHeight="1" x14ac:dyDescent="0.25">
      <c r="A839" s="80" t="str">
        <f>IF(B839="","",ROWS($A$2:A839))</f>
        <v/>
      </c>
    </row>
    <row r="840" spans="1:1" ht="30" customHeight="1" x14ac:dyDescent="0.25">
      <c r="A840" s="80" t="str">
        <f>IF(B840="","",ROWS($A$2:A840))</f>
        <v/>
      </c>
    </row>
    <row r="841" spans="1:1" ht="30" customHeight="1" x14ac:dyDescent="0.25">
      <c r="A841" s="80" t="str">
        <f>IF(B841="","",ROWS($A$2:A841))</f>
        <v/>
      </c>
    </row>
    <row r="842" spans="1:1" ht="30" customHeight="1" x14ac:dyDescent="0.25">
      <c r="A842" s="80" t="str">
        <f>IF(B842="","",ROWS($A$2:A842))</f>
        <v/>
      </c>
    </row>
    <row r="843" spans="1:1" ht="30" customHeight="1" x14ac:dyDescent="0.25">
      <c r="A843" s="80" t="str">
        <f>IF(B843="","",ROWS($A$2:A843))</f>
        <v/>
      </c>
    </row>
    <row r="844" spans="1:1" ht="30" customHeight="1" x14ac:dyDescent="0.25">
      <c r="A844" s="80" t="str">
        <f>IF(B844="","",ROWS($A$2:A844))</f>
        <v/>
      </c>
    </row>
    <row r="845" spans="1:1" ht="30" customHeight="1" x14ac:dyDescent="0.25">
      <c r="A845" s="80" t="str">
        <f>IF(B845="","",ROWS($A$2:A845))</f>
        <v/>
      </c>
    </row>
    <row r="846" spans="1:1" ht="30" customHeight="1" x14ac:dyDescent="0.25">
      <c r="A846" s="80" t="str">
        <f>IF(B846="","",ROWS($A$2:A846))</f>
        <v/>
      </c>
    </row>
    <row r="847" spans="1:1" ht="30" customHeight="1" x14ac:dyDescent="0.25">
      <c r="A847" s="80" t="str">
        <f>IF(B847="","",ROWS($A$2:A847))</f>
        <v/>
      </c>
    </row>
    <row r="848" spans="1:1" ht="30" customHeight="1" x14ac:dyDescent="0.25">
      <c r="A848" s="80" t="str">
        <f>IF(B848="","",ROWS($A$2:A848))</f>
        <v/>
      </c>
    </row>
    <row r="849" spans="1:1" ht="30" customHeight="1" x14ac:dyDescent="0.25">
      <c r="A849" s="80" t="str">
        <f>IF(B849="","",ROWS($A$2:A849))</f>
        <v/>
      </c>
    </row>
    <row r="850" spans="1:1" ht="30" customHeight="1" x14ac:dyDescent="0.25">
      <c r="A850" s="80" t="str">
        <f>IF(B850="","",ROWS($A$2:A850))</f>
        <v/>
      </c>
    </row>
    <row r="851" spans="1:1" ht="30" customHeight="1" x14ac:dyDescent="0.25">
      <c r="A851" s="80" t="str">
        <f>IF(B851="","",ROWS($A$2:A851))</f>
        <v/>
      </c>
    </row>
    <row r="852" spans="1:1" ht="30" customHeight="1" x14ac:dyDescent="0.25">
      <c r="A852" s="80" t="str">
        <f>IF(B852="","",ROWS($A$2:A852))</f>
        <v/>
      </c>
    </row>
    <row r="853" spans="1:1" ht="30" customHeight="1" x14ac:dyDescent="0.25">
      <c r="A853" s="80" t="str">
        <f>IF(B853="","",ROWS($A$2:A853))</f>
        <v/>
      </c>
    </row>
    <row r="854" spans="1:1" ht="30" customHeight="1" x14ac:dyDescent="0.25">
      <c r="A854" s="80" t="str">
        <f>IF(B854="","",ROWS($A$2:A854))</f>
        <v/>
      </c>
    </row>
    <row r="855" spans="1:1" ht="30" customHeight="1" x14ac:dyDescent="0.25">
      <c r="A855" s="80" t="str">
        <f>IF(B855="","",ROWS($A$2:A855))</f>
        <v/>
      </c>
    </row>
    <row r="856" spans="1:1" ht="30" customHeight="1" x14ac:dyDescent="0.25">
      <c r="A856" s="80" t="str">
        <f>IF(B856="","",ROWS($A$2:A856))</f>
        <v/>
      </c>
    </row>
    <row r="857" spans="1:1" ht="30" customHeight="1" x14ac:dyDescent="0.25">
      <c r="A857" s="80" t="str">
        <f>IF(B857="","",ROWS($A$2:A857))</f>
        <v/>
      </c>
    </row>
    <row r="858" spans="1:1" ht="30" customHeight="1" x14ac:dyDescent="0.25">
      <c r="A858" s="80" t="str">
        <f>IF(B858="","",ROWS($A$2:A858))</f>
        <v/>
      </c>
    </row>
    <row r="859" spans="1:1" ht="30" customHeight="1" x14ac:dyDescent="0.25">
      <c r="A859" s="80" t="str">
        <f>IF(B859="","",ROWS($A$2:A859))</f>
        <v/>
      </c>
    </row>
    <row r="860" spans="1:1" ht="30" customHeight="1" x14ac:dyDescent="0.25">
      <c r="A860" s="80" t="str">
        <f>IF(B860="","",ROWS($A$2:A860))</f>
        <v/>
      </c>
    </row>
    <row r="861" spans="1:1" ht="30" customHeight="1" x14ac:dyDescent="0.25">
      <c r="A861" s="80" t="str">
        <f>IF(B861="","",ROWS($A$2:A861))</f>
        <v/>
      </c>
    </row>
    <row r="862" spans="1:1" ht="30" customHeight="1" x14ac:dyDescent="0.25">
      <c r="A862" s="80" t="str">
        <f>IF(B862="","",ROWS($A$2:A862))</f>
        <v/>
      </c>
    </row>
    <row r="863" spans="1:1" ht="30" customHeight="1" x14ac:dyDescent="0.25">
      <c r="A863" s="80" t="str">
        <f>IF(B863="","",ROWS($A$2:A863))</f>
        <v/>
      </c>
    </row>
    <row r="864" spans="1:1" ht="30" customHeight="1" x14ac:dyDescent="0.25">
      <c r="A864" s="80" t="str">
        <f>IF(B864="","",ROWS($A$2:A864))</f>
        <v/>
      </c>
    </row>
    <row r="865" spans="1:1" ht="30" customHeight="1" x14ac:dyDescent="0.25">
      <c r="A865" s="80" t="str">
        <f>IF(B865="","",ROWS($A$2:A865))</f>
        <v/>
      </c>
    </row>
    <row r="866" spans="1:1" ht="30" customHeight="1" x14ac:dyDescent="0.25">
      <c r="A866" s="80" t="str">
        <f>IF(B866="","",ROWS($A$2:A866))</f>
        <v/>
      </c>
    </row>
    <row r="867" spans="1:1" ht="30" customHeight="1" x14ac:dyDescent="0.25">
      <c r="A867" s="80" t="str">
        <f>IF(B867="","",ROWS($A$2:A867))</f>
        <v/>
      </c>
    </row>
    <row r="868" spans="1:1" ht="30" customHeight="1" x14ac:dyDescent="0.25">
      <c r="A868" s="80" t="str">
        <f>IF(B868="","",ROWS($A$2:A868))</f>
        <v/>
      </c>
    </row>
    <row r="869" spans="1:1" ht="30" customHeight="1" x14ac:dyDescent="0.25">
      <c r="A869" s="80" t="str">
        <f>IF(B869="","",ROWS($A$2:A869))</f>
        <v/>
      </c>
    </row>
    <row r="870" spans="1:1" ht="30" customHeight="1" x14ac:dyDescent="0.25">
      <c r="A870" s="80" t="str">
        <f>IF(B870="","",ROWS($A$2:A870))</f>
        <v/>
      </c>
    </row>
    <row r="871" spans="1:1" ht="30" customHeight="1" x14ac:dyDescent="0.25">
      <c r="A871" s="80" t="str">
        <f>IF(B871="","",ROWS($A$2:A871))</f>
        <v/>
      </c>
    </row>
    <row r="872" spans="1:1" ht="30" customHeight="1" x14ac:dyDescent="0.25">
      <c r="A872" s="80" t="str">
        <f>IF(B872="","",ROWS($A$2:A872))</f>
        <v/>
      </c>
    </row>
    <row r="873" spans="1:1" ht="30" customHeight="1" x14ac:dyDescent="0.25">
      <c r="A873" s="80" t="str">
        <f>IF(B873="","",ROWS($A$2:A873))</f>
        <v/>
      </c>
    </row>
    <row r="874" spans="1:1" ht="30" customHeight="1" x14ac:dyDescent="0.25">
      <c r="A874" s="80" t="str">
        <f>IF(B874="","",ROWS($A$2:A874))</f>
        <v/>
      </c>
    </row>
    <row r="875" spans="1:1" ht="30" customHeight="1" x14ac:dyDescent="0.25">
      <c r="A875" s="80" t="str">
        <f>IF(B875="","",ROWS($A$2:A875))</f>
        <v/>
      </c>
    </row>
    <row r="876" spans="1:1" ht="30" customHeight="1" x14ac:dyDescent="0.25">
      <c r="A876" s="80" t="str">
        <f>IF(B876="","",ROWS($A$2:A876))</f>
        <v/>
      </c>
    </row>
    <row r="877" spans="1:1" ht="30" customHeight="1" x14ac:dyDescent="0.25">
      <c r="A877" s="80" t="str">
        <f>IF(B877="","",ROWS($A$2:A877))</f>
        <v/>
      </c>
    </row>
    <row r="878" spans="1:1" ht="30" customHeight="1" x14ac:dyDescent="0.25">
      <c r="A878" s="80" t="str">
        <f>IF(B878="","",ROWS($A$2:A878))</f>
        <v/>
      </c>
    </row>
    <row r="879" spans="1:1" ht="30" customHeight="1" x14ac:dyDescent="0.25">
      <c r="A879" s="80" t="str">
        <f>IF(B879="","",ROWS($A$2:A879))</f>
        <v/>
      </c>
    </row>
    <row r="880" spans="1:1" ht="30" customHeight="1" x14ac:dyDescent="0.25">
      <c r="A880" s="80" t="str">
        <f>IF(B880="","",ROWS($A$2:A880))</f>
        <v/>
      </c>
    </row>
    <row r="881" spans="1:1" ht="30" customHeight="1" x14ac:dyDescent="0.25">
      <c r="A881" s="80" t="str">
        <f>IF(B881="","",ROWS($A$2:A881))</f>
        <v/>
      </c>
    </row>
    <row r="882" spans="1:1" ht="30" customHeight="1" x14ac:dyDescent="0.25">
      <c r="A882" s="80" t="str">
        <f>IF(B882="","",ROWS($A$2:A882))</f>
        <v/>
      </c>
    </row>
    <row r="883" spans="1:1" ht="30" customHeight="1" x14ac:dyDescent="0.25">
      <c r="A883" s="80" t="str">
        <f>IF(B883="","",ROWS($A$2:A883))</f>
        <v/>
      </c>
    </row>
    <row r="884" spans="1:1" ht="30" customHeight="1" x14ac:dyDescent="0.25">
      <c r="A884" s="80" t="str">
        <f>IF(B884="","",ROWS($A$2:A884))</f>
        <v/>
      </c>
    </row>
    <row r="885" spans="1:1" ht="30" customHeight="1" x14ac:dyDescent="0.25">
      <c r="A885" s="80" t="str">
        <f>IF(B885="","",ROWS($A$2:A885))</f>
        <v/>
      </c>
    </row>
    <row r="886" spans="1:1" ht="30" customHeight="1" x14ac:dyDescent="0.25">
      <c r="A886" s="80" t="str">
        <f>IF(B886="","",ROWS($A$2:A886))</f>
        <v/>
      </c>
    </row>
    <row r="887" spans="1:1" ht="30" customHeight="1" x14ac:dyDescent="0.25">
      <c r="A887" s="80" t="str">
        <f>IF(B887="","",ROWS($A$2:A887))</f>
        <v/>
      </c>
    </row>
    <row r="888" spans="1:1" ht="30" customHeight="1" x14ac:dyDescent="0.25">
      <c r="A888" s="80" t="str">
        <f>IF(B888="","",ROWS($A$2:A888))</f>
        <v/>
      </c>
    </row>
    <row r="889" spans="1:1" ht="30" customHeight="1" x14ac:dyDescent="0.25">
      <c r="A889" s="80" t="str">
        <f>IF(B889="","",ROWS($A$2:A889))</f>
        <v/>
      </c>
    </row>
    <row r="890" spans="1:1" ht="30" customHeight="1" x14ac:dyDescent="0.25">
      <c r="A890" s="80" t="str">
        <f>IF(B890="","",ROWS($A$2:A890))</f>
        <v/>
      </c>
    </row>
    <row r="891" spans="1:1" ht="30" customHeight="1" x14ac:dyDescent="0.25">
      <c r="A891" s="80" t="str">
        <f>IF(B891="","",ROWS($A$2:A891))</f>
        <v/>
      </c>
    </row>
    <row r="892" spans="1:1" ht="30" customHeight="1" x14ac:dyDescent="0.25">
      <c r="A892" s="80" t="str">
        <f>IF(B892="","",ROWS($A$2:A892))</f>
        <v/>
      </c>
    </row>
    <row r="893" spans="1:1" ht="30" customHeight="1" x14ac:dyDescent="0.25">
      <c r="A893" s="80" t="str">
        <f>IF(B893="","",ROWS($A$2:A893))</f>
        <v/>
      </c>
    </row>
    <row r="894" spans="1:1" ht="30" customHeight="1" x14ac:dyDescent="0.25">
      <c r="A894" s="80" t="str">
        <f>IF(B894="","",ROWS($A$2:A894))</f>
        <v/>
      </c>
    </row>
    <row r="895" spans="1:1" ht="30" customHeight="1" x14ac:dyDescent="0.25">
      <c r="A895" s="80" t="str">
        <f>IF(B895="","",ROWS($A$2:A895))</f>
        <v/>
      </c>
    </row>
    <row r="896" spans="1:1" ht="30" customHeight="1" x14ac:dyDescent="0.25">
      <c r="A896" s="80" t="str">
        <f>IF(B896="","",ROWS($A$2:A896))</f>
        <v/>
      </c>
    </row>
    <row r="897" spans="1:1" ht="30" customHeight="1" x14ac:dyDescent="0.25">
      <c r="A897" s="80" t="str">
        <f>IF(B897="","",ROWS($A$2:A897))</f>
        <v/>
      </c>
    </row>
    <row r="898" spans="1:1" ht="30" customHeight="1" x14ac:dyDescent="0.25">
      <c r="A898" s="80" t="str">
        <f>IF(B898="","",ROWS($A$2:A898))</f>
        <v/>
      </c>
    </row>
    <row r="899" spans="1:1" ht="30" customHeight="1" x14ac:dyDescent="0.25">
      <c r="A899" s="80" t="str">
        <f>IF(B899="","",ROWS($A$2:A899))</f>
        <v/>
      </c>
    </row>
    <row r="900" spans="1:1" ht="30" customHeight="1" x14ac:dyDescent="0.25">
      <c r="A900" s="80" t="str">
        <f>IF(B900="","",ROWS($A$2:A900))</f>
        <v/>
      </c>
    </row>
    <row r="901" spans="1:1" ht="30" customHeight="1" x14ac:dyDescent="0.25">
      <c r="A901" s="80" t="str">
        <f>IF(B901="","",ROWS($A$2:A901))</f>
        <v/>
      </c>
    </row>
    <row r="902" spans="1:1" ht="30" customHeight="1" x14ac:dyDescent="0.25">
      <c r="A902" s="80" t="str">
        <f>IF(B902="","",ROWS($A$2:A902))</f>
        <v/>
      </c>
    </row>
    <row r="903" spans="1:1" ht="30" customHeight="1" x14ac:dyDescent="0.25">
      <c r="A903" s="80" t="str">
        <f>IF(B903="","",ROWS($A$2:A903))</f>
        <v/>
      </c>
    </row>
    <row r="904" spans="1:1" ht="30" customHeight="1" x14ac:dyDescent="0.25">
      <c r="A904" s="80" t="str">
        <f>IF(B904="","",ROWS($A$2:A904))</f>
        <v/>
      </c>
    </row>
    <row r="905" spans="1:1" ht="30" customHeight="1" x14ac:dyDescent="0.25">
      <c r="A905" s="80" t="str">
        <f>IF(B905="","",ROWS($A$2:A905))</f>
        <v/>
      </c>
    </row>
    <row r="906" spans="1:1" ht="30" customHeight="1" x14ac:dyDescent="0.25">
      <c r="A906" s="80" t="str">
        <f>IF(B906="","",ROWS($A$2:A906))</f>
        <v/>
      </c>
    </row>
    <row r="907" spans="1:1" ht="30" customHeight="1" x14ac:dyDescent="0.25">
      <c r="A907" s="80" t="str">
        <f>IF(B907="","",ROWS($A$2:A907))</f>
        <v/>
      </c>
    </row>
    <row r="908" spans="1:1" ht="30" customHeight="1" x14ac:dyDescent="0.25">
      <c r="A908" s="80" t="str">
        <f>IF(B908="","",ROWS($A$2:A908))</f>
        <v/>
      </c>
    </row>
    <row r="909" spans="1:1" ht="30" customHeight="1" x14ac:dyDescent="0.25">
      <c r="A909" s="80" t="str">
        <f>IF(B909="","",ROWS($A$2:A909))</f>
        <v/>
      </c>
    </row>
    <row r="910" spans="1:1" ht="30" customHeight="1" x14ac:dyDescent="0.25">
      <c r="A910" s="80" t="str">
        <f>IF(B910="","",ROWS($A$2:A910))</f>
        <v/>
      </c>
    </row>
    <row r="911" spans="1:1" ht="30" customHeight="1" x14ac:dyDescent="0.25">
      <c r="A911" s="80" t="str">
        <f>IF(B911="","",ROWS($A$2:A911))</f>
        <v/>
      </c>
    </row>
    <row r="912" spans="1:1" ht="30" customHeight="1" x14ac:dyDescent="0.25">
      <c r="A912" s="80" t="str">
        <f>IF(B912="","",ROWS($A$2:A912))</f>
        <v/>
      </c>
    </row>
    <row r="913" spans="1:1" ht="30" customHeight="1" x14ac:dyDescent="0.25">
      <c r="A913" s="80" t="str">
        <f>IF(B913="","",ROWS($A$2:A913))</f>
        <v/>
      </c>
    </row>
    <row r="914" spans="1:1" ht="30" customHeight="1" x14ac:dyDescent="0.25">
      <c r="A914" s="80" t="str">
        <f>IF(B914="","",ROWS($A$2:A914))</f>
        <v/>
      </c>
    </row>
    <row r="915" spans="1:1" ht="30" customHeight="1" x14ac:dyDescent="0.25">
      <c r="A915" s="80" t="str">
        <f>IF(B915="","",ROWS($A$2:A915))</f>
        <v/>
      </c>
    </row>
    <row r="916" spans="1:1" ht="30" customHeight="1" x14ac:dyDescent="0.25">
      <c r="A916" s="80" t="str">
        <f>IF(B916="","",ROWS($A$2:A916))</f>
        <v/>
      </c>
    </row>
    <row r="917" spans="1:1" ht="30" customHeight="1" x14ac:dyDescent="0.25">
      <c r="A917" s="80" t="str">
        <f>IF(B917="","",ROWS($A$2:A917))</f>
        <v/>
      </c>
    </row>
    <row r="918" spans="1:1" ht="30" customHeight="1" x14ac:dyDescent="0.25">
      <c r="A918" s="80" t="str">
        <f>IF(B918="","",ROWS($A$2:A918))</f>
        <v/>
      </c>
    </row>
    <row r="919" spans="1:1" ht="30" customHeight="1" x14ac:dyDescent="0.25">
      <c r="A919" s="80" t="str">
        <f>IF(B919="","",ROWS($A$2:A919))</f>
        <v/>
      </c>
    </row>
    <row r="920" spans="1:1" ht="30" customHeight="1" x14ac:dyDescent="0.25">
      <c r="A920" s="80" t="str">
        <f>IF(B920="","",ROWS($A$2:A920))</f>
        <v/>
      </c>
    </row>
    <row r="921" spans="1:1" ht="30" customHeight="1" x14ac:dyDescent="0.25">
      <c r="A921" s="80" t="str">
        <f>IF(B921="","",ROWS($A$2:A921))</f>
        <v/>
      </c>
    </row>
    <row r="922" spans="1:1" ht="30" customHeight="1" x14ac:dyDescent="0.25">
      <c r="A922" s="80" t="str">
        <f>IF(B922="","",ROWS($A$2:A922))</f>
        <v/>
      </c>
    </row>
    <row r="923" spans="1:1" ht="30" customHeight="1" x14ac:dyDescent="0.25">
      <c r="A923" s="80" t="str">
        <f>IF(B923="","",ROWS($A$2:A923))</f>
        <v/>
      </c>
    </row>
    <row r="924" spans="1:1" ht="30" customHeight="1" x14ac:dyDescent="0.25">
      <c r="A924" s="80" t="str">
        <f>IF(B924="","",ROWS($A$2:A924))</f>
        <v/>
      </c>
    </row>
    <row r="925" spans="1:1" ht="30" customHeight="1" x14ac:dyDescent="0.25">
      <c r="A925" s="80" t="str">
        <f>IF(B925="","",ROWS($A$2:A925))</f>
        <v/>
      </c>
    </row>
    <row r="926" spans="1:1" ht="30" customHeight="1" x14ac:dyDescent="0.25">
      <c r="A926" s="80" t="str">
        <f>IF(B926="","",ROWS($A$2:A926))</f>
        <v/>
      </c>
    </row>
    <row r="927" spans="1:1" ht="30" customHeight="1" x14ac:dyDescent="0.25">
      <c r="A927" s="80" t="str">
        <f>IF(B927="","",ROWS($A$2:A927))</f>
        <v/>
      </c>
    </row>
    <row r="928" spans="1:1" ht="30" customHeight="1" x14ac:dyDescent="0.25">
      <c r="A928" s="80" t="str">
        <f>IF(B928="","",ROWS($A$2:A928))</f>
        <v/>
      </c>
    </row>
    <row r="929" spans="1:1" ht="30" customHeight="1" x14ac:dyDescent="0.25">
      <c r="A929" s="80" t="str">
        <f>IF(B929="","",ROWS($A$2:A929))</f>
        <v/>
      </c>
    </row>
    <row r="930" spans="1:1" ht="30" customHeight="1" x14ac:dyDescent="0.25">
      <c r="A930" s="80" t="str">
        <f>IF(B930="","",ROWS($A$2:A930))</f>
        <v/>
      </c>
    </row>
    <row r="931" spans="1:1" ht="30" customHeight="1" x14ac:dyDescent="0.25">
      <c r="A931" s="80" t="str">
        <f>IF(B931="","",ROWS($A$2:A931))</f>
        <v/>
      </c>
    </row>
    <row r="932" spans="1:1" ht="30" customHeight="1" x14ac:dyDescent="0.25">
      <c r="A932" s="80" t="str">
        <f>IF(B932="","",ROWS($A$2:A932))</f>
        <v/>
      </c>
    </row>
    <row r="933" spans="1:1" ht="30" customHeight="1" x14ac:dyDescent="0.25">
      <c r="A933" s="80" t="str">
        <f>IF(B933="","",ROWS($A$2:A933))</f>
        <v/>
      </c>
    </row>
    <row r="934" spans="1:1" ht="30" customHeight="1" x14ac:dyDescent="0.25">
      <c r="A934" s="80" t="str">
        <f>IF(B934="","",ROWS($A$2:A934))</f>
        <v/>
      </c>
    </row>
    <row r="935" spans="1:1" ht="30" customHeight="1" x14ac:dyDescent="0.25">
      <c r="A935" s="80" t="str">
        <f>IF(B935="","",ROWS($A$2:A935))</f>
        <v/>
      </c>
    </row>
    <row r="936" spans="1:1" ht="30" customHeight="1" x14ac:dyDescent="0.25">
      <c r="A936" s="80" t="str">
        <f>IF(B936="","",ROWS($A$2:A936))</f>
        <v/>
      </c>
    </row>
    <row r="937" spans="1:1" ht="30" customHeight="1" x14ac:dyDescent="0.25">
      <c r="A937" s="80" t="str">
        <f>IF(B937="","",ROWS($A$2:A937))</f>
        <v/>
      </c>
    </row>
    <row r="938" spans="1:1" ht="30" customHeight="1" x14ac:dyDescent="0.25">
      <c r="A938" s="80" t="str">
        <f>IF(B938="","",ROWS($A$2:A938))</f>
        <v/>
      </c>
    </row>
    <row r="939" spans="1:1" ht="30" customHeight="1" x14ac:dyDescent="0.25">
      <c r="A939" s="80" t="str">
        <f>IF(B939="","",ROWS($A$2:A939))</f>
        <v/>
      </c>
    </row>
    <row r="940" spans="1:1" ht="30" customHeight="1" x14ac:dyDescent="0.25">
      <c r="A940" s="80" t="str">
        <f>IF(B940="","",ROWS($A$2:A940))</f>
        <v/>
      </c>
    </row>
    <row r="941" spans="1:1" ht="30" customHeight="1" x14ac:dyDescent="0.25">
      <c r="A941" s="80" t="str">
        <f>IF(B941="","",ROWS($A$2:A941))</f>
        <v/>
      </c>
    </row>
    <row r="942" spans="1:1" ht="30" customHeight="1" x14ac:dyDescent="0.25">
      <c r="A942" s="80" t="str">
        <f>IF(B942="","",ROWS($A$2:A942))</f>
        <v/>
      </c>
    </row>
    <row r="943" spans="1:1" ht="30" customHeight="1" x14ac:dyDescent="0.25">
      <c r="A943" s="80" t="str">
        <f>IF(B943="","",ROWS($A$2:A943))</f>
        <v/>
      </c>
    </row>
    <row r="944" spans="1:1" ht="30" customHeight="1" x14ac:dyDescent="0.25">
      <c r="A944" s="80" t="str">
        <f>IF(B944="","",ROWS($A$2:A944))</f>
        <v/>
      </c>
    </row>
    <row r="945" spans="1:1" ht="30" customHeight="1" x14ac:dyDescent="0.25">
      <c r="A945" s="80" t="str">
        <f>IF(B945="","",ROWS($A$2:A945))</f>
        <v/>
      </c>
    </row>
    <row r="946" spans="1:1" ht="30" customHeight="1" x14ac:dyDescent="0.25">
      <c r="A946" s="80" t="str">
        <f>IF(B946="","",ROWS($A$2:A946))</f>
        <v/>
      </c>
    </row>
    <row r="947" spans="1:1" ht="30" customHeight="1" x14ac:dyDescent="0.25">
      <c r="A947" s="80" t="str">
        <f>IF(B947="","",ROWS($A$2:A947))</f>
        <v/>
      </c>
    </row>
    <row r="948" spans="1:1" ht="30" customHeight="1" x14ac:dyDescent="0.25">
      <c r="A948" s="80" t="str">
        <f>IF(B948="","",ROWS($A$2:A948))</f>
        <v/>
      </c>
    </row>
    <row r="949" spans="1:1" ht="30" customHeight="1" x14ac:dyDescent="0.25">
      <c r="A949" s="80" t="str">
        <f>IF(B949="","",ROWS($A$2:A949))</f>
        <v/>
      </c>
    </row>
    <row r="950" spans="1:1" ht="30" customHeight="1" x14ac:dyDescent="0.25">
      <c r="A950" s="80" t="str">
        <f>IF(B950="","",ROWS($A$2:A950))</f>
        <v/>
      </c>
    </row>
    <row r="951" spans="1:1" ht="30" customHeight="1" x14ac:dyDescent="0.25">
      <c r="A951" s="80" t="str">
        <f>IF(B951="","",ROWS($A$2:A951))</f>
        <v/>
      </c>
    </row>
    <row r="952" spans="1:1" ht="30" customHeight="1" x14ac:dyDescent="0.25">
      <c r="A952" s="80" t="str">
        <f>IF(B952="","",ROWS($A$2:A952))</f>
        <v/>
      </c>
    </row>
    <row r="953" spans="1:1" ht="30" customHeight="1" x14ac:dyDescent="0.25">
      <c r="A953" s="80" t="str">
        <f>IF(B953="","",ROWS($A$2:A953))</f>
        <v/>
      </c>
    </row>
    <row r="954" spans="1:1" ht="30" customHeight="1" x14ac:dyDescent="0.25">
      <c r="A954" s="80" t="str">
        <f>IF(B954="","",ROWS($A$2:A954))</f>
        <v/>
      </c>
    </row>
    <row r="955" spans="1:1" ht="30" customHeight="1" x14ac:dyDescent="0.25">
      <c r="A955" s="80" t="str">
        <f>IF(B955="","",ROWS($A$2:A955))</f>
        <v/>
      </c>
    </row>
    <row r="956" spans="1:1" ht="30" customHeight="1" x14ac:dyDescent="0.25">
      <c r="A956" s="80" t="str">
        <f>IF(B956="","",ROWS($A$2:A956))</f>
        <v/>
      </c>
    </row>
    <row r="957" spans="1:1" ht="30" customHeight="1" x14ac:dyDescent="0.25">
      <c r="A957" s="80" t="str">
        <f>IF(B957="","",ROWS($A$2:A957))</f>
        <v/>
      </c>
    </row>
    <row r="958" spans="1:1" ht="30" customHeight="1" x14ac:dyDescent="0.25">
      <c r="A958" s="80" t="str">
        <f>IF(B958="","",ROWS($A$2:A958))</f>
        <v/>
      </c>
    </row>
    <row r="959" spans="1:1" ht="30" customHeight="1" x14ac:dyDescent="0.25">
      <c r="A959" s="80" t="str">
        <f>IF(B959="","",ROWS($A$2:A959))</f>
        <v/>
      </c>
    </row>
    <row r="960" spans="1:1" ht="30" customHeight="1" x14ac:dyDescent="0.25">
      <c r="A960" s="80" t="str">
        <f>IF(B960="","",ROWS($A$2:A960))</f>
        <v/>
      </c>
    </row>
    <row r="961" spans="1:1" ht="30" customHeight="1" x14ac:dyDescent="0.25">
      <c r="A961" s="80" t="str">
        <f>IF(B961="","",ROWS($A$2:A961))</f>
        <v/>
      </c>
    </row>
    <row r="962" spans="1:1" ht="30" customHeight="1" x14ac:dyDescent="0.25">
      <c r="A962" s="80" t="str">
        <f>IF(B962="","",ROWS($A$2:A962))</f>
        <v/>
      </c>
    </row>
    <row r="963" spans="1:1" ht="30" customHeight="1" x14ac:dyDescent="0.25">
      <c r="A963" s="80" t="str">
        <f>IF(B963="","",ROWS($A$2:A963))</f>
        <v/>
      </c>
    </row>
    <row r="964" spans="1:1" ht="30" customHeight="1" x14ac:dyDescent="0.25">
      <c r="A964" s="80" t="str">
        <f>IF(B964="","",ROWS($A$2:A964))</f>
        <v/>
      </c>
    </row>
    <row r="965" spans="1:1" ht="30" customHeight="1" x14ac:dyDescent="0.25">
      <c r="A965" s="80" t="str">
        <f>IF(B965="","",ROWS($A$2:A965))</f>
        <v/>
      </c>
    </row>
    <row r="966" spans="1:1" ht="30" customHeight="1" x14ac:dyDescent="0.25">
      <c r="A966" s="80" t="str">
        <f>IF(B966="","",ROWS($A$2:A966))</f>
        <v/>
      </c>
    </row>
    <row r="967" spans="1:1" ht="30" customHeight="1" x14ac:dyDescent="0.25">
      <c r="A967" s="80" t="str">
        <f>IF(B967="","",ROWS($A$2:A967))</f>
        <v/>
      </c>
    </row>
    <row r="968" spans="1:1" ht="30" customHeight="1" x14ac:dyDescent="0.25">
      <c r="A968" s="80" t="str">
        <f>IF(B968="","",ROWS($A$2:A968))</f>
        <v/>
      </c>
    </row>
    <row r="969" spans="1:1" ht="30" customHeight="1" x14ac:dyDescent="0.25">
      <c r="A969" s="80" t="str">
        <f>IF(B969="","",ROWS($A$2:A969))</f>
        <v/>
      </c>
    </row>
    <row r="970" spans="1:1" ht="30" customHeight="1" x14ac:dyDescent="0.25">
      <c r="A970" s="80" t="str">
        <f>IF(B970="","",ROWS($A$2:A970))</f>
        <v/>
      </c>
    </row>
    <row r="971" spans="1:1" ht="30" customHeight="1" x14ac:dyDescent="0.25">
      <c r="A971" s="80" t="str">
        <f>IF(B971="","",ROWS($A$2:A971))</f>
        <v/>
      </c>
    </row>
    <row r="972" spans="1:1" ht="30" customHeight="1" x14ac:dyDescent="0.25">
      <c r="A972" s="80" t="str">
        <f>IF(B972="","",ROWS($A$2:A972))</f>
        <v/>
      </c>
    </row>
    <row r="973" spans="1:1" ht="30" customHeight="1" x14ac:dyDescent="0.25">
      <c r="A973" s="80" t="str">
        <f>IF(B973="","",ROWS($A$2:A973))</f>
        <v/>
      </c>
    </row>
    <row r="974" spans="1:1" ht="30" customHeight="1" x14ac:dyDescent="0.25">
      <c r="A974" s="80" t="str">
        <f>IF(B974="","",ROWS($A$2:A974))</f>
        <v/>
      </c>
    </row>
    <row r="975" spans="1:1" ht="30" customHeight="1" x14ac:dyDescent="0.25">
      <c r="A975" s="80" t="str">
        <f>IF(B975="","",ROWS($A$2:A975))</f>
        <v/>
      </c>
    </row>
    <row r="976" spans="1:1" ht="30" customHeight="1" x14ac:dyDescent="0.25">
      <c r="A976" s="80" t="str">
        <f>IF(B976="","",ROWS($A$2:A976))</f>
        <v/>
      </c>
    </row>
    <row r="977" spans="1:1" ht="30" customHeight="1" x14ac:dyDescent="0.25">
      <c r="A977" s="80" t="str">
        <f>IF(B977="","",ROWS($A$2:A977))</f>
        <v/>
      </c>
    </row>
    <row r="978" spans="1:1" ht="30" customHeight="1" x14ac:dyDescent="0.25">
      <c r="A978" s="80" t="str">
        <f>IF(B978="","",ROWS($A$2:A978))</f>
        <v/>
      </c>
    </row>
    <row r="979" spans="1:1" ht="30" customHeight="1" x14ac:dyDescent="0.25">
      <c r="A979" s="80" t="str">
        <f>IF(B979="","",ROWS($A$2:A979))</f>
        <v/>
      </c>
    </row>
    <row r="980" spans="1:1" ht="30" customHeight="1" x14ac:dyDescent="0.25">
      <c r="A980" s="80" t="str">
        <f>IF(B980="","",ROWS($A$2:A980))</f>
        <v/>
      </c>
    </row>
    <row r="981" spans="1:1" ht="30" customHeight="1" x14ac:dyDescent="0.25">
      <c r="A981" s="80" t="str">
        <f>IF(B981="","",ROWS($A$2:A981))</f>
        <v/>
      </c>
    </row>
    <row r="982" spans="1:1" ht="30" customHeight="1" x14ac:dyDescent="0.25">
      <c r="A982" s="80" t="str">
        <f>IF(B982="","",ROWS($A$2:A982))</f>
        <v/>
      </c>
    </row>
    <row r="983" spans="1:1" ht="30" customHeight="1" x14ac:dyDescent="0.25">
      <c r="A983" s="80" t="str">
        <f>IF(B983="","",ROWS($A$2:A983))</f>
        <v/>
      </c>
    </row>
    <row r="984" spans="1:1" ht="30" customHeight="1" x14ac:dyDescent="0.25">
      <c r="A984" s="80" t="str">
        <f>IF(B984="","",ROWS($A$2:A984))</f>
        <v/>
      </c>
    </row>
    <row r="985" spans="1:1" ht="30" customHeight="1" x14ac:dyDescent="0.25">
      <c r="A985" s="80" t="str">
        <f>IF(B985="","",ROWS($A$2:A985))</f>
        <v/>
      </c>
    </row>
    <row r="986" spans="1:1" ht="30" customHeight="1" x14ac:dyDescent="0.25">
      <c r="A986" s="80" t="str">
        <f>IF(B986="","",ROWS($A$2:A986))</f>
        <v/>
      </c>
    </row>
    <row r="987" spans="1:1" ht="30" customHeight="1" x14ac:dyDescent="0.25">
      <c r="A987" s="80" t="str">
        <f>IF(B987="","",ROWS($A$2:A987))</f>
        <v/>
      </c>
    </row>
    <row r="988" spans="1:1" ht="30" customHeight="1" x14ac:dyDescent="0.25">
      <c r="A988" s="80" t="str">
        <f>IF(B988="","",ROWS($A$2:A988))</f>
        <v/>
      </c>
    </row>
    <row r="989" spans="1:1" ht="30" customHeight="1" x14ac:dyDescent="0.25">
      <c r="A989" s="80" t="str">
        <f>IF(B989="","",ROWS($A$2:A989))</f>
        <v/>
      </c>
    </row>
    <row r="990" spans="1:1" ht="30" customHeight="1" x14ac:dyDescent="0.25">
      <c r="A990" s="80" t="str">
        <f>IF(B990="","",ROWS($A$2:A990))</f>
        <v/>
      </c>
    </row>
    <row r="991" spans="1:1" ht="30" customHeight="1" x14ac:dyDescent="0.25">
      <c r="A991" s="80" t="str">
        <f>IF(B991="","",ROWS($A$2:A991))</f>
        <v/>
      </c>
    </row>
    <row r="992" spans="1:1" ht="30" customHeight="1" x14ac:dyDescent="0.25">
      <c r="A992" s="80" t="str">
        <f>IF(B992="","",ROWS($A$2:A992))</f>
        <v/>
      </c>
    </row>
    <row r="993" spans="1:1" ht="30" customHeight="1" x14ac:dyDescent="0.25">
      <c r="A993" s="80" t="str">
        <f>IF(B993="","",ROWS($A$2:A993))</f>
        <v/>
      </c>
    </row>
    <row r="994" spans="1:1" ht="30" customHeight="1" x14ac:dyDescent="0.25">
      <c r="A994" s="80" t="str">
        <f>IF(B994="","",ROWS($A$2:A994))</f>
        <v/>
      </c>
    </row>
    <row r="995" spans="1:1" ht="30" customHeight="1" x14ac:dyDescent="0.25">
      <c r="A995" s="80" t="str">
        <f>IF(B995="","",ROWS($A$2:A995))</f>
        <v/>
      </c>
    </row>
    <row r="996" spans="1:1" ht="30" customHeight="1" x14ac:dyDescent="0.25">
      <c r="A996" s="80" t="str">
        <f>IF(B996="","",ROWS($A$2:A996))</f>
        <v/>
      </c>
    </row>
    <row r="997" spans="1:1" ht="30" customHeight="1" x14ac:dyDescent="0.25">
      <c r="A997" s="80" t="str">
        <f>IF(B997="","",ROWS($A$2:A997))</f>
        <v/>
      </c>
    </row>
    <row r="998" spans="1:1" ht="30" customHeight="1" x14ac:dyDescent="0.25">
      <c r="A998" s="80" t="str">
        <f>IF(B998="","",ROWS($A$2:A998))</f>
        <v/>
      </c>
    </row>
    <row r="999" spans="1:1" ht="30" customHeight="1" x14ac:dyDescent="0.25">
      <c r="A999" s="80" t="str">
        <f>IF(B999="","",ROWS($A$2:A999))</f>
        <v/>
      </c>
    </row>
    <row r="1000" spans="1:1" ht="30" customHeight="1" x14ac:dyDescent="0.25">
      <c r="A1000" s="80" t="str">
        <f>IF(B1000="","",ROWS($A$2:A1000))</f>
        <v/>
      </c>
    </row>
    <row r="1001" spans="1:1" ht="30" customHeight="1" x14ac:dyDescent="0.25">
      <c r="A1001" s="80" t="str">
        <f>IF(B1001="","",ROWS($A$2:A1001))</f>
        <v/>
      </c>
    </row>
    <row r="1002" spans="1:1" ht="30" customHeight="1" x14ac:dyDescent="0.25">
      <c r="A1002" s="80" t="str">
        <f>IF(B1002="","",ROWS($A$2:A1002))</f>
        <v/>
      </c>
    </row>
    <row r="1003" spans="1:1" ht="30" customHeight="1" x14ac:dyDescent="0.25">
      <c r="A1003" s="80" t="str">
        <f>IF(B1003="","",ROWS($A$2:A1003))</f>
        <v/>
      </c>
    </row>
    <row r="1004" spans="1:1" ht="30" customHeight="1" x14ac:dyDescent="0.25">
      <c r="A1004" s="80" t="str">
        <f>IF(B1004="","",ROWS($A$2:A1004))</f>
        <v/>
      </c>
    </row>
    <row r="1005" spans="1:1" ht="30" customHeight="1" x14ac:dyDescent="0.25">
      <c r="A1005" s="80" t="str">
        <f>IF(B1005="","",ROWS($A$2:A1005))</f>
        <v/>
      </c>
    </row>
    <row r="1006" spans="1:1" ht="30" customHeight="1" x14ac:dyDescent="0.25">
      <c r="A1006" s="80" t="str">
        <f>IF(B1006="","",ROWS($A$2:A1006))</f>
        <v/>
      </c>
    </row>
    <row r="1007" spans="1:1" ht="30" customHeight="1" x14ac:dyDescent="0.25">
      <c r="A1007" s="80" t="str">
        <f>IF(B1007="","",ROWS($A$2:A1007))</f>
        <v/>
      </c>
    </row>
    <row r="1008" spans="1:1" ht="30" customHeight="1" x14ac:dyDescent="0.25">
      <c r="A1008" s="80" t="str">
        <f>IF(B1008="","",ROWS($A$2:A1008))</f>
        <v/>
      </c>
    </row>
    <row r="1009" spans="1:1" ht="30" customHeight="1" x14ac:dyDescent="0.25">
      <c r="A1009" s="80" t="str">
        <f>IF(B1009="","",ROWS($A$2:A1009))</f>
        <v/>
      </c>
    </row>
    <row r="1010" spans="1:1" ht="30" customHeight="1" x14ac:dyDescent="0.25">
      <c r="A1010" s="80" t="str">
        <f>IF(B1010="","",ROWS($A$2:A1010))</f>
        <v/>
      </c>
    </row>
    <row r="1011" spans="1:1" ht="30" customHeight="1" x14ac:dyDescent="0.25">
      <c r="A1011" s="80" t="str">
        <f>IF(B1011="","",ROWS($A$2:A1011))</f>
        <v/>
      </c>
    </row>
    <row r="1012" spans="1:1" ht="30" customHeight="1" x14ac:dyDescent="0.25">
      <c r="A1012" s="80" t="str">
        <f>IF(B1012="","",ROWS($A$2:A1012))</f>
        <v/>
      </c>
    </row>
    <row r="1013" spans="1:1" ht="30" customHeight="1" x14ac:dyDescent="0.25">
      <c r="A1013" s="80" t="str">
        <f>IF(B1013="","",ROWS($A$2:A1013))</f>
        <v/>
      </c>
    </row>
    <row r="1014" spans="1:1" ht="30" customHeight="1" x14ac:dyDescent="0.25">
      <c r="A1014" s="80" t="str">
        <f>IF(B1014="","",ROWS($A$2:A1014))</f>
        <v/>
      </c>
    </row>
    <row r="1015" spans="1:1" ht="30" customHeight="1" x14ac:dyDescent="0.25">
      <c r="A1015" s="80" t="str">
        <f>IF(B1015="","",ROWS($A$2:A1015))</f>
        <v/>
      </c>
    </row>
    <row r="1016" spans="1:1" ht="30" customHeight="1" x14ac:dyDescent="0.25">
      <c r="A1016" s="80" t="str">
        <f>IF(B1016="","",ROWS($A$2:A1016))</f>
        <v/>
      </c>
    </row>
    <row r="1017" spans="1:1" ht="30" customHeight="1" x14ac:dyDescent="0.25">
      <c r="A1017" s="80" t="str">
        <f>IF(B1017="","",ROWS($A$2:A1017))</f>
        <v/>
      </c>
    </row>
    <row r="1018" spans="1:1" ht="30" customHeight="1" x14ac:dyDescent="0.25">
      <c r="A1018" s="80" t="str">
        <f>IF(B1018="","",ROWS($A$2:A1018))</f>
        <v/>
      </c>
    </row>
    <row r="1019" spans="1:1" ht="30" customHeight="1" x14ac:dyDescent="0.25">
      <c r="A1019" s="80" t="str">
        <f>IF(B1019="","",ROWS($A$2:A1019))</f>
        <v/>
      </c>
    </row>
    <row r="1020" spans="1:1" ht="30" customHeight="1" x14ac:dyDescent="0.25">
      <c r="A1020" s="80" t="str">
        <f>IF(B1020="","",ROWS($A$2:A1020))</f>
        <v/>
      </c>
    </row>
    <row r="1021" spans="1:1" ht="30" customHeight="1" x14ac:dyDescent="0.25">
      <c r="A1021" s="80" t="str">
        <f>IF(B1021="","",ROWS($A$2:A1021))</f>
        <v/>
      </c>
    </row>
    <row r="1022" spans="1:1" ht="30" customHeight="1" x14ac:dyDescent="0.25">
      <c r="A1022" s="80" t="str">
        <f>IF(B1022="","",ROWS($A$2:A1022))</f>
        <v/>
      </c>
    </row>
    <row r="1023" spans="1:1" ht="30" customHeight="1" x14ac:dyDescent="0.25">
      <c r="A1023" s="80" t="str">
        <f>IF(B1023="","",ROWS($A$2:A1023))</f>
        <v/>
      </c>
    </row>
    <row r="1024" spans="1:1" ht="30" customHeight="1" x14ac:dyDescent="0.25">
      <c r="A1024" s="80" t="str">
        <f>IF(B1024="","",ROWS($A$2:A1024))</f>
        <v/>
      </c>
    </row>
    <row r="1025" spans="1:1" ht="30" customHeight="1" x14ac:dyDescent="0.25">
      <c r="A1025" s="80" t="str">
        <f>IF(B1025="","",ROWS($A$2:A1025))</f>
        <v/>
      </c>
    </row>
    <row r="1026" spans="1:1" ht="30" customHeight="1" x14ac:dyDescent="0.25">
      <c r="A1026" s="80" t="str">
        <f>IF(B1026="","",ROWS($A$2:A1026))</f>
        <v/>
      </c>
    </row>
    <row r="1027" spans="1:1" ht="30" customHeight="1" x14ac:dyDescent="0.25">
      <c r="A1027" s="80" t="str">
        <f>IF(B1027="","",ROWS($A$2:A1027))</f>
        <v/>
      </c>
    </row>
    <row r="1028" spans="1:1" ht="30" customHeight="1" x14ac:dyDescent="0.25">
      <c r="A1028" s="80" t="str">
        <f>IF(B1028="","",ROWS($A$2:A1028))</f>
        <v/>
      </c>
    </row>
    <row r="1029" spans="1:1" ht="30" customHeight="1" x14ac:dyDescent="0.25">
      <c r="A1029" s="80" t="str">
        <f>IF(B1029="","",ROWS($A$2:A1029))</f>
        <v/>
      </c>
    </row>
    <row r="1030" spans="1:1" ht="30" customHeight="1" x14ac:dyDescent="0.25">
      <c r="A1030" s="80" t="str">
        <f>IF(B1030="","",ROWS($A$2:A1030))</f>
        <v/>
      </c>
    </row>
    <row r="1031" spans="1:1" ht="30" customHeight="1" x14ac:dyDescent="0.25">
      <c r="A1031" s="80" t="str">
        <f>IF(B1031="","",ROWS($A$2:A1031))</f>
        <v/>
      </c>
    </row>
    <row r="1032" spans="1:1" ht="30" customHeight="1" x14ac:dyDescent="0.25">
      <c r="A1032" s="80" t="str">
        <f>IF(B1032="","",ROWS($A$2:A1032))</f>
        <v/>
      </c>
    </row>
    <row r="1033" spans="1:1" ht="30" customHeight="1" x14ac:dyDescent="0.25">
      <c r="A1033" s="80" t="str">
        <f>IF(B1033="","",ROWS($A$2:A1033))</f>
        <v/>
      </c>
    </row>
    <row r="1034" spans="1:1" ht="30" customHeight="1" x14ac:dyDescent="0.25">
      <c r="A1034" s="80" t="str">
        <f>IF(B1034="","",ROWS($A$2:A1034))</f>
        <v/>
      </c>
    </row>
    <row r="1035" spans="1:1" ht="30" customHeight="1" x14ac:dyDescent="0.25">
      <c r="A1035" s="80" t="str">
        <f>IF(B1035="","",ROWS($A$2:A1035))</f>
        <v/>
      </c>
    </row>
    <row r="1036" spans="1:1" ht="30" customHeight="1" x14ac:dyDescent="0.25">
      <c r="A1036" s="80" t="str">
        <f>IF(B1036="","",ROWS($A$2:A1036))</f>
        <v/>
      </c>
    </row>
    <row r="1037" spans="1:1" ht="30" customHeight="1" x14ac:dyDescent="0.25">
      <c r="A1037" s="80" t="str">
        <f>IF(B1037="","",ROWS($A$2:A1037))</f>
        <v/>
      </c>
    </row>
    <row r="1038" spans="1:1" ht="30" customHeight="1" x14ac:dyDescent="0.25">
      <c r="A1038" s="80" t="str">
        <f>IF(B1038="","",ROWS($A$2:A1038))</f>
        <v/>
      </c>
    </row>
    <row r="1039" spans="1:1" ht="30" customHeight="1" x14ac:dyDescent="0.25">
      <c r="A1039" s="80" t="str">
        <f>IF(B1039="","",ROWS($A$2:A1039))</f>
        <v/>
      </c>
    </row>
    <row r="1040" spans="1:1" ht="30" customHeight="1" x14ac:dyDescent="0.25">
      <c r="A1040" s="80" t="str">
        <f>IF(B1040="","",ROWS($A$2:A1040))</f>
        <v/>
      </c>
    </row>
    <row r="1041" spans="1:1" ht="30" customHeight="1" x14ac:dyDescent="0.25">
      <c r="A1041" s="80" t="str">
        <f>IF(B1041="","",ROWS($A$2:A1041))</f>
        <v/>
      </c>
    </row>
    <row r="1042" spans="1:1" ht="30" customHeight="1" x14ac:dyDescent="0.25">
      <c r="A1042" s="80" t="str">
        <f>IF(B1042="","",ROWS($A$2:A1042))</f>
        <v/>
      </c>
    </row>
    <row r="1043" spans="1:1" ht="30" customHeight="1" x14ac:dyDescent="0.25">
      <c r="A1043" s="80" t="str">
        <f>IF(B1043="","",ROWS($A$2:A1043))</f>
        <v/>
      </c>
    </row>
    <row r="1044" spans="1:1" ht="30" customHeight="1" x14ac:dyDescent="0.25">
      <c r="A1044" s="80" t="str">
        <f>IF(B1044="","",ROWS($A$2:A1044))</f>
        <v/>
      </c>
    </row>
    <row r="1045" spans="1:1" ht="30" customHeight="1" x14ac:dyDescent="0.25">
      <c r="A1045" s="80" t="str">
        <f>IF(B1045="","",ROWS($A$2:A1045))</f>
        <v/>
      </c>
    </row>
    <row r="1046" spans="1:1" ht="30" customHeight="1" x14ac:dyDescent="0.25">
      <c r="A1046" s="80" t="str">
        <f>IF(B1046="","",ROWS($A$2:A1046))</f>
        <v/>
      </c>
    </row>
    <row r="1047" spans="1:1" ht="30" customHeight="1" x14ac:dyDescent="0.25">
      <c r="A1047" s="80" t="str">
        <f>IF(B1047="","",ROWS($A$2:A1047))</f>
        <v/>
      </c>
    </row>
    <row r="1048" spans="1:1" ht="30" customHeight="1" x14ac:dyDescent="0.25">
      <c r="A1048" s="80" t="str">
        <f>IF(B1048="","",ROWS($A$2:A1048))</f>
        <v/>
      </c>
    </row>
    <row r="1049" spans="1:1" ht="30" customHeight="1" x14ac:dyDescent="0.25">
      <c r="A1049" s="80" t="str">
        <f>IF(B1049="","",ROWS($A$2:A1049))</f>
        <v/>
      </c>
    </row>
    <row r="1050" spans="1:1" ht="30" customHeight="1" x14ac:dyDescent="0.25">
      <c r="A1050" s="80" t="str">
        <f>IF(B1050="","",ROWS($A$2:A1050))</f>
        <v/>
      </c>
    </row>
    <row r="1051" spans="1:1" ht="30" customHeight="1" x14ac:dyDescent="0.25">
      <c r="A1051" s="80" t="str">
        <f>IF(B1051="","",ROWS($A$2:A1051))</f>
        <v/>
      </c>
    </row>
    <row r="1052" spans="1:1" ht="30" customHeight="1" x14ac:dyDescent="0.25">
      <c r="A1052" s="80" t="str">
        <f>IF(B1052="","",ROWS($A$2:A1052))</f>
        <v/>
      </c>
    </row>
    <row r="1053" spans="1:1" ht="30" customHeight="1" x14ac:dyDescent="0.25">
      <c r="A1053" s="80" t="str">
        <f>IF(B1053="","",ROWS($A$2:A1053))</f>
        <v/>
      </c>
    </row>
    <row r="1054" spans="1:1" ht="30" customHeight="1" x14ac:dyDescent="0.25">
      <c r="A1054" s="80" t="str">
        <f>IF(B1054="","",ROWS($A$2:A1054))</f>
        <v/>
      </c>
    </row>
    <row r="1055" spans="1:1" ht="30" customHeight="1" x14ac:dyDescent="0.25">
      <c r="A1055" s="80" t="str">
        <f>IF(B1055="","",ROWS($A$2:A1055))</f>
        <v/>
      </c>
    </row>
    <row r="1056" spans="1:1" ht="30" customHeight="1" x14ac:dyDescent="0.25">
      <c r="A1056" s="80" t="str">
        <f>IF(B1056="","",ROWS($A$2:A1056))</f>
        <v/>
      </c>
    </row>
    <row r="1057" spans="1:1" ht="30" customHeight="1" x14ac:dyDescent="0.25">
      <c r="A1057" s="80" t="str">
        <f>IF(B1057="","",ROWS($A$2:A1057))</f>
        <v/>
      </c>
    </row>
    <row r="1058" spans="1:1" ht="30" customHeight="1" x14ac:dyDescent="0.25">
      <c r="A1058" s="80" t="str">
        <f>IF(B1058="","",ROWS($A$2:A1058))</f>
        <v/>
      </c>
    </row>
    <row r="1059" spans="1:1" ht="30" customHeight="1" x14ac:dyDescent="0.25">
      <c r="A1059" s="80" t="str">
        <f>IF(B1059="","",ROWS($A$2:A1059))</f>
        <v/>
      </c>
    </row>
    <row r="1060" spans="1:1" ht="30" customHeight="1" x14ac:dyDescent="0.25">
      <c r="A1060" s="80" t="str">
        <f>IF(B1060="","",ROWS($A$2:A1060))</f>
        <v/>
      </c>
    </row>
    <row r="1061" spans="1:1" ht="30" customHeight="1" x14ac:dyDescent="0.25">
      <c r="A1061" s="80" t="str">
        <f>IF(B1061="","",ROWS($A$2:A1061))</f>
        <v/>
      </c>
    </row>
    <row r="1062" spans="1:1" ht="30" customHeight="1" x14ac:dyDescent="0.25">
      <c r="A1062" s="80" t="str">
        <f>IF(B1062="","",ROWS($A$2:A1062))</f>
        <v/>
      </c>
    </row>
    <row r="1063" spans="1:1" ht="30" customHeight="1" x14ac:dyDescent="0.25">
      <c r="A1063" s="80" t="str">
        <f>IF(B1063="","",ROWS($A$2:A1063))</f>
        <v/>
      </c>
    </row>
    <row r="1064" spans="1:1" ht="30" customHeight="1" x14ac:dyDescent="0.25">
      <c r="A1064" s="80" t="str">
        <f>IF(B1064="","",ROWS($A$2:A1064))</f>
        <v/>
      </c>
    </row>
    <row r="1065" spans="1:1" ht="30" customHeight="1" x14ac:dyDescent="0.25">
      <c r="A1065" s="80" t="str">
        <f>IF(B1065="","",ROWS($A$2:A1065))</f>
        <v/>
      </c>
    </row>
    <row r="1066" spans="1:1" ht="30" customHeight="1" x14ac:dyDescent="0.25">
      <c r="A1066" s="80" t="str">
        <f>IF(B1066="","",ROWS($A$2:A1066))</f>
        <v/>
      </c>
    </row>
    <row r="1067" spans="1:1" ht="30" customHeight="1" x14ac:dyDescent="0.25">
      <c r="A1067" s="80" t="str">
        <f>IF(B1067="","",ROWS($A$2:A1067))</f>
        <v/>
      </c>
    </row>
    <row r="1068" spans="1:1" ht="30" customHeight="1" x14ac:dyDescent="0.25">
      <c r="A1068" s="80" t="str">
        <f>IF(B1068="","",ROWS($A$2:A1068))</f>
        <v/>
      </c>
    </row>
    <row r="1069" spans="1:1" ht="30" customHeight="1" x14ac:dyDescent="0.25">
      <c r="A1069" s="80" t="str">
        <f>IF(B1069="","",ROWS($A$2:A1069))</f>
        <v/>
      </c>
    </row>
    <row r="1070" spans="1:1" ht="30" customHeight="1" x14ac:dyDescent="0.25">
      <c r="A1070" s="80" t="str">
        <f>IF(B1070="","",ROWS($A$2:A1070))</f>
        <v/>
      </c>
    </row>
    <row r="1071" spans="1:1" ht="30" customHeight="1" x14ac:dyDescent="0.25">
      <c r="A1071" s="80" t="str">
        <f>IF(B1071="","",ROWS($A$2:A1071))</f>
        <v/>
      </c>
    </row>
    <row r="1072" spans="1:1" ht="30" customHeight="1" x14ac:dyDescent="0.25">
      <c r="A1072" s="80" t="str">
        <f>IF(B1072="","",ROWS($A$2:A1072))</f>
        <v/>
      </c>
    </row>
    <row r="1073" spans="1:1" ht="30" customHeight="1" x14ac:dyDescent="0.25">
      <c r="A1073" s="80" t="str">
        <f>IF(B1073="","",ROWS($A$2:A1073))</f>
        <v/>
      </c>
    </row>
    <row r="1074" spans="1:1" ht="30" customHeight="1" x14ac:dyDescent="0.25">
      <c r="A1074" s="80" t="str">
        <f>IF(B1074="","",ROWS($A$2:A1074))</f>
        <v/>
      </c>
    </row>
    <row r="1075" spans="1:1" ht="30" customHeight="1" x14ac:dyDescent="0.25">
      <c r="A1075" s="80" t="str">
        <f>IF(B1075="","",ROWS($A$2:A1075))</f>
        <v/>
      </c>
    </row>
    <row r="1076" spans="1:1" ht="30" customHeight="1" x14ac:dyDescent="0.25">
      <c r="A1076" s="80" t="str">
        <f>IF(B1076="","",ROWS($A$2:A1076))</f>
        <v/>
      </c>
    </row>
    <row r="1077" spans="1:1" ht="30" customHeight="1" x14ac:dyDescent="0.25">
      <c r="A1077" s="80" t="str">
        <f>IF(B1077="","",ROWS($A$2:A1077))</f>
        <v/>
      </c>
    </row>
    <row r="1078" spans="1:1" ht="30" customHeight="1" x14ac:dyDescent="0.25">
      <c r="A1078" s="80" t="str">
        <f>IF(B1078="","",ROWS($A$2:A1078))</f>
        <v/>
      </c>
    </row>
    <row r="1079" spans="1:1" ht="30" customHeight="1" x14ac:dyDescent="0.25">
      <c r="A1079" s="80" t="str">
        <f>IF(B1079="","",ROWS($A$2:A1079))</f>
        <v/>
      </c>
    </row>
    <row r="1080" spans="1:1" ht="30" customHeight="1" x14ac:dyDescent="0.25">
      <c r="A1080" s="80" t="str">
        <f>IF(B1080="","",ROWS($A$2:A1080))</f>
        <v/>
      </c>
    </row>
    <row r="1081" spans="1:1" ht="30" customHeight="1" x14ac:dyDescent="0.25">
      <c r="A1081" s="80" t="str">
        <f>IF(B1081="","",ROWS($A$2:A1081))</f>
        <v/>
      </c>
    </row>
    <row r="1082" spans="1:1" ht="30" customHeight="1" x14ac:dyDescent="0.25">
      <c r="A1082" s="80" t="str">
        <f>IF(B1082="","",ROWS($A$2:A1082))</f>
        <v/>
      </c>
    </row>
    <row r="1083" spans="1:1" ht="30" customHeight="1" x14ac:dyDescent="0.25">
      <c r="A1083" s="80" t="str">
        <f>IF(B1083="","",ROWS($A$2:A1083))</f>
        <v/>
      </c>
    </row>
    <row r="1084" spans="1:1" ht="30" customHeight="1" x14ac:dyDescent="0.25">
      <c r="A1084" s="80" t="str">
        <f>IF(B1084="","",ROWS($A$2:A1084))</f>
        <v/>
      </c>
    </row>
    <row r="1085" spans="1:1" ht="30" customHeight="1" x14ac:dyDescent="0.25">
      <c r="A1085" s="80" t="str">
        <f>IF(B1085="","",ROWS($A$2:A1085))</f>
        <v/>
      </c>
    </row>
    <row r="1086" spans="1:1" ht="30" customHeight="1" x14ac:dyDescent="0.25">
      <c r="A1086" s="80" t="str">
        <f>IF(B1086="","",ROWS($A$2:A1086))</f>
        <v/>
      </c>
    </row>
    <row r="1087" spans="1:1" ht="30" customHeight="1" x14ac:dyDescent="0.25">
      <c r="A1087" s="80" t="str">
        <f>IF(B1087="","",ROWS($A$2:A1087))</f>
        <v/>
      </c>
    </row>
    <row r="1088" spans="1:1" ht="30" customHeight="1" x14ac:dyDescent="0.25">
      <c r="A1088" s="80" t="str">
        <f>IF(B1088="","",ROWS($A$2:A1088))</f>
        <v/>
      </c>
    </row>
    <row r="1089" spans="1:1" ht="30" customHeight="1" x14ac:dyDescent="0.25">
      <c r="A1089" s="80" t="str">
        <f>IF(B1089="","",ROWS($A$2:A1089))</f>
        <v/>
      </c>
    </row>
    <row r="1090" spans="1:1" ht="30" customHeight="1" x14ac:dyDescent="0.25">
      <c r="A1090" s="80" t="str">
        <f>IF(B1090="","",ROWS($A$2:A1090))</f>
        <v/>
      </c>
    </row>
    <row r="1091" spans="1:1" ht="30" customHeight="1" x14ac:dyDescent="0.25">
      <c r="A1091" s="80" t="str">
        <f>IF(B1091="","",ROWS($A$2:A1091))</f>
        <v/>
      </c>
    </row>
    <row r="1092" spans="1:1" ht="30" customHeight="1" x14ac:dyDescent="0.25">
      <c r="A1092" s="80" t="str">
        <f>IF(B1092="","",ROWS($A$2:A1092))</f>
        <v/>
      </c>
    </row>
    <row r="1093" spans="1:1" ht="30" customHeight="1" x14ac:dyDescent="0.25">
      <c r="A1093" s="80" t="str">
        <f>IF(B1093="","",ROWS($A$2:A1093))</f>
        <v/>
      </c>
    </row>
    <row r="1094" spans="1:1" ht="30" customHeight="1" x14ac:dyDescent="0.25">
      <c r="A1094" s="80" t="str">
        <f>IF(B1094="","",ROWS($A$2:A1094))</f>
        <v/>
      </c>
    </row>
    <row r="1095" spans="1:1" ht="30" customHeight="1" x14ac:dyDescent="0.25">
      <c r="A1095" s="80" t="str">
        <f>IF(B1095="","",ROWS($A$2:A1095))</f>
        <v/>
      </c>
    </row>
    <row r="1096" spans="1:1" ht="30" customHeight="1" x14ac:dyDescent="0.25">
      <c r="A1096" s="80" t="str">
        <f>IF(B1096="","",ROWS($A$2:A1096))</f>
        <v/>
      </c>
    </row>
    <row r="1097" spans="1:1" ht="30" customHeight="1" x14ac:dyDescent="0.25">
      <c r="A1097" s="80" t="str">
        <f>IF(B1097="","",ROWS($A$2:A1097))</f>
        <v/>
      </c>
    </row>
    <row r="1098" spans="1:1" ht="30" customHeight="1" x14ac:dyDescent="0.25">
      <c r="A1098" s="80" t="str">
        <f>IF(B1098="","",ROWS($A$2:A1098))</f>
        <v/>
      </c>
    </row>
    <row r="1099" spans="1:1" ht="30" customHeight="1" x14ac:dyDescent="0.25">
      <c r="A1099" s="80" t="str">
        <f>IF(B1099="","",ROWS($A$2:A1099))</f>
        <v/>
      </c>
    </row>
    <row r="1100" spans="1:1" ht="30" customHeight="1" x14ac:dyDescent="0.25">
      <c r="A1100" s="80" t="str">
        <f>IF(B1100="","",ROWS($A$2:A1100))</f>
        <v/>
      </c>
    </row>
    <row r="1101" spans="1:1" ht="30" customHeight="1" x14ac:dyDescent="0.25">
      <c r="A1101" s="80" t="str">
        <f>IF(B1101="","",ROWS($A$2:A1101))</f>
        <v/>
      </c>
    </row>
    <row r="1102" spans="1:1" ht="30" customHeight="1" x14ac:dyDescent="0.25">
      <c r="A1102" s="80" t="str">
        <f>IF(B1102="","",ROWS($A$2:A1102))</f>
        <v/>
      </c>
    </row>
    <row r="1103" spans="1:1" ht="30" customHeight="1" x14ac:dyDescent="0.25">
      <c r="A1103" s="80" t="str">
        <f>IF(B1103="","",ROWS($A$2:A1103))</f>
        <v/>
      </c>
    </row>
    <row r="1104" spans="1:1" ht="30" customHeight="1" x14ac:dyDescent="0.25">
      <c r="A1104" s="80" t="str">
        <f>IF(B1104="","",ROWS($A$2:A1104))</f>
        <v/>
      </c>
    </row>
    <row r="1105" spans="1:1" ht="30" customHeight="1" x14ac:dyDescent="0.25">
      <c r="A1105" s="80" t="str">
        <f>IF(B1105="","",ROWS($A$2:A1105))</f>
        <v/>
      </c>
    </row>
    <row r="1106" spans="1:1" ht="30" customHeight="1" x14ac:dyDescent="0.25">
      <c r="A1106" s="80" t="str">
        <f>IF(B1106="","",ROWS($A$2:A1106))</f>
        <v/>
      </c>
    </row>
    <row r="1107" spans="1:1" ht="30" customHeight="1" x14ac:dyDescent="0.25">
      <c r="A1107" s="80" t="str">
        <f>IF(B1107="","",ROWS($A$2:A1107))</f>
        <v/>
      </c>
    </row>
    <row r="1108" spans="1:1" ht="30" customHeight="1" x14ac:dyDescent="0.25">
      <c r="A1108" s="80" t="str">
        <f>IF(B1108="","",ROWS($A$2:A1108))</f>
        <v/>
      </c>
    </row>
    <row r="1109" spans="1:1" ht="30" customHeight="1" x14ac:dyDescent="0.25">
      <c r="A1109" s="80" t="str">
        <f>IF(B1109="","",ROWS($A$2:A1109))</f>
        <v/>
      </c>
    </row>
    <row r="1110" spans="1:1" ht="30" customHeight="1" x14ac:dyDescent="0.25">
      <c r="A1110" s="80" t="str">
        <f>IF(B1110="","",ROWS($A$2:A1110))</f>
        <v/>
      </c>
    </row>
    <row r="1111" spans="1:1" ht="30" customHeight="1" x14ac:dyDescent="0.25">
      <c r="A1111" s="80" t="str">
        <f>IF(B1111="","",ROWS($A$2:A1111))</f>
        <v/>
      </c>
    </row>
    <row r="1112" spans="1:1" ht="30" customHeight="1" x14ac:dyDescent="0.25">
      <c r="A1112" s="80" t="str">
        <f>IF(B1112="","",ROWS($A$2:A1112))</f>
        <v/>
      </c>
    </row>
    <row r="1113" spans="1:1" ht="30" customHeight="1" x14ac:dyDescent="0.25">
      <c r="A1113" s="80" t="str">
        <f>IF(B1113="","",ROWS($A$2:A1113))</f>
        <v/>
      </c>
    </row>
    <row r="1114" spans="1:1" ht="30" customHeight="1" x14ac:dyDescent="0.25">
      <c r="A1114" s="80" t="str">
        <f>IF(B1114="","",ROWS($A$2:A1114))</f>
        <v/>
      </c>
    </row>
    <row r="1115" spans="1:1" ht="30" customHeight="1" x14ac:dyDescent="0.25">
      <c r="A1115" s="80" t="str">
        <f>IF(B1115="","",ROWS($A$2:A1115))</f>
        <v/>
      </c>
    </row>
    <row r="1116" spans="1:1" ht="30" customHeight="1" x14ac:dyDescent="0.25">
      <c r="A1116" s="80" t="str">
        <f>IF(B1116="","",ROWS($A$2:A1116))</f>
        <v/>
      </c>
    </row>
    <row r="1117" spans="1:1" ht="30" customHeight="1" x14ac:dyDescent="0.25">
      <c r="A1117" s="80" t="str">
        <f>IF(B1117="","",ROWS($A$2:A1117))</f>
        <v/>
      </c>
    </row>
    <row r="1118" spans="1:1" ht="30" customHeight="1" x14ac:dyDescent="0.25">
      <c r="A1118" s="80" t="str">
        <f>IF(B1118="","",ROWS($A$2:A1118))</f>
        <v/>
      </c>
    </row>
    <row r="1119" spans="1:1" ht="30" customHeight="1" x14ac:dyDescent="0.25">
      <c r="A1119" s="80" t="str">
        <f>IF(B1119="","",ROWS($A$2:A1119))</f>
        <v/>
      </c>
    </row>
    <row r="1120" spans="1:1" ht="30" customHeight="1" x14ac:dyDescent="0.25">
      <c r="A1120" s="80" t="str">
        <f>IF(B1120="","",ROWS($A$2:A1120))</f>
        <v/>
      </c>
    </row>
    <row r="1121" spans="1:1" ht="30" customHeight="1" x14ac:dyDescent="0.25">
      <c r="A1121" s="80" t="str">
        <f>IF(B1121="","",ROWS($A$2:A1121))</f>
        <v/>
      </c>
    </row>
    <row r="1122" spans="1:1" ht="30" customHeight="1" x14ac:dyDescent="0.25">
      <c r="A1122" s="80" t="str">
        <f>IF(B1122="","",ROWS($A$2:A1122))</f>
        <v/>
      </c>
    </row>
    <row r="1123" spans="1:1" ht="30" customHeight="1" x14ac:dyDescent="0.25">
      <c r="A1123" s="80" t="str">
        <f>IF(B1123="","",ROWS($A$2:A1123))</f>
        <v/>
      </c>
    </row>
    <row r="1124" spans="1:1" ht="30" customHeight="1" x14ac:dyDescent="0.25">
      <c r="A1124" s="80" t="str">
        <f>IF(B1124="","",ROWS($A$2:A1124))</f>
        <v/>
      </c>
    </row>
    <row r="1125" spans="1:1" ht="30" customHeight="1" x14ac:dyDescent="0.25">
      <c r="A1125" s="80" t="str">
        <f>IF(B1125="","",ROWS($A$2:A1125))</f>
        <v/>
      </c>
    </row>
    <row r="1126" spans="1:1" ht="30" customHeight="1" x14ac:dyDescent="0.25">
      <c r="A1126" s="80" t="str">
        <f>IF(B1126="","",ROWS($A$2:A1126))</f>
        <v/>
      </c>
    </row>
    <row r="1127" spans="1:1" ht="30" customHeight="1" x14ac:dyDescent="0.25">
      <c r="A1127" s="80" t="str">
        <f>IF(B1127="","",ROWS($A$2:A1127))</f>
        <v/>
      </c>
    </row>
    <row r="1128" spans="1:1" ht="30" customHeight="1" x14ac:dyDescent="0.25">
      <c r="A1128" s="80" t="str">
        <f>IF(B1128="","",ROWS($A$2:A1128))</f>
        <v/>
      </c>
    </row>
    <row r="1129" spans="1:1" ht="30" customHeight="1" x14ac:dyDescent="0.25">
      <c r="A1129" s="80" t="str">
        <f>IF(B1129="","",ROWS($A$2:A1129))</f>
        <v/>
      </c>
    </row>
    <row r="1130" spans="1:1" ht="30" customHeight="1" x14ac:dyDescent="0.25">
      <c r="A1130" s="80" t="str">
        <f>IF(B1130="","",ROWS($A$2:A1130))</f>
        <v/>
      </c>
    </row>
    <row r="1131" spans="1:1" ht="30" customHeight="1" x14ac:dyDescent="0.25">
      <c r="A1131" s="80" t="str">
        <f>IF(B1131="","",ROWS($A$2:A1131))</f>
        <v/>
      </c>
    </row>
    <row r="1132" spans="1:1" ht="30" customHeight="1" x14ac:dyDescent="0.25">
      <c r="A1132" s="80" t="str">
        <f>IF(B1132="","",ROWS($A$2:A1132))</f>
        <v/>
      </c>
    </row>
    <row r="1133" spans="1:1" ht="30" customHeight="1" x14ac:dyDescent="0.25">
      <c r="A1133" s="80" t="str">
        <f>IF(B1133="","",ROWS($A$2:A1133))</f>
        <v/>
      </c>
    </row>
    <row r="1134" spans="1:1" ht="30" customHeight="1" x14ac:dyDescent="0.25">
      <c r="A1134" s="80" t="str">
        <f>IF(B1134="","",ROWS($A$2:A1134))</f>
        <v/>
      </c>
    </row>
    <row r="1135" spans="1:1" ht="30" customHeight="1" x14ac:dyDescent="0.25">
      <c r="A1135" s="80" t="str">
        <f>IF(B1135="","",ROWS($A$2:A1135))</f>
        <v/>
      </c>
    </row>
    <row r="1136" spans="1:1" ht="30" customHeight="1" x14ac:dyDescent="0.25">
      <c r="A1136" s="80" t="str">
        <f>IF(B1136="","",ROWS($A$2:A1136))</f>
        <v/>
      </c>
    </row>
    <row r="1137" spans="1:1" ht="30" customHeight="1" x14ac:dyDescent="0.25">
      <c r="A1137" s="80" t="str">
        <f>IF(B1137="","",ROWS($A$2:A1137))</f>
        <v/>
      </c>
    </row>
    <row r="1138" spans="1:1" ht="30" customHeight="1" x14ac:dyDescent="0.25">
      <c r="A1138" s="80" t="str">
        <f>IF(B1138="","",ROWS($A$2:A1138))</f>
        <v/>
      </c>
    </row>
    <row r="1139" spans="1:1" ht="30" customHeight="1" x14ac:dyDescent="0.25">
      <c r="A1139" s="80" t="str">
        <f>IF(B1139="","",ROWS($A$2:A1139))</f>
        <v/>
      </c>
    </row>
    <row r="1140" spans="1:1" ht="30" customHeight="1" x14ac:dyDescent="0.25">
      <c r="A1140" s="80" t="str">
        <f>IF(B1140="","",ROWS($A$2:A1140))</f>
        <v/>
      </c>
    </row>
    <row r="1141" spans="1:1" ht="30" customHeight="1" x14ac:dyDescent="0.25">
      <c r="A1141" s="80" t="str">
        <f>IF(B1141="","",ROWS($A$2:A1141))</f>
        <v/>
      </c>
    </row>
    <row r="1142" spans="1:1" ht="30" customHeight="1" x14ac:dyDescent="0.25">
      <c r="A1142" s="80" t="str">
        <f>IF(B1142="","",ROWS($A$2:A1142))</f>
        <v/>
      </c>
    </row>
    <row r="1143" spans="1:1" ht="30" customHeight="1" x14ac:dyDescent="0.25">
      <c r="A1143" s="80" t="str">
        <f>IF(B1143="","",ROWS($A$2:A1143))</f>
        <v/>
      </c>
    </row>
    <row r="1144" spans="1:1" ht="30" customHeight="1" x14ac:dyDescent="0.25">
      <c r="A1144" s="80" t="str">
        <f>IF(B1144="","",ROWS($A$2:A1144))</f>
        <v/>
      </c>
    </row>
    <row r="1145" spans="1:1" ht="30" customHeight="1" x14ac:dyDescent="0.25">
      <c r="A1145" s="80" t="str">
        <f>IF(B1145="","",ROWS($A$2:A1145))</f>
        <v/>
      </c>
    </row>
    <row r="1146" spans="1:1" ht="30" customHeight="1" x14ac:dyDescent="0.25">
      <c r="A1146" s="80" t="str">
        <f>IF(B1146="","",ROWS($A$2:A1146))</f>
        <v/>
      </c>
    </row>
    <row r="1147" spans="1:1" ht="30" customHeight="1" x14ac:dyDescent="0.25">
      <c r="A1147" s="80" t="str">
        <f>IF(B1147="","",ROWS($A$2:A1147))</f>
        <v/>
      </c>
    </row>
    <row r="1148" spans="1:1" ht="30" customHeight="1" x14ac:dyDescent="0.25">
      <c r="A1148" s="80" t="str">
        <f>IF(B1148="","",ROWS($A$2:A1148))</f>
        <v/>
      </c>
    </row>
    <row r="1149" spans="1:1" ht="30" customHeight="1" x14ac:dyDescent="0.25">
      <c r="A1149" s="80" t="str">
        <f>IF(B1149="","",ROWS($A$2:A1149))</f>
        <v/>
      </c>
    </row>
    <row r="1150" spans="1:1" ht="30" customHeight="1" x14ac:dyDescent="0.25">
      <c r="A1150" s="80" t="str">
        <f>IF(B1150="","",ROWS($A$2:A1150))</f>
        <v/>
      </c>
    </row>
    <row r="1151" spans="1:1" ht="30" customHeight="1" x14ac:dyDescent="0.25">
      <c r="A1151" s="80" t="str">
        <f>IF(B1151="","",ROWS($A$2:A1151))</f>
        <v/>
      </c>
    </row>
    <row r="1152" spans="1:1" ht="30" customHeight="1" x14ac:dyDescent="0.25">
      <c r="A1152" s="80" t="str">
        <f>IF(B1152="","",ROWS($A$2:A1152))</f>
        <v/>
      </c>
    </row>
    <row r="1153" spans="1:1" ht="30" customHeight="1" x14ac:dyDescent="0.25">
      <c r="A1153" s="80" t="str">
        <f>IF(B1153="","",ROWS($A$2:A1153))</f>
        <v/>
      </c>
    </row>
    <row r="1154" spans="1:1" ht="30" customHeight="1" x14ac:dyDescent="0.25">
      <c r="A1154" s="80" t="str">
        <f>IF(B1154="","",ROWS($A$2:A1154))</f>
        <v/>
      </c>
    </row>
    <row r="1155" spans="1:1" ht="30" customHeight="1" x14ac:dyDescent="0.25">
      <c r="A1155" s="80" t="str">
        <f>IF(B1155="","",ROWS($A$2:A1155))</f>
        <v/>
      </c>
    </row>
    <row r="1156" spans="1:1" ht="30" customHeight="1" x14ac:dyDescent="0.25">
      <c r="A1156" s="80" t="str">
        <f>IF(B1156="","",ROWS($A$2:A1156))</f>
        <v/>
      </c>
    </row>
    <row r="1157" spans="1:1" ht="30" customHeight="1" x14ac:dyDescent="0.25">
      <c r="A1157" s="80" t="str">
        <f>IF(B1157="","",ROWS($A$2:A1157))</f>
        <v/>
      </c>
    </row>
    <row r="1158" spans="1:1" ht="30" customHeight="1" x14ac:dyDescent="0.25">
      <c r="A1158" s="80" t="str">
        <f>IF(B1158="","",ROWS($A$2:A1158))</f>
        <v/>
      </c>
    </row>
    <row r="1159" spans="1:1" ht="30" customHeight="1" x14ac:dyDescent="0.25">
      <c r="A1159" s="80" t="str">
        <f>IF(B1159="","",ROWS($A$2:A1159))</f>
        <v/>
      </c>
    </row>
    <row r="1160" spans="1:1" ht="30" customHeight="1" x14ac:dyDescent="0.25">
      <c r="A1160" s="80" t="str">
        <f>IF(B1160="","",ROWS($A$2:A1160))</f>
        <v/>
      </c>
    </row>
    <row r="1161" spans="1:1" ht="30" customHeight="1" x14ac:dyDescent="0.25">
      <c r="A1161" s="80" t="str">
        <f>IF(B1161="","",ROWS($A$2:A1161))</f>
        <v/>
      </c>
    </row>
    <row r="1162" spans="1:1" ht="30" customHeight="1" x14ac:dyDescent="0.25">
      <c r="A1162" s="80" t="str">
        <f>IF(B1162="","",ROWS($A$2:A1162))</f>
        <v/>
      </c>
    </row>
    <row r="1163" spans="1:1" ht="30" customHeight="1" x14ac:dyDescent="0.25">
      <c r="A1163" s="80" t="str">
        <f>IF(B1163="","",ROWS($A$2:A1163))</f>
        <v/>
      </c>
    </row>
    <row r="1164" spans="1:1" ht="30" customHeight="1" x14ac:dyDescent="0.25">
      <c r="A1164" s="80" t="str">
        <f>IF(B1164="","",ROWS($A$2:A1164))</f>
        <v/>
      </c>
    </row>
    <row r="1165" spans="1:1" ht="30" customHeight="1" x14ac:dyDescent="0.25">
      <c r="A1165" s="80" t="str">
        <f>IF(B1165="","",ROWS($A$2:A1165))</f>
        <v/>
      </c>
    </row>
    <row r="1166" spans="1:1" ht="30" customHeight="1" x14ac:dyDescent="0.25">
      <c r="A1166" s="80" t="str">
        <f>IF(B1166="","",ROWS($A$2:A1166))</f>
        <v/>
      </c>
    </row>
    <row r="1167" spans="1:1" ht="30" customHeight="1" x14ac:dyDescent="0.25">
      <c r="A1167" s="80" t="str">
        <f>IF(B1167="","",ROWS($A$2:A1167))</f>
        <v/>
      </c>
    </row>
    <row r="1168" spans="1:1" ht="30" customHeight="1" x14ac:dyDescent="0.25">
      <c r="A1168" s="80" t="str">
        <f>IF(B1168="","",ROWS($A$2:A1168))</f>
        <v/>
      </c>
    </row>
    <row r="1169" spans="1:1" ht="30" customHeight="1" x14ac:dyDescent="0.25">
      <c r="A1169" s="80" t="str">
        <f>IF(B1169="","",ROWS($A$2:A1169))</f>
        <v/>
      </c>
    </row>
    <row r="1170" spans="1:1" ht="30" customHeight="1" x14ac:dyDescent="0.25">
      <c r="A1170" s="80" t="str">
        <f>IF(B1170="","",ROWS($A$2:A1170))</f>
        <v/>
      </c>
    </row>
    <row r="1171" spans="1:1" ht="30" customHeight="1" x14ac:dyDescent="0.25">
      <c r="A1171" s="80" t="str">
        <f>IF(B1171="","",ROWS($A$2:A1171))</f>
        <v/>
      </c>
    </row>
    <row r="1172" spans="1:1" ht="30" customHeight="1" x14ac:dyDescent="0.25">
      <c r="A1172" s="80" t="str">
        <f>IF(B1172="","",ROWS($A$2:A1172))</f>
        <v/>
      </c>
    </row>
    <row r="1173" spans="1:1" ht="30" customHeight="1" x14ac:dyDescent="0.25">
      <c r="A1173" s="80" t="str">
        <f>IF(B1173="","",ROWS($A$2:A1173))</f>
        <v/>
      </c>
    </row>
    <row r="1174" spans="1:1" ht="30" customHeight="1" x14ac:dyDescent="0.25">
      <c r="A1174" s="80" t="str">
        <f>IF(B1174="","",ROWS($A$2:A1174))</f>
        <v/>
      </c>
    </row>
    <row r="1175" spans="1:1" ht="30" customHeight="1" x14ac:dyDescent="0.25">
      <c r="A1175" s="80" t="str">
        <f>IF(B1175="","",ROWS($A$2:A1175))</f>
        <v/>
      </c>
    </row>
    <row r="1176" spans="1:1" ht="30" customHeight="1" x14ac:dyDescent="0.25">
      <c r="A1176" s="80" t="str">
        <f>IF(B1176="","",ROWS($A$2:A1176))</f>
        <v/>
      </c>
    </row>
    <row r="1177" spans="1:1" ht="30" customHeight="1" x14ac:dyDescent="0.25">
      <c r="A1177" s="80" t="str">
        <f>IF(B1177="","",ROWS($A$2:A1177))</f>
        <v/>
      </c>
    </row>
    <row r="1178" spans="1:1" ht="30" customHeight="1" x14ac:dyDescent="0.25">
      <c r="A1178" s="80" t="str">
        <f>IF(B1178="","",ROWS($A$2:A1178))</f>
        <v/>
      </c>
    </row>
    <row r="1179" spans="1:1" ht="30" customHeight="1" x14ac:dyDescent="0.25">
      <c r="A1179" s="80" t="str">
        <f>IF(B1179="","",ROWS($A$2:A1179))</f>
        <v/>
      </c>
    </row>
    <row r="1180" spans="1:1" ht="30" customHeight="1" x14ac:dyDescent="0.25">
      <c r="A1180" s="80" t="str">
        <f>IF(B1180="","",ROWS($A$2:A1180))</f>
        <v/>
      </c>
    </row>
    <row r="1181" spans="1:1" ht="30" customHeight="1" x14ac:dyDescent="0.25">
      <c r="A1181" s="80" t="str">
        <f>IF(B1181="","",ROWS($A$2:A1181))</f>
        <v/>
      </c>
    </row>
    <row r="1182" spans="1:1" ht="30" customHeight="1" x14ac:dyDescent="0.25">
      <c r="A1182" s="80" t="str">
        <f>IF(B1182="","",ROWS($A$2:A1182))</f>
        <v/>
      </c>
    </row>
    <row r="1183" spans="1:1" ht="30" customHeight="1" x14ac:dyDescent="0.25">
      <c r="A1183" s="80" t="str">
        <f>IF(B1183="","",ROWS($A$2:A1183))</f>
        <v/>
      </c>
    </row>
    <row r="1184" spans="1:1" ht="30" customHeight="1" x14ac:dyDescent="0.25">
      <c r="A1184" s="80" t="str">
        <f>IF(B1184="","",ROWS($A$2:A1184))</f>
        <v/>
      </c>
    </row>
    <row r="1185" spans="1:1" ht="30" customHeight="1" x14ac:dyDescent="0.25">
      <c r="A1185" s="80" t="str">
        <f>IF(B1185="","",ROWS($A$2:A1185))</f>
        <v/>
      </c>
    </row>
    <row r="1186" spans="1:1" ht="30" customHeight="1" x14ac:dyDescent="0.25">
      <c r="A1186" s="80" t="str">
        <f>IF(B1186="","",ROWS($A$2:A1186))</f>
        <v/>
      </c>
    </row>
    <row r="1187" spans="1:1" ht="30" customHeight="1" x14ac:dyDescent="0.25">
      <c r="A1187" s="80" t="str">
        <f>IF(B1187="","",ROWS($A$2:A1187))</f>
        <v/>
      </c>
    </row>
    <row r="1188" spans="1:1" ht="30" customHeight="1" x14ac:dyDescent="0.25">
      <c r="A1188" s="80" t="str">
        <f>IF(B1188="","",ROWS($A$2:A1188))</f>
        <v/>
      </c>
    </row>
    <row r="1189" spans="1:1" ht="30" customHeight="1" x14ac:dyDescent="0.25">
      <c r="A1189" s="80" t="str">
        <f>IF(B1189="","",ROWS($A$2:A1189))</f>
        <v/>
      </c>
    </row>
    <row r="1190" spans="1:1" ht="30" customHeight="1" x14ac:dyDescent="0.25">
      <c r="A1190" s="80" t="str">
        <f>IF(B1190="","",ROWS($A$2:A1190))</f>
        <v/>
      </c>
    </row>
    <row r="1191" spans="1:1" ht="30" customHeight="1" x14ac:dyDescent="0.25">
      <c r="A1191" s="80" t="str">
        <f>IF(B1191="","",ROWS($A$2:A1191))</f>
        <v/>
      </c>
    </row>
    <row r="1192" spans="1:1" ht="30" customHeight="1" x14ac:dyDescent="0.25">
      <c r="A1192" s="80" t="str">
        <f>IF(B1192="","",ROWS($A$2:A1192))</f>
        <v/>
      </c>
    </row>
    <row r="1193" spans="1:1" ht="30" customHeight="1" x14ac:dyDescent="0.25">
      <c r="A1193" s="80" t="str">
        <f>IF(B1193="","",ROWS($A$2:A1193))</f>
        <v/>
      </c>
    </row>
    <row r="1194" spans="1:1" ht="30" customHeight="1" x14ac:dyDescent="0.25">
      <c r="A1194" s="80" t="str">
        <f>IF(B1194="","",ROWS($A$2:A1194))</f>
        <v/>
      </c>
    </row>
    <row r="1195" spans="1:1" ht="30" customHeight="1" x14ac:dyDescent="0.25">
      <c r="A1195" s="80" t="str">
        <f>IF(B1195="","",ROWS($A$2:A1195))</f>
        <v/>
      </c>
    </row>
    <row r="1196" spans="1:1" ht="30" customHeight="1" x14ac:dyDescent="0.25">
      <c r="A1196" s="80" t="str">
        <f>IF(B1196="","",ROWS($A$2:A1196))</f>
        <v/>
      </c>
    </row>
    <row r="1197" spans="1:1" ht="30" customHeight="1" x14ac:dyDescent="0.25">
      <c r="A1197" s="80" t="str">
        <f>IF(B1197="","",ROWS($A$2:A1197))</f>
        <v/>
      </c>
    </row>
    <row r="1198" spans="1:1" ht="30" customHeight="1" x14ac:dyDescent="0.25">
      <c r="A1198" s="80" t="str">
        <f>IF(B1198="","",ROWS($A$2:A1198))</f>
        <v/>
      </c>
    </row>
    <row r="1199" spans="1:1" ht="30" customHeight="1" x14ac:dyDescent="0.25">
      <c r="A1199" s="80" t="str">
        <f>IF(B1199="","",ROWS($A$2:A1199))</f>
        <v/>
      </c>
    </row>
    <row r="1200" spans="1:1" ht="30" customHeight="1" x14ac:dyDescent="0.25">
      <c r="A1200" s="80" t="str">
        <f>IF(B1200="","",ROWS($A$2:A1200))</f>
        <v/>
      </c>
    </row>
    <row r="1201" spans="1:1" ht="30" customHeight="1" x14ac:dyDescent="0.25">
      <c r="A1201" s="80" t="str">
        <f>IF(B1201="","",ROWS($A$2:A1201))</f>
        <v/>
      </c>
    </row>
    <row r="1202" spans="1:1" ht="30" customHeight="1" x14ac:dyDescent="0.25">
      <c r="A1202" s="80" t="str">
        <f>IF(B1202="","",ROWS($A$2:A1202))</f>
        <v/>
      </c>
    </row>
    <row r="1203" spans="1:1" ht="30" customHeight="1" x14ac:dyDescent="0.25">
      <c r="A1203" s="80" t="str">
        <f>IF(B1203="","",ROWS($A$2:A1203))</f>
        <v/>
      </c>
    </row>
    <row r="1204" spans="1:1" ht="30" customHeight="1" x14ac:dyDescent="0.25">
      <c r="A1204" s="80" t="str">
        <f>IF(B1204="","",ROWS($A$2:A1204))</f>
        <v/>
      </c>
    </row>
    <row r="1205" spans="1:1" ht="30" customHeight="1" x14ac:dyDescent="0.25">
      <c r="A1205" s="80" t="str">
        <f>IF(B1205="","",ROWS($A$2:A1205))</f>
        <v/>
      </c>
    </row>
    <row r="1206" spans="1:1" ht="30" customHeight="1" x14ac:dyDescent="0.25">
      <c r="A1206" s="80" t="str">
        <f>IF(B1206="","",ROWS($A$2:A1206))</f>
        <v/>
      </c>
    </row>
    <row r="1207" spans="1:1" ht="30" customHeight="1" x14ac:dyDescent="0.25">
      <c r="A1207" s="80" t="str">
        <f>IF(B1207="","",ROWS($A$2:A1207))</f>
        <v/>
      </c>
    </row>
    <row r="1208" spans="1:1" ht="30" customHeight="1" x14ac:dyDescent="0.25">
      <c r="A1208" s="80" t="str">
        <f>IF(B1208="","",ROWS($A$2:A1208))</f>
        <v/>
      </c>
    </row>
    <row r="1209" spans="1:1" ht="30" customHeight="1" x14ac:dyDescent="0.25">
      <c r="A1209" s="80" t="str">
        <f>IF(B1209="","",ROWS($A$2:A1209))</f>
        <v/>
      </c>
    </row>
    <row r="1210" spans="1:1" ht="30" customHeight="1" x14ac:dyDescent="0.25">
      <c r="A1210" s="80" t="str">
        <f>IF(B1210="","",ROWS($A$2:A1210))</f>
        <v/>
      </c>
    </row>
    <row r="1211" spans="1:1" ht="30" customHeight="1" x14ac:dyDescent="0.25">
      <c r="A1211" s="80" t="str">
        <f>IF(B1211="","",ROWS($A$2:A1211))</f>
        <v/>
      </c>
    </row>
    <row r="1212" spans="1:1" ht="30" customHeight="1" x14ac:dyDescent="0.25">
      <c r="A1212" s="80" t="str">
        <f>IF(B1212="","",ROWS($A$2:A1212))</f>
        <v/>
      </c>
    </row>
    <row r="1213" spans="1:1" ht="30" customHeight="1" x14ac:dyDescent="0.25">
      <c r="A1213" s="80" t="str">
        <f>IF(B1213="","",ROWS($A$2:A1213))</f>
        <v/>
      </c>
    </row>
    <row r="1214" spans="1:1" ht="30" customHeight="1" x14ac:dyDescent="0.25">
      <c r="A1214" s="80" t="str">
        <f>IF(B1214="","",ROWS($A$2:A1214))</f>
        <v/>
      </c>
    </row>
    <row r="1215" spans="1:1" ht="30" customHeight="1" x14ac:dyDescent="0.25">
      <c r="A1215" s="80" t="str">
        <f>IF(B1215="","",ROWS($A$2:A1215))</f>
        <v/>
      </c>
    </row>
    <row r="1216" spans="1:1" ht="30" customHeight="1" x14ac:dyDescent="0.25">
      <c r="A1216" s="80" t="str">
        <f>IF(B1216="","",ROWS($A$2:A1216))</f>
        <v/>
      </c>
    </row>
    <row r="1217" spans="1:1" ht="30" customHeight="1" x14ac:dyDescent="0.25">
      <c r="A1217" s="80" t="str">
        <f>IF(B1217="","",ROWS($A$2:A1217))</f>
        <v/>
      </c>
    </row>
    <row r="1218" spans="1:1" ht="30" customHeight="1" x14ac:dyDescent="0.25">
      <c r="A1218" s="80" t="str">
        <f>IF(B1218="","",ROWS($A$2:A1218))</f>
        <v/>
      </c>
    </row>
    <row r="1219" spans="1:1" ht="30" customHeight="1" x14ac:dyDescent="0.25">
      <c r="A1219" s="80" t="str">
        <f>IF(B1219="","",ROWS($A$2:A1219))</f>
        <v/>
      </c>
    </row>
    <row r="1220" spans="1:1" ht="30" customHeight="1" x14ac:dyDescent="0.25">
      <c r="A1220" s="80" t="str">
        <f>IF(B1220="","",ROWS($A$2:A1220))</f>
        <v/>
      </c>
    </row>
    <row r="1221" spans="1:1" ht="30" customHeight="1" x14ac:dyDescent="0.25">
      <c r="A1221" s="80" t="str">
        <f>IF(B1221="","",ROWS($A$2:A1221))</f>
        <v/>
      </c>
    </row>
    <row r="1222" spans="1:1" ht="30" customHeight="1" x14ac:dyDescent="0.25">
      <c r="A1222" s="80" t="str">
        <f>IF(B1222="","",ROWS($A$2:A1222))</f>
        <v/>
      </c>
    </row>
    <row r="1223" spans="1:1" ht="30" customHeight="1" x14ac:dyDescent="0.25">
      <c r="A1223" s="80" t="str">
        <f>IF(B1223="","",ROWS($A$2:A1223))</f>
        <v/>
      </c>
    </row>
    <row r="1224" spans="1:1" ht="30" customHeight="1" x14ac:dyDescent="0.25">
      <c r="A1224" s="80" t="str">
        <f>IF(B1224="","",ROWS($A$2:A1224))</f>
        <v/>
      </c>
    </row>
    <row r="1225" spans="1:1" ht="30" customHeight="1" x14ac:dyDescent="0.25">
      <c r="A1225" s="80" t="str">
        <f>IF(B1225="","",ROWS($A$2:A1225))</f>
        <v/>
      </c>
    </row>
    <row r="1226" spans="1:1" ht="30" customHeight="1" x14ac:dyDescent="0.25">
      <c r="A1226" s="80" t="str">
        <f>IF(B1226="","",ROWS($A$2:A1226))</f>
        <v/>
      </c>
    </row>
    <row r="1227" spans="1:1" ht="30" customHeight="1" x14ac:dyDescent="0.25">
      <c r="A1227" s="80" t="str">
        <f>IF(B1227="","",ROWS($A$2:A1227))</f>
        <v/>
      </c>
    </row>
    <row r="1228" spans="1:1" ht="30" customHeight="1" x14ac:dyDescent="0.25">
      <c r="A1228" s="80" t="str">
        <f>IF(B1228="","",ROWS($A$2:A1228))</f>
        <v/>
      </c>
    </row>
    <row r="1229" spans="1:1" ht="30" customHeight="1" x14ac:dyDescent="0.25">
      <c r="A1229" s="80" t="str">
        <f>IF(B1229="","",ROWS($A$2:A1229))</f>
        <v/>
      </c>
    </row>
    <row r="1230" spans="1:1" ht="30" customHeight="1" x14ac:dyDescent="0.25">
      <c r="A1230" s="80" t="str">
        <f>IF(B1230="","",ROWS($A$2:A1230))</f>
        <v/>
      </c>
    </row>
    <row r="1231" spans="1:1" ht="30" customHeight="1" x14ac:dyDescent="0.25">
      <c r="A1231" s="80" t="str">
        <f>IF(B1231="","",ROWS($A$2:A1231))</f>
        <v/>
      </c>
    </row>
    <row r="1232" spans="1:1" ht="30" customHeight="1" x14ac:dyDescent="0.25">
      <c r="A1232" s="80" t="str">
        <f>IF(B1232="","",ROWS($A$2:A1232))</f>
        <v/>
      </c>
    </row>
    <row r="1233" spans="1:1" ht="30" customHeight="1" x14ac:dyDescent="0.25">
      <c r="A1233" s="80" t="str">
        <f>IF(B1233="","",ROWS($A$2:A1233))</f>
        <v/>
      </c>
    </row>
    <row r="1234" spans="1:1" ht="30" customHeight="1" x14ac:dyDescent="0.25">
      <c r="A1234" s="80" t="str">
        <f>IF(B1234="","",ROWS($A$2:A1234))</f>
        <v/>
      </c>
    </row>
    <row r="1235" spans="1:1" ht="30" customHeight="1" x14ac:dyDescent="0.25">
      <c r="A1235" s="80" t="str">
        <f>IF(B1235="","",ROWS($A$2:A1235))</f>
        <v/>
      </c>
    </row>
    <row r="1236" spans="1:1" ht="30" customHeight="1" x14ac:dyDescent="0.25">
      <c r="A1236" s="80" t="str">
        <f>IF(B1236="","",ROWS($A$2:A1236))</f>
        <v/>
      </c>
    </row>
    <row r="1237" spans="1:1" ht="30" customHeight="1" x14ac:dyDescent="0.25">
      <c r="A1237" s="80" t="str">
        <f>IF(B1237="","",ROWS($A$2:A1237))</f>
        <v/>
      </c>
    </row>
    <row r="1238" spans="1:1" ht="30" customHeight="1" x14ac:dyDescent="0.25">
      <c r="A1238" s="80" t="str">
        <f>IF(B1238="","",ROWS($A$2:A1238))</f>
        <v/>
      </c>
    </row>
    <row r="1239" spans="1:1" ht="30" customHeight="1" x14ac:dyDescent="0.25">
      <c r="A1239" s="80" t="str">
        <f>IF(B1239="","",ROWS($A$2:A1239))</f>
        <v/>
      </c>
    </row>
    <row r="1240" spans="1:1" ht="30" customHeight="1" x14ac:dyDescent="0.25">
      <c r="A1240" s="80" t="str">
        <f>IF(B1240="","",ROWS($A$2:A1240))</f>
        <v/>
      </c>
    </row>
    <row r="1241" spans="1:1" ht="30" customHeight="1" x14ac:dyDescent="0.25">
      <c r="A1241" s="80" t="str">
        <f>IF(B1241="","",ROWS($A$2:A1241))</f>
        <v/>
      </c>
    </row>
    <row r="1242" spans="1:1" ht="30" customHeight="1" x14ac:dyDescent="0.25">
      <c r="A1242" s="80" t="str">
        <f>IF(B1242="","",ROWS($A$2:A1242))</f>
        <v/>
      </c>
    </row>
    <row r="1243" spans="1:1" ht="30" customHeight="1" x14ac:dyDescent="0.25">
      <c r="A1243" s="80" t="str">
        <f>IF(B1243="","",ROWS($A$2:A1243))</f>
        <v/>
      </c>
    </row>
    <row r="1244" spans="1:1" ht="30" customHeight="1" x14ac:dyDescent="0.25">
      <c r="A1244" s="80" t="str">
        <f>IF(B1244="","",ROWS($A$2:A1244))</f>
        <v/>
      </c>
    </row>
    <row r="1245" spans="1:1" ht="30" customHeight="1" x14ac:dyDescent="0.25">
      <c r="A1245" s="80" t="str">
        <f>IF(B1245="","",ROWS($A$2:A1245))</f>
        <v/>
      </c>
    </row>
    <row r="1246" spans="1:1" ht="30" customHeight="1" x14ac:dyDescent="0.25">
      <c r="A1246" s="80" t="str">
        <f>IF(B1246="","",ROWS($A$2:A1246))</f>
        <v/>
      </c>
    </row>
    <row r="1247" spans="1:1" ht="30" customHeight="1" x14ac:dyDescent="0.25">
      <c r="A1247" s="80" t="str">
        <f>IF(B1247="","",ROWS($A$2:A1247))</f>
        <v/>
      </c>
    </row>
    <row r="1248" spans="1:1" ht="30" customHeight="1" x14ac:dyDescent="0.25">
      <c r="A1248" s="80" t="str">
        <f>IF(B1248="","",ROWS($A$2:A1248))</f>
        <v/>
      </c>
    </row>
    <row r="1249" spans="1:1" ht="30" customHeight="1" x14ac:dyDescent="0.25">
      <c r="A1249" s="80" t="str">
        <f>IF(B1249="","",ROWS($A$2:A1249))</f>
        <v/>
      </c>
    </row>
    <row r="1250" spans="1:1" ht="30" customHeight="1" x14ac:dyDescent="0.25">
      <c r="A1250" s="80" t="str">
        <f>IF(B1250="","",ROWS($A$2:A1250))</f>
        <v/>
      </c>
    </row>
    <row r="1251" spans="1:1" ht="30" customHeight="1" x14ac:dyDescent="0.25">
      <c r="A1251" s="80" t="str">
        <f>IF(B1251="","",ROWS($A$2:A1251))</f>
        <v/>
      </c>
    </row>
    <row r="1252" spans="1:1" ht="30" customHeight="1" x14ac:dyDescent="0.25">
      <c r="A1252" s="80" t="str">
        <f>IF(B1252="","",ROWS($A$2:A1252))</f>
        <v/>
      </c>
    </row>
    <row r="1253" spans="1:1" ht="30" customHeight="1" x14ac:dyDescent="0.25">
      <c r="A1253" s="80" t="str">
        <f>IF(B1253="","",ROWS($A$2:A1253))</f>
        <v/>
      </c>
    </row>
    <row r="1254" spans="1:1" ht="30" customHeight="1" x14ac:dyDescent="0.25">
      <c r="A1254" s="80" t="str">
        <f>IF(B1254="","",ROWS($A$2:A1254))</f>
        <v/>
      </c>
    </row>
    <row r="1255" spans="1:1" ht="30" customHeight="1" x14ac:dyDescent="0.25">
      <c r="A1255" s="80" t="str">
        <f>IF(B1255="","",ROWS($A$2:A1255))</f>
        <v/>
      </c>
    </row>
    <row r="1256" spans="1:1" ht="30" customHeight="1" x14ac:dyDescent="0.25">
      <c r="A1256" s="80" t="str">
        <f>IF(B1256="","",ROWS($A$2:A1256))</f>
        <v/>
      </c>
    </row>
    <row r="1257" spans="1:1" ht="30" customHeight="1" x14ac:dyDescent="0.25">
      <c r="A1257" s="80" t="str">
        <f>IF(B1257="","",ROWS($A$2:A1257))</f>
        <v/>
      </c>
    </row>
    <row r="1258" spans="1:1" ht="30" customHeight="1" x14ac:dyDescent="0.25">
      <c r="A1258" s="80" t="str">
        <f>IF(B1258="","",ROWS($A$2:A1258))</f>
        <v/>
      </c>
    </row>
    <row r="1259" spans="1:1" ht="30" customHeight="1" x14ac:dyDescent="0.25">
      <c r="A1259" s="80" t="str">
        <f>IF(B1259="","",ROWS($A$2:A1259))</f>
        <v/>
      </c>
    </row>
    <row r="1260" spans="1:1" ht="30" customHeight="1" x14ac:dyDescent="0.25">
      <c r="A1260" s="80" t="str">
        <f>IF(B1260="","",ROWS($A$2:A1260))</f>
        <v/>
      </c>
    </row>
    <row r="1261" spans="1:1" ht="30" customHeight="1" x14ac:dyDescent="0.25">
      <c r="A1261" s="80" t="str">
        <f>IF(B1261="","",ROWS($A$2:A1261))</f>
        <v/>
      </c>
    </row>
    <row r="1262" spans="1:1" ht="30" customHeight="1" x14ac:dyDescent="0.25">
      <c r="A1262" s="80" t="str">
        <f>IF(B1262="","",ROWS($A$2:A1262))</f>
        <v/>
      </c>
    </row>
    <row r="1263" spans="1:1" ht="30" customHeight="1" x14ac:dyDescent="0.25">
      <c r="A1263" s="80" t="str">
        <f>IF(B1263="","",ROWS($A$2:A1263))</f>
        <v/>
      </c>
    </row>
    <row r="1264" spans="1:1" ht="30" customHeight="1" x14ac:dyDescent="0.25">
      <c r="A1264" s="80" t="str">
        <f>IF(B1264="","",ROWS($A$2:A1264))</f>
        <v/>
      </c>
    </row>
    <row r="1265" spans="1:1" ht="30" customHeight="1" x14ac:dyDescent="0.25">
      <c r="A1265" s="80" t="str">
        <f>IF(B1265="","",ROWS($A$2:A1265))</f>
        <v/>
      </c>
    </row>
    <row r="1266" spans="1:1" ht="30" customHeight="1" x14ac:dyDescent="0.25">
      <c r="A1266" s="80" t="str">
        <f>IF(B1266="","",ROWS($A$2:A1266))</f>
        <v/>
      </c>
    </row>
    <row r="1267" spans="1:1" ht="30" customHeight="1" x14ac:dyDescent="0.25">
      <c r="A1267" s="80" t="str">
        <f>IF(B1267="","",ROWS($A$2:A1267))</f>
        <v/>
      </c>
    </row>
    <row r="1268" spans="1:1" ht="30" customHeight="1" x14ac:dyDescent="0.25">
      <c r="A1268" s="80" t="str">
        <f>IF(B1268="","",ROWS($A$2:A1268))</f>
        <v/>
      </c>
    </row>
    <row r="1269" spans="1:1" ht="30" customHeight="1" x14ac:dyDescent="0.25">
      <c r="A1269" s="80" t="str">
        <f>IF(B1269="","",ROWS($A$2:A1269))</f>
        <v/>
      </c>
    </row>
    <row r="1270" spans="1:1" ht="30" customHeight="1" x14ac:dyDescent="0.25">
      <c r="A1270" s="80" t="str">
        <f>IF(B1270="","",ROWS($A$2:A1270))</f>
        <v/>
      </c>
    </row>
    <row r="1271" spans="1:1" ht="30" customHeight="1" x14ac:dyDescent="0.25">
      <c r="A1271" s="80" t="str">
        <f>IF(B1271="","",ROWS($A$2:A1271))</f>
        <v/>
      </c>
    </row>
    <row r="1272" spans="1:1" ht="30" customHeight="1" x14ac:dyDescent="0.25">
      <c r="A1272" s="80" t="str">
        <f>IF(B1272="","",ROWS($A$2:A1272))</f>
        <v/>
      </c>
    </row>
    <row r="1273" spans="1:1" ht="30" customHeight="1" x14ac:dyDescent="0.25">
      <c r="A1273" s="80" t="str">
        <f>IF(B1273="","",ROWS($A$2:A1273))</f>
        <v/>
      </c>
    </row>
    <row r="1274" spans="1:1" ht="30" customHeight="1" x14ac:dyDescent="0.25">
      <c r="A1274" s="80" t="str">
        <f>IF(B1274="","",ROWS($A$2:A1274))</f>
        <v/>
      </c>
    </row>
    <row r="1275" spans="1:1" ht="30" customHeight="1" x14ac:dyDescent="0.25">
      <c r="A1275" s="80" t="str">
        <f>IF(B1275="","",ROWS($A$2:A1275))</f>
        <v/>
      </c>
    </row>
    <row r="1276" spans="1:1" ht="30" customHeight="1" x14ac:dyDescent="0.25">
      <c r="A1276" s="80" t="str">
        <f>IF(B1276="","",ROWS($A$2:A1276))</f>
        <v/>
      </c>
    </row>
    <row r="1277" spans="1:1" ht="30" customHeight="1" x14ac:dyDescent="0.25">
      <c r="A1277" s="80" t="str">
        <f>IF(B1277="","",ROWS($A$2:A1277))</f>
        <v/>
      </c>
    </row>
    <row r="1278" spans="1:1" ht="30" customHeight="1" x14ac:dyDescent="0.25">
      <c r="A1278" s="80" t="str">
        <f>IF(B1278="","",ROWS($A$2:A1278))</f>
        <v/>
      </c>
    </row>
    <row r="1279" spans="1:1" ht="30" customHeight="1" x14ac:dyDescent="0.25">
      <c r="A1279" s="80" t="str">
        <f>IF(B1279="","",ROWS($A$2:A1279))</f>
        <v/>
      </c>
    </row>
    <row r="1280" spans="1:1" ht="30" customHeight="1" x14ac:dyDescent="0.25">
      <c r="A1280" s="80" t="str">
        <f>IF(B1280="","",ROWS($A$2:A1280))</f>
        <v/>
      </c>
    </row>
    <row r="1281" spans="1:1" ht="30" customHeight="1" x14ac:dyDescent="0.25">
      <c r="A1281" s="80" t="str">
        <f>IF(B1281="","",ROWS($A$2:A1281))</f>
        <v/>
      </c>
    </row>
    <row r="1282" spans="1:1" ht="30" customHeight="1" x14ac:dyDescent="0.25">
      <c r="A1282" s="80" t="str">
        <f>IF(B1282="","",ROWS($A$2:A1282))</f>
        <v/>
      </c>
    </row>
    <row r="1283" spans="1:1" ht="30" customHeight="1" x14ac:dyDescent="0.25">
      <c r="A1283" s="80" t="str">
        <f>IF(B1283="","",ROWS($A$2:A1283))</f>
        <v/>
      </c>
    </row>
    <row r="1284" spans="1:1" ht="30" customHeight="1" x14ac:dyDescent="0.25">
      <c r="A1284" s="80" t="str">
        <f>IF(B1284="","",ROWS($A$2:A1284))</f>
        <v/>
      </c>
    </row>
    <row r="1285" spans="1:1" ht="30" customHeight="1" x14ac:dyDescent="0.25">
      <c r="A1285" s="80" t="str">
        <f>IF(B1285="","",ROWS($A$2:A1285))</f>
        <v/>
      </c>
    </row>
    <row r="1286" spans="1:1" ht="30" customHeight="1" x14ac:dyDescent="0.25">
      <c r="A1286" s="80" t="str">
        <f>IF(B1286="","",ROWS($A$2:A1286))</f>
        <v/>
      </c>
    </row>
    <row r="1287" spans="1:1" ht="30" customHeight="1" x14ac:dyDescent="0.25">
      <c r="A1287" s="80" t="str">
        <f>IF(B1287="","",ROWS($A$2:A1287))</f>
        <v/>
      </c>
    </row>
    <row r="1288" spans="1:1" ht="30" customHeight="1" x14ac:dyDescent="0.25">
      <c r="A1288" s="80" t="str">
        <f>IF(B1288="","",ROWS($A$2:A1288))</f>
        <v/>
      </c>
    </row>
    <row r="1289" spans="1:1" ht="30" customHeight="1" x14ac:dyDescent="0.25">
      <c r="A1289" s="80" t="str">
        <f>IF(B1289="","",ROWS($A$2:A1289))</f>
        <v/>
      </c>
    </row>
    <row r="1290" spans="1:1" ht="30" customHeight="1" x14ac:dyDescent="0.25">
      <c r="A1290" s="80" t="str">
        <f>IF(B1290="","",ROWS($A$2:A1290))</f>
        <v/>
      </c>
    </row>
    <row r="1291" spans="1:1" ht="30" customHeight="1" x14ac:dyDescent="0.25">
      <c r="A1291" s="80" t="str">
        <f>IF(B1291="","",ROWS($A$2:A1291))</f>
        <v/>
      </c>
    </row>
    <row r="1292" spans="1:1" ht="30" customHeight="1" x14ac:dyDescent="0.25">
      <c r="A1292" s="80" t="str">
        <f>IF(B1292="","",ROWS($A$2:A1292))</f>
        <v/>
      </c>
    </row>
    <row r="1293" spans="1:1" ht="30" customHeight="1" x14ac:dyDescent="0.25">
      <c r="A1293" s="80" t="str">
        <f>IF(B1293="","",ROWS($A$2:A1293))</f>
        <v/>
      </c>
    </row>
    <row r="1294" spans="1:1" ht="30" customHeight="1" x14ac:dyDescent="0.25">
      <c r="A1294" s="80" t="str">
        <f>IF(B1294="","",ROWS($A$2:A1294))</f>
        <v/>
      </c>
    </row>
    <row r="1295" spans="1:1" ht="30" customHeight="1" x14ac:dyDescent="0.25">
      <c r="A1295" s="80" t="str">
        <f>IF(B1295="","",ROWS($A$2:A1295))</f>
        <v/>
      </c>
    </row>
    <row r="1296" spans="1:1" ht="30" customHeight="1" x14ac:dyDescent="0.25">
      <c r="A1296" s="80" t="str">
        <f>IF(B1296="","",ROWS($A$2:A1296))</f>
        <v/>
      </c>
    </row>
    <row r="1297" spans="1:1" ht="30" customHeight="1" x14ac:dyDescent="0.25">
      <c r="A1297" s="80" t="str">
        <f>IF(B1297="","",ROWS($A$2:A1297))</f>
        <v/>
      </c>
    </row>
    <row r="1298" spans="1:1" ht="30" customHeight="1" x14ac:dyDescent="0.25">
      <c r="A1298" s="80" t="str">
        <f>IF(B1298="","",ROWS($A$2:A1298))</f>
        <v/>
      </c>
    </row>
    <row r="1299" spans="1:1" ht="30" customHeight="1" x14ac:dyDescent="0.25">
      <c r="A1299" s="80" t="str">
        <f>IF(B1299="","",ROWS($A$2:A1299))</f>
        <v/>
      </c>
    </row>
    <row r="1300" spans="1:1" ht="30" customHeight="1" x14ac:dyDescent="0.25">
      <c r="A1300" s="80" t="str">
        <f>IF(B1300="","",ROWS($A$2:A1300))</f>
        <v/>
      </c>
    </row>
    <row r="1301" spans="1:1" ht="30" customHeight="1" x14ac:dyDescent="0.25">
      <c r="A1301" s="80" t="str">
        <f>IF(B1301="","",ROWS($A$2:A1301))</f>
        <v/>
      </c>
    </row>
    <row r="1302" spans="1:1" ht="30" customHeight="1" x14ac:dyDescent="0.25">
      <c r="A1302" s="80" t="str">
        <f>IF(B1302="","",ROWS($A$2:A1302))</f>
        <v/>
      </c>
    </row>
    <row r="1303" spans="1:1" ht="30" customHeight="1" x14ac:dyDescent="0.25">
      <c r="A1303" s="80" t="str">
        <f>IF(B1303="","",ROWS($A$2:A1303))</f>
        <v/>
      </c>
    </row>
    <row r="1304" spans="1:1" ht="30" customHeight="1" x14ac:dyDescent="0.25">
      <c r="A1304" s="80" t="str">
        <f>IF(B1304="","",ROWS($A$2:A1304))</f>
        <v/>
      </c>
    </row>
    <row r="1305" spans="1:1" ht="30" customHeight="1" x14ac:dyDescent="0.25">
      <c r="A1305" s="80" t="str">
        <f>IF(B1305="","",ROWS($A$2:A1305))</f>
        <v/>
      </c>
    </row>
    <row r="1306" spans="1:1" ht="30" customHeight="1" x14ac:dyDescent="0.25">
      <c r="A1306" s="80" t="str">
        <f>IF(B1306="","",ROWS($A$2:A1306))</f>
        <v/>
      </c>
    </row>
    <row r="1307" spans="1:1" ht="30" customHeight="1" x14ac:dyDescent="0.25">
      <c r="A1307" s="80" t="str">
        <f>IF(B1307="","",ROWS($A$2:A1307))</f>
        <v/>
      </c>
    </row>
    <row r="1308" spans="1:1" ht="30" customHeight="1" x14ac:dyDescent="0.25">
      <c r="A1308" s="80" t="str">
        <f>IF(B1308="","",ROWS($A$2:A1308))</f>
        <v/>
      </c>
    </row>
    <row r="1309" spans="1:1" ht="30" customHeight="1" x14ac:dyDescent="0.25">
      <c r="A1309" s="80" t="str">
        <f>IF(B1309="","",ROWS($A$2:A1309))</f>
        <v/>
      </c>
    </row>
    <row r="1310" spans="1:1" ht="30" customHeight="1" x14ac:dyDescent="0.25">
      <c r="A1310" s="80" t="str">
        <f>IF(B1310="","",ROWS($A$2:A1310))</f>
        <v/>
      </c>
    </row>
    <row r="1311" spans="1:1" ht="30" customHeight="1" x14ac:dyDescent="0.25">
      <c r="A1311" s="80" t="str">
        <f>IF(B1311="","",ROWS($A$2:A1311))</f>
        <v/>
      </c>
    </row>
    <row r="1312" spans="1:1" ht="30" customHeight="1" x14ac:dyDescent="0.25">
      <c r="A1312" s="80" t="str">
        <f>IF(B1312="","",ROWS($A$2:A1312))</f>
        <v/>
      </c>
    </row>
    <row r="1313" spans="1:1" ht="30" customHeight="1" x14ac:dyDescent="0.25">
      <c r="A1313" s="80" t="str">
        <f>IF(B1313="","",ROWS($A$2:A1313))</f>
        <v/>
      </c>
    </row>
    <row r="1314" spans="1:1" ht="30" customHeight="1" x14ac:dyDescent="0.25">
      <c r="A1314" s="80" t="str">
        <f>IF(B1314="","",ROWS($A$2:A1314))</f>
        <v/>
      </c>
    </row>
    <row r="1315" spans="1:1" ht="30" customHeight="1" x14ac:dyDescent="0.25">
      <c r="A1315" s="80" t="str">
        <f>IF(B1315="","",ROWS($A$2:A1315))</f>
        <v/>
      </c>
    </row>
    <row r="1316" spans="1:1" ht="30" customHeight="1" x14ac:dyDescent="0.25">
      <c r="A1316" s="80" t="str">
        <f>IF(B1316="","",ROWS($A$2:A1316))</f>
        <v/>
      </c>
    </row>
    <row r="1317" spans="1:1" ht="30" customHeight="1" x14ac:dyDescent="0.25">
      <c r="A1317" s="80" t="str">
        <f>IF(B1317="","",ROWS($A$2:A1317))</f>
        <v/>
      </c>
    </row>
    <row r="1318" spans="1:1" ht="30" customHeight="1" x14ac:dyDescent="0.25">
      <c r="A1318" s="80" t="str">
        <f>IF(B1318="","",ROWS($A$2:A1318))</f>
        <v/>
      </c>
    </row>
    <row r="1319" spans="1:1" ht="30" customHeight="1" x14ac:dyDescent="0.25">
      <c r="A1319" s="80" t="str">
        <f>IF(B1319="","",ROWS($A$2:A1319))</f>
        <v/>
      </c>
    </row>
    <row r="1320" spans="1:1" ht="30" customHeight="1" x14ac:dyDescent="0.25">
      <c r="A1320" s="80" t="str">
        <f>IF(B1320="","",ROWS($A$2:A1320))</f>
        <v/>
      </c>
    </row>
    <row r="1321" spans="1:1" ht="30" customHeight="1" x14ac:dyDescent="0.25">
      <c r="A1321" s="80" t="str">
        <f>IF(B1321="","",ROWS($A$2:A1321))</f>
        <v/>
      </c>
    </row>
    <row r="1322" spans="1:1" ht="30" customHeight="1" x14ac:dyDescent="0.25">
      <c r="A1322" s="80" t="str">
        <f>IF(B1322="","",ROWS($A$2:A1322))</f>
        <v/>
      </c>
    </row>
    <row r="1323" spans="1:1" ht="30" customHeight="1" x14ac:dyDescent="0.25">
      <c r="A1323" s="80" t="str">
        <f>IF(B1323="","",ROWS($A$2:A1323))</f>
        <v/>
      </c>
    </row>
    <row r="1324" spans="1:1" ht="30" customHeight="1" x14ac:dyDescent="0.25">
      <c r="A1324" s="80" t="str">
        <f>IF(B1324="","",ROWS($A$2:A1324))</f>
        <v/>
      </c>
    </row>
    <row r="1325" spans="1:1" ht="30" customHeight="1" x14ac:dyDescent="0.25">
      <c r="A1325" s="80" t="str">
        <f>IF(B1325="","",ROWS($A$2:A1325))</f>
        <v/>
      </c>
    </row>
    <row r="1326" spans="1:1" ht="30" customHeight="1" x14ac:dyDescent="0.25">
      <c r="A1326" s="80" t="str">
        <f>IF(B1326="","",ROWS($A$2:A1326))</f>
        <v/>
      </c>
    </row>
    <row r="1327" spans="1:1" ht="30" customHeight="1" x14ac:dyDescent="0.25">
      <c r="A1327" s="80" t="str">
        <f>IF(B1327="","",ROWS($A$2:A1327))</f>
        <v/>
      </c>
    </row>
    <row r="1328" spans="1:1" ht="30" customHeight="1" x14ac:dyDescent="0.25">
      <c r="A1328" s="80" t="str">
        <f>IF(B1328="","",ROWS($A$2:A1328))</f>
        <v/>
      </c>
    </row>
    <row r="1329" spans="1:1" ht="30" customHeight="1" x14ac:dyDescent="0.25">
      <c r="A1329" s="80" t="str">
        <f>IF(B1329="","",ROWS($A$2:A1329))</f>
        <v/>
      </c>
    </row>
    <row r="1330" spans="1:1" ht="30" customHeight="1" x14ac:dyDescent="0.25">
      <c r="A1330" s="80" t="str">
        <f>IF(B1330="","",ROWS($A$2:A1330))</f>
        <v/>
      </c>
    </row>
    <row r="1331" spans="1:1" ht="30" customHeight="1" x14ac:dyDescent="0.25">
      <c r="A1331" s="80" t="str">
        <f>IF(B1331="","",ROWS($A$2:A1331))</f>
        <v/>
      </c>
    </row>
    <row r="1332" spans="1:1" ht="30" customHeight="1" x14ac:dyDescent="0.25">
      <c r="A1332" s="80" t="str">
        <f>IF(B1332="","",ROWS($A$2:A1332))</f>
        <v/>
      </c>
    </row>
    <row r="1333" spans="1:1" ht="30" customHeight="1" x14ac:dyDescent="0.25">
      <c r="A1333" s="80" t="str">
        <f>IF(B1333="","",ROWS($A$2:A1333))</f>
        <v/>
      </c>
    </row>
    <row r="1334" spans="1:1" ht="30" customHeight="1" x14ac:dyDescent="0.25">
      <c r="A1334" s="80" t="str">
        <f>IF(B1334="","",ROWS($A$2:A1334))</f>
        <v/>
      </c>
    </row>
    <row r="1335" spans="1:1" ht="30" customHeight="1" x14ac:dyDescent="0.25">
      <c r="A1335" s="80" t="str">
        <f>IF(B1335="","",ROWS($A$2:A1335))</f>
        <v/>
      </c>
    </row>
    <row r="1336" spans="1:1" ht="30" customHeight="1" x14ac:dyDescent="0.25">
      <c r="A1336" s="80" t="str">
        <f>IF(B1336="","",ROWS($A$2:A1336))</f>
        <v/>
      </c>
    </row>
    <row r="1337" spans="1:1" ht="30" customHeight="1" x14ac:dyDescent="0.25">
      <c r="A1337" s="80" t="str">
        <f>IF(B1337="","",ROWS($A$2:A1337))</f>
        <v/>
      </c>
    </row>
    <row r="1338" spans="1:1" ht="30" customHeight="1" x14ac:dyDescent="0.25">
      <c r="A1338" s="80" t="str">
        <f>IF(B1338="","",ROWS($A$2:A1338))</f>
        <v/>
      </c>
    </row>
    <row r="1339" spans="1:1" ht="30" customHeight="1" x14ac:dyDescent="0.25">
      <c r="A1339" s="80" t="str">
        <f>IF(B1339="","",ROWS($A$2:A1339))</f>
        <v/>
      </c>
    </row>
    <row r="1340" spans="1:1" ht="30" customHeight="1" x14ac:dyDescent="0.25">
      <c r="A1340" s="80" t="str">
        <f>IF(B1340="","",ROWS($A$2:A1340))</f>
        <v/>
      </c>
    </row>
    <row r="1341" spans="1:1" ht="30" customHeight="1" x14ac:dyDescent="0.25">
      <c r="A1341" s="80" t="str">
        <f>IF(B1341="","",ROWS($A$2:A1341))</f>
        <v/>
      </c>
    </row>
    <row r="1342" spans="1:1" ht="30" customHeight="1" x14ac:dyDescent="0.25">
      <c r="A1342" s="80" t="str">
        <f>IF(B1342="","",ROWS($A$2:A1342))</f>
        <v/>
      </c>
    </row>
    <row r="1343" spans="1:1" ht="30" customHeight="1" x14ac:dyDescent="0.25">
      <c r="A1343" s="80" t="str">
        <f>IF(B1343="","",ROWS($A$2:A1343))</f>
        <v/>
      </c>
    </row>
    <row r="1344" spans="1:1" ht="30" customHeight="1" x14ac:dyDescent="0.25">
      <c r="A1344" s="80" t="str">
        <f>IF(B1344="","",ROWS($A$2:A1344))</f>
        <v/>
      </c>
    </row>
    <row r="1345" spans="1:1" ht="30" customHeight="1" x14ac:dyDescent="0.25">
      <c r="A1345" s="80" t="str">
        <f>IF(B1345="","",ROWS($A$2:A1345))</f>
        <v/>
      </c>
    </row>
    <row r="1346" spans="1:1" ht="30" customHeight="1" x14ac:dyDescent="0.25">
      <c r="A1346" s="80" t="str">
        <f>IF(B1346="","",ROWS($A$2:A1346))</f>
        <v/>
      </c>
    </row>
    <row r="1347" spans="1:1" ht="30" customHeight="1" x14ac:dyDescent="0.25">
      <c r="A1347" s="80" t="str">
        <f>IF(B1347="","",ROWS($A$2:A1347))</f>
        <v/>
      </c>
    </row>
    <row r="1348" spans="1:1" ht="30" customHeight="1" x14ac:dyDescent="0.25">
      <c r="A1348" s="80" t="str">
        <f>IF(B1348="","",ROWS($A$2:A1348))</f>
        <v/>
      </c>
    </row>
    <row r="1349" spans="1:1" ht="30" customHeight="1" x14ac:dyDescent="0.25">
      <c r="A1349" s="80" t="str">
        <f>IF(B1349="","",ROWS($A$2:A1349))</f>
        <v/>
      </c>
    </row>
    <row r="1350" spans="1:1" ht="30" customHeight="1" x14ac:dyDescent="0.25">
      <c r="A1350" s="80" t="str">
        <f>IF(B1350="","",ROWS($A$2:A1350))</f>
        <v/>
      </c>
    </row>
    <row r="1351" spans="1:1" ht="30" customHeight="1" x14ac:dyDescent="0.25">
      <c r="A1351" s="80" t="str">
        <f>IF(B1351="","",ROWS($A$2:A1351))</f>
        <v/>
      </c>
    </row>
    <row r="1352" spans="1:1" ht="30" customHeight="1" x14ac:dyDescent="0.25">
      <c r="A1352" s="80" t="str">
        <f>IF(B1352="","",ROWS($A$2:A1352))</f>
        <v/>
      </c>
    </row>
    <row r="1353" spans="1:1" ht="30" customHeight="1" x14ac:dyDescent="0.25">
      <c r="A1353" s="80" t="str">
        <f>IF(B1353="","",ROWS($A$2:A1353))</f>
        <v/>
      </c>
    </row>
    <row r="1354" spans="1:1" ht="30" customHeight="1" x14ac:dyDescent="0.25">
      <c r="A1354" s="80" t="str">
        <f>IF(B1354="","",ROWS($A$2:A1354))</f>
        <v/>
      </c>
    </row>
    <row r="1355" spans="1:1" ht="30" customHeight="1" x14ac:dyDescent="0.25">
      <c r="A1355" s="80" t="str">
        <f>IF(B1355="","",ROWS($A$2:A1355))</f>
        <v/>
      </c>
    </row>
    <row r="1356" spans="1:1" ht="30" customHeight="1" x14ac:dyDescent="0.25">
      <c r="A1356" s="80" t="str">
        <f>IF(B1356="","",ROWS($A$2:A1356))</f>
        <v/>
      </c>
    </row>
    <row r="1357" spans="1:1" ht="30" customHeight="1" x14ac:dyDescent="0.25">
      <c r="A1357" s="80" t="str">
        <f>IF(B1357="","",ROWS($A$2:A1357))</f>
        <v/>
      </c>
    </row>
    <row r="1358" spans="1:1" ht="30" customHeight="1" x14ac:dyDescent="0.25">
      <c r="A1358" s="80" t="str">
        <f>IF(B1358="","",ROWS($A$2:A1358))</f>
        <v/>
      </c>
    </row>
    <row r="1359" spans="1:1" ht="30" customHeight="1" x14ac:dyDescent="0.25">
      <c r="A1359" s="80" t="str">
        <f>IF(B1359="","",ROWS($A$2:A1359))</f>
        <v/>
      </c>
    </row>
    <row r="1360" spans="1:1" ht="30" customHeight="1" x14ac:dyDescent="0.25">
      <c r="A1360" s="80" t="str">
        <f>IF(B1360="","",ROWS($A$2:A1360))</f>
        <v/>
      </c>
    </row>
    <row r="1361" spans="1:1" ht="30" customHeight="1" x14ac:dyDescent="0.25">
      <c r="A1361" s="80" t="str">
        <f>IF(B1361="","",ROWS($A$2:A1361))</f>
        <v/>
      </c>
    </row>
    <row r="1362" spans="1:1" ht="30" customHeight="1" x14ac:dyDescent="0.25">
      <c r="A1362" s="80" t="str">
        <f>IF(B1362="","",ROWS($A$2:A1362))</f>
        <v/>
      </c>
    </row>
    <row r="1363" spans="1:1" ht="30" customHeight="1" x14ac:dyDescent="0.25">
      <c r="A1363" s="80" t="str">
        <f>IF(B1363="","",ROWS($A$2:A1363))</f>
        <v/>
      </c>
    </row>
    <row r="1364" spans="1:1" ht="30" customHeight="1" x14ac:dyDescent="0.25">
      <c r="A1364" s="80" t="str">
        <f>IF(B1364="","",ROWS($A$2:A1364))</f>
        <v/>
      </c>
    </row>
    <row r="1365" spans="1:1" ht="30" customHeight="1" x14ac:dyDescent="0.25">
      <c r="A1365" s="80" t="str">
        <f>IF(B1365="","",ROWS($A$2:A1365))</f>
        <v/>
      </c>
    </row>
    <row r="1366" spans="1:1" ht="30" customHeight="1" x14ac:dyDescent="0.25">
      <c r="A1366" s="80" t="str">
        <f>IF(B1366="","",ROWS($A$2:A1366))</f>
        <v/>
      </c>
    </row>
    <row r="1367" spans="1:1" ht="30" customHeight="1" x14ac:dyDescent="0.25">
      <c r="A1367" s="80" t="str">
        <f>IF(B1367="","",ROWS($A$2:A1367))</f>
        <v/>
      </c>
    </row>
    <row r="1368" spans="1:1" ht="30" customHeight="1" x14ac:dyDescent="0.25">
      <c r="A1368" s="80" t="str">
        <f>IF(B1368="","",ROWS($A$2:A1368))</f>
        <v/>
      </c>
    </row>
    <row r="1369" spans="1:1" ht="30" customHeight="1" x14ac:dyDescent="0.25">
      <c r="A1369" s="80" t="str">
        <f>IF(B1369="","",ROWS($A$2:A1369))</f>
        <v/>
      </c>
    </row>
    <row r="1370" spans="1:1" ht="30" customHeight="1" x14ac:dyDescent="0.25">
      <c r="A1370" s="80" t="str">
        <f>IF(B1370="","",ROWS($A$2:A1370))</f>
        <v/>
      </c>
    </row>
    <row r="1371" spans="1:1" ht="30" customHeight="1" x14ac:dyDescent="0.25">
      <c r="A1371" s="80" t="str">
        <f>IF(B1371="","",ROWS($A$2:A1371))</f>
        <v/>
      </c>
    </row>
    <row r="1372" spans="1:1" ht="30" customHeight="1" x14ac:dyDescent="0.25">
      <c r="A1372" s="80" t="str">
        <f>IF(B1372="","",ROWS($A$2:A1372))</f>
        <v/>
      </c>
    </row>
    <row r="1373" spans="1:1" ht="30" customHeight="1" x14ac:dyDescent="0.25">
      <c r="A1373" s="80" t="str">
        <f>IF(B1373="","",ROWS($A$2:A1373))</f>
        <v/>
      </c>
    </row>
    <row r="1374" spans="1:1" ht="30" customHeight="1" x14ac:dyDescent="0.25">
      <c r="A1374" s="80" t="str">
        <f>IF(B1374="","",ROWS($A$2:A1374))</f>
        <v/>
      </c>
    </row>
    <row r="1375" spans="1:1" ht="30" customHeight="1" x14ac:dyDescent="0.25">
      <c r="A1375" s="80" t="str">
        <f>IF(B1375="","",ROWS($A$2:A1375))</f>
        <v/>
      </c>
    </row>
    <row r="1376" spans="1:1" ht="30" customHeight="1" x14ac:dyDescent="0.25">
      <c r="A1376" s="80" t="str">
        <f>IF(B1376="","",ROWS($A$2:A1376))</f>
        <v/>
      </c>
    </row>
    <row r="1377" spans="1:1" ht="30" customHeight="1" x14ac:dyDescent="0.25">
      <c r="A1377" s="80" t="str">
        <f>IF(B1377="","",ROWS($A$2:A1377))</f>
        <v/>
      </c>
    </row>
    <row r="1378" spans="1:1" ht="30" customHeight="1" x14ac:dyDescent="0.25">
      <c r="A1378" s="80" t="str">
        <f>IF(B1378="","",ROWS($A$2:A1378))</f>
        <v/>
      </c>
    </row>
    <row r="1379" spans="1:1" ht="30" customHeight="1" x14ac:dyDescent="0.25">
      <c r="A1379" s="80" t="str">
        <f>IF(B1379="","",ROWS($A$2:A1379))</f>
        <v/>
      </c>
    </row>
    <row r="1380" spans="1:1" ht="30" customHeight="1" x14ac:dyDescent="0.25">
      <c r="A1380" s="80" t="str">
        <f>IF(B1380="","",ROWS($A$2:A1380))</f>
        <v/>
      </c>
    </row>
    <row r="1381" spans="1:1" ht="30" customHeight="1" x14ac:dyDescent="0.25">
      <c r="A1381" s="80" t="str">
        <f>IF(B1381="","",ROWS($A$2:A1381))</f>
        <v/>
      </c>
    </row>
    <row r="1382" spans="1:1" ht="30" customHeight="1" x14ac:dyDescent="0.25">
      <c r="A1382" s="80" t="str">
        <f>IF(B1382="","",ROWS($A$2:A1382))</f>
        <v/>
      </c>
    </row>
    <row r="1383" spans="1:1" ht="30" customHeight="1" x14ac:dyDescent="0.25">
      <c r="A1383" s="80" t="str">
        <f>IF(B1383="","",ROWS($A$2:A1383))</f>
        <v/>
      </c>
    </row>
    <row r="1384" spans="1:1" ht="30" customHeight="1" x14ac:dyDescent="0.25">
      <c r="A1384" s="80" t="str">
        <f>IF(B1384="","",ROWS($A$2:A1384))</f>
        <v/>
      </c>
    </row>
    <row r="1385" spans="1:1" ht="30" customHeight="1" x14ac:dyDescent="0.25">
      <c r="A1385" s="80" t="str">
        <f>IF(B1385="","",ROWS($A$2:A1385))</f>
        <v/>
      </c>
    </row>
    <row r="1386" spans="1:1" ht="30" customHeight="1" x14ac:dyDescent="0.25">
      <c r="A1386" s="80" t="str">
        <f>IF(B1386="","",ROWS($A$2:A1386))</f>
        <v/>
      </c>
    </row>
    <row r="1387" spans="1:1" ht="30" customHeight="1" x14ac:dyDescent="0.25">
      <c r="A1387" s="80" t="str">
        <f>IF(B1387="","",ROWS($A$2:A1387))</f>
        <v/>
      </c>
    </row>
    <row r="1388" spans="1:1" ht="30" customHeight="1" x14ac:dyDescent="0.25">
      <c r="A1388" s="80" t="str">
        <f>IF(B1388="","",ROWS($A$2:A1388))</f>
        <v/>
      </c>
    </row>
    <row r="1389" spans="1:1" ht="30" customHeight="1" x14ac:dyDescent="0.25">
      <c r="A1389" s="80" t="str">
        <f>IF(B1389="","",ROWS($A$2:A1389))</f>
        <v/>
      </c>
    </row>
    <row r="1390" spans="1:1" ht="30" customHeight="1" x14ac:dyDescent="0.25">
      <c r="A1390" s="80" t="str">
        <f>IF(B1390="","",ROWS($A$2:A1390))</f>
        <v/>
      </c>
    </row>
    <row r="1391" spans="1:1" ht="30" customHeight="1" x14ac:dyDescent="0.25">
      <c r="A1391" s="80" t="str">
        <f>IF(B1391="","",ROWS($A$2:A1391))</f>
        <v/>
      </c>
    </row>
    <row r="1392" spans="1:1" ht="30" customHeight="1" x14ac:dyDescent="0.25">
      <c r="A1392" s="80" t="str">
        <f>IF(B1392="","",ROWS($A$2:A1392))</f>
        <v/>
      </c>
    </row>
    <row r="1393" spans="1:1" ht="30" customHeight="1" x14ac:dyDescent="0.25">
      <c r="A1393" s="80" t="str">
        <f>IF(B1393="","",ROWS($A$2:A1393))</f>
        <v/>
      </c>
    </row>
    <row r="1394" spans="1:1" ht="30" customHeight="1" x14ac:dyDescent="0.25">
      <c r="A1394" s="80" t="str">
        <f>IF(B1394="","",ROWS($A$2:A1394))</f>
        <v/>
      </c>
    </row>
    <row r="1395" spans="1:1" ht="30" customHeight="1" x14ac:dyDescent="0.25">
      <c r="A1395" s="80" t="str">
        <f>IF(B1395="","",ROWS($A$2:A1395))</f>
        <v/>
      </c>
    </row>
    <row r="1396" spans="1:1" ht="30" customHeight="1" x14ac:dyDescent="0.25">
      <c r="A1396" s="80" t="str">
        <f>IF(B1396="","",ROWS($A$2:A1396))</f>
        <v/>
      </c>
    </row>
    <row r="1397" spans="1:1" ht="30" customHeight="1" x14ac:dyDescent="0.25">
      <c r="A1397" s="80" t="str">
        <f>IF(B1397="","",ROWS($A$2:A1397))</f>
        <v/>
      </c>
    </row>
    <row r="1398" spans="1:1" ht="30" customHeight="1" x14ac:dyDescent="0.25">
      <c r="A1398" s="80" t="str">
        <f>IF(B1398="","",ROWS($A$2:A1398))</f>
        <v/>
      </c>
    </row>
    <row r="1399" spans="1:1" ht="30" customHeight="1" x14ac:dyDescent="0.25">
      <c r="A1399" s="80" t="str">
        <f>IF(B1399="","",ROWS($A$2:A1399))</f>
        <v/>
      </c>
    </row>
    <row r="1400" spans="1:1" ht="30" customHeight="1" x14ac:dyDescent="0.25">
      <c r="A1400" s="80" t="str">
        <f>IF(B1400="","",ROWS($A$2:A1400))</f>
        <v/>
      </c>
    </row>
    <row r="1401" spans="1:1" ht="30" customHeight="1" x14ac:dyDescent="0.25">
      <c r="A1401" s="80" t="str">
        <f>IF(B1401="","",ROWS($A$2:A1401))</f>
        <v/>
      </c>
    </row>
    <row r="1402" spans="1:1" ht="30" customHeight="1" x14ac:dyDescent="0.25">
      <c r="A1402" s="80" t="str">
        <f>IF(B1402="","",ROWS($A$2:A1402))</f>
        <v/>
      </c>
    </row>
    <row r="1403" spans="1:1" ht="30" customHeight="1" x14ac:dyDescent="0.25">
      <c r="A1403" s="80" t="str">
        <f>IF(B1403="","",ROWS($A$2:A1403))</f>
        <v/>
      </c>
    </row>
    <row r="1404" spans="1:1" ht="30" customHeight="1" x14ac:dyDescent="0.25">
      <c r="A1404" s="80" t="str">
        <f>IF(B1404="","",ROWS($A$2:A1404))</f>
        <v/>
      </c>
    </row>
    <row r="1405" spans="1:1" ht="30" customHeight="1" x14ac:dyDescent="0.25">
      <c r="A1405" s="80" t="str">
        <f>IF(B1405="","",ROWS($A$2:A1405))</f>
        <v/>
      </c>
    </row>
    <row r="1406" spans="1:1" ht="30" customHeight="1" x14ac:dyDescent="0.25">
      <c r="A1406" s="80" t="str">
        <f>IF(B1406="","",ROWS($A$2:A1406))</f>
        <v/>
      </c>
    </row>
    <row r="1407" spans="1:1" ht="30" customHeight="1" x14ac:dyDescent="0.25">
      <c r="A1407" s="80" t="str">
        <f>IF(B1407="","",ROWS($A$2:A1407))</f>
        <v/>
      </c>
    </row>
    <row r="1408" spans="1:1" ht="30" customHeight="1" x14ac:dyDescent="0.25">
      <c r="A1408" s="80" t="str">
        <f>IF(B1408="","",ROWS($A$2:A1408))</f>
        <v/>
      </c>
    </row>
    <row r="1409" spans="1:1" ht="30" customHeight="1" x14ac:dyDescent="0.25">
      <c r="A1409" s="80" t="str">
        <f>IF(B1409="","",ROWS($A$2:A1409))</f>
        <v/>
      </c>
    </row>
    <row r="1410" spans="1:1" ht="30" customHeight="1" x14ac:dyDescent="0.25">
      <c r="A1410" s="80" t="str">
        <f>IF(B1410="","",ROWS($A$2:A1410))</f>
        <v/>
      </c>
    </row>
    <row r="1411" spans="1:1" ht="30" customHeight="1" x14ac:dyDescent="0.25">
      <c r="A1411" s="80" t="str">
        <f>IF(B1411="","",ROWS($A$2:A1411))</f>
        <v/>
      </c>
    </row>
    <row r="1412" spans="1:1" ht="30" customHeight="1" x14ac:dyDescent="0.25">
      <c r="A1412" s="80" t="str">
        <f>IF(B1412="","",ROWS($A$2:A1412))</f>
        <v/>
      </c>
    </row>
    <row r="1413" spans="1:1" ht="30" customHeight="1" x14ac:dyDescent="0.25">
      <c r="A1413" s="80" t="str">
        <f>IF(B1413="","",ROWS($A$2:A1413))</f>
        <v/>
      </c>
    </row>
    <row r="1414" spans="1:1" ht="30" customHeight="1" x14ac:dyDescent="0.25">
      <c r="A1414" s="80" t="str">
        <f>IF(B1414="","",ROWS($A$2:A1414))</f>
        <v/>
      </c>
    </row>
    <row r="1415" spans="1:1" ht="30" customHeight="1" x14ac:dyDescent="0.25">
      <c r="A1415" s="80" t="str">
        <f>IF(B1415="","",ROWS($A$2:A1415))</f>
        <v/>
      </c>
    </row>
    <row r="1416" spans="1:1" ht="30" customHeight="1" x14ac:dyDescent="0.25">
      <c r="A1416" s="80" t="str">
        <f>IF(B1416="","",ROWS($A$2:A1416))</f>
        <v/>
      </c>
    </row>
    <row r="1417" spans="1:1" ht="30" customHeight="1" x14ac:dyDescent="0.25">
      <c r="A1417" s="80" t="str">
        <f>IF(B1417="","",ROWS($A$2:A1417))</f>
        <v/>
      </c>
    </row>
    <row r="1418" spans="1:1" ht="30" customHeight="1" x14ac:dyDescent="0.25">
      <c r="A1418" s="80" t="str">
        <f>IF(B1418="","",ROWS($A$2:A1418))</f>
        <v/>
      </c>
    </row>
    <row r="1419" spans="1:1" ht="30" customHeight="1" x14ac:dyDescent="0.25">
      <c r="A1419" s="80" t="str">
        <f>IF(B1419="","",ROWS($A$2:A1419))</f>
        <v/>
      </c>
    </row>
    <row r="1420" spans="1:1" ht="30" customHeight="1" x14ac:dyDescent="0.25">
      <c r="A1420" s="80" t="str">
        <f>IF(B1420="","",ROWS($A$2:A1420))</f>
        <v/>
      </c>
    </row>
    <row r="1421" spans="1:1" ht="30" customHeight="1" x14ac:dyDescent="0.25">
      <c r="A1421" s="80" t="str">
        <f>IF(B1421="","",ROWS($A$2:A1421))</f>
        <v/>
      </c>
    </row>
    <row r="1422" spans="1:1" ht="30" customHeight="1" x14ac:dyDescent="0.25">
      <c r="A1422" s="80" t="str">
        <f>IF(B1422="","",ROWS($A$2:A1422))</f>
        <v/>
      </c>
    </row>
    <row r="1423" spans="1:1" ht="30" customHeight="1" x14ac:dyDescent="0.25">
      <c r="A1423" s="80" t="str">
        <f>IF(B1423="","",ROWS($A$2:A1423))</f>
        <v/>
      </c>
    </row>
    <row r="1424" spans="1:1" ht="30" customHeight="1" x14ac:dyDescent="0.25">
      <c r="A1424" s="80" t="str">
        <f>IF(B1424="","",ROWS($A$2:A1424))</f>
        <v/>
      </c>
    </row>
    <row r="1425" spans="1:1" ht="30" customHeight="1" x14ac:dyDescent="0.25">
      <c r="A1425" s="80" t="str">
        <f>IF(B1425="","",ROWS($A$2:A1425))</f>
        <v/>
      </c>
    </row>
    <row r="1426" spans="1:1" ht="30" customHeight="1" x14ac:dyDescent="0.25">
      <c r="A1426" s="80" t="str">
        <f>IF(B1426="","",ROWS($A$2:A1426))</f>
        <v/>
      </c>
    </row>
    <row r="1427" spans="1:1" ht="30" customHeight="1" x14ac:dyDescent="0.25">
      <c r="A1427" s="80" t="str">
        <f>IF(B1427="","",ROWS($A$2:A1427))</f>
        <v/>
      </c>
    </row>
    <row r="1428" spans="1:1" ht="30" customHeight="1" x14ac:dyDescent="0.25">
      <c r="A1428" s="80" t="str">
        <f>IF(B1428="","",ROWS($A$2:A1428))</f>
        <v/>
      </c>
    </row>
    <row r="1429" spans="1:1" ht="30" customHeight="1" x14ac:dyDescent="0.25">
      <c r="A1429" s="80" t="str">
        <f>IF(B1429="","",ROWS($A$2:A1429))</f>
        <v/>
      </c>
    </row>
    <row r="1430" spans="1:1" ht="30" customHeight="1" x14ac:dyDescent="0.25">
      <c r="A1430" s="80" t="str">
        <f>IF(B1430="","",ROWS($A$2:A1430))</f>
        <v/>
      </c>
    </row>
    <row r="1431" spans="1:1" ht="30" customHeight="1" x14ac:dyDescent="0.25">
      <c r="A1431" s="80" t="str">
        <f>IF(B1431="","",ROWS($A$2:A1431))</f>
        <v/>
      </c>
    </row>
    <row r="1432" spans="1:1" ht="30" customHeight="1" x14ac:dyDescent="0.25">
      <c r="A1432" s="80" t="str">
        <f>IF(B1432="","",ROWS($A$2:A1432))</f>
        <v/>
      </c>
    </row>
    <row r="1433" spans="1:1" ht="30" customHeight="1" x14ac:dyDescent="0.25">
      <c r="A1433" s="80" t="str">
        <f>IF(B1433="","",ROWS($A$2:A1433))</f>
        <v/>
      </c>
    </row>
    <row r="1434" spans="1:1" ht="30" customHeight="1" x14ac:dyDescent="0.25">
      <c r="A1434" s="80" t="str">
        <f>IF(B1434="","",ROWS($A$2:A1434))</f>
        <v/>
      </c>
    </row>
    <row r="1435" spans="1:1" ht="30" customHeight="1" x14ac:dyDescent="0.25">
      <c r="A1435" s="80" t="str">
        <f>IF(B1435="","",ROWS($A$2:A1435))</f>
        <v/>
      </c>
    </row>
    <row r="1436" spans="1:1" ht="30" customHeight="1" x14ac:dyDescent="0.25">
      <c r="A1436" s="80" t="str">
        <f>IF(B1436="","",ROWS($A$2:A1436))</f>
        <v/>
      </c>
    </row>
    <row r="1437" spans="1:1" ht="30" customHeight="1" x14ac:dyDescent="0.25">
      <c r="A1437" s="80" t="str">
        <f>IF(B1437="","",ROWS($A$2:A1437))</f>
        <v/>
      </c>
    </row>
    <row r="1438" spans="1:1" ht="30" customHeight="1" x14ac:dyDescent="0.25">
      <c r="A1438" s="80" t="str">
        <f>IF(B1438="","",ROWS($A$2:A1438))</f>
        <v/>
      </c>
    </row>
    <row r="1439" spans="1:1" ht="30" customHeight="1" x14ac:dyDescent="0.25">
      <c r="A1439" s="80" t="str">
        <f>IF(B1439="","",ROWS($A$2:A1439))</f>
        <v/>
      </c>
    </row>
    <row r="1440" spans="1:1" ht="30" customHeight="1" x14ac:dyDescent="0.25">
      <c r="A1440" s="80" t="str">
        <f>IF(B1440="","",ROWS($A$2:A1440))</f>
        <v/>
      </c>
    </row>
    <row r="1441" spans="1:1" ht="30" customHeight="1" x14ac:dyDescent="0.25">
      <c r="A1441" s="80" t="str">
        <f>IF(B1441="","",ROWS($A$2:A1441))</f>
        <v/>
      </c>
    </row>
    <row r="1442" spans="1:1" ht="30" customHeight="1" x14ac:dyDescent="0.25">
      <c r="A1442" s="80" t="str">
        <f>IF(B1442="","",ROWS($A$2:A1442))</f>
        <v/>
      </c>
    </row>
    <row r="1443" spans="1:1" ht="30" customHeight="1" x14ac:dyDescent="0.25">
      <c r="A1443" s="80" t="str">
        <f>IF(B1443="","",ROWS($A$2:A1443))</f>
        <v/>
      </c>
    </row>
    <row r="1444" spans="1:1" ht="30" customHeight="1" x14ac:dyDescent="0.25">
      <c r="A1444" s="80" t="str">
        <f>IF(B1444="","",ROWS($A$2:A1444))</f>
        <v/>
      </c>
    </row>
    <row r="1445" spans="1:1" ht="30" customHeight="1" x14ac:dyDescent="0.25">
      <c r="A1445" s="80" t="str">
        <f>IF(B1445="","",ROWS($A$2:A1445))</f>
        <v/>
      </c>
    </row>
    <row r="1446" spans="1:1" ht="30" customHeight="1" x14ac:dyDescent="0.25">
      <c r="A1446" s="80" t="str">
        <f>IF(B1446="","",ROWS($A$2:A1446))</f>
        <v/>
      </c>
    </row>
    <row r="1447" spans="1:1" ht="30" customHeight="1" x14ac:dyDescent="0.25">
      <c r="A1447" s="80" t="str">
        <f>IF(B1447="","",ROWS($A$2:A1447))</f>
        <v/>
      </c>
    </row>
    <row r="1448" spans="1:1" ht="30" customHeight="1" x14ac:dyDescent="0.25">
      <c r="A1448" s="80" t="str">
        <f>IF(B1448="","",ROWS($A$2:A1448))</f>
        <v/>
      </c>
    </row>
    <row r="1449" spans="1:1" ht="30" customHeight="1" x14ac:dyDescent="0.25">
      <c r="A1449" s="80" t="str">
        <f>IF(B1449="","",ROWS($A$2:A1449))</f>
        <v/>
      </c>
    </row>
    <row r="1450" spans="1:1" ht="30" customHeight="1" x14ac:dyDescent="0.25">
      <c r="A1450" s="80" t="str">
        <f>IF(B1450="","",ROWS($A$2:A1450))</f>
        <v/>
      </c>
    </row>
    <row r="1451" spans="1:1" ht="30" customHeight="1" x14ac:dyDescent="0.25">
      <c r="A1451" s="80" t="str">
        <f>IF(B1451="","",ROWS($A$2:A1451))</f>
        <v/>
      </c>
    </row>
    <row r="1452" spans="1:1" ht="30" customHeight="1" x14ac:dyDescent="0.25">
      <c r="A1452" s="80" t="str">
        <f>IF(B1452="","",ROWS($A$2:A1452))</f>
        <v/>
      </c>
    </row>
    <row r="1453" spans="1:1" ht="30" customHeight="1" x14ac:dyDescent="0.25">
      <c r="A1453" s="80" t="str">
        <f>IF(B1453="","",ROWS($A$2:A1453))</f>
        <v/>
      </c>
    </row>
    <row r="1454" spans="1:1" ht="30" customHeight="1" x14ac:dyDescent="0.25">
      <c r="A1454" s="80" t="str">
        <f>IF(B1454="","",ROWS($A$2:A1454))</f>
        <v/>
      </c>
    </row>
    <row r="1455" spans="1:1" ht="30" customHeight="1" x14ac:dyDescent="0.25">
      <c r="A1455" s="80" t="str">
        <f>IF(B1455="","",ROWS($A$2:A1455))</f>
        <v/>
      </c>
    </row>
    <row r="1456" spans="1:1" ht="30" customHeight="1" x14ac:dyDescent="0.25">
      <c r="A1456" s="80" t="str">
        <f>IF(B1456="","",ROWS($A$2:A1456))</f>
        <v/>
      </c>
    </row>
    <row r="1457" spans="1:1" ht="30" customHeight="1" x14ac:dyDescent="0.25">
      <c r="A1457" s="80" t="str">
        <f>IF(B1457="","",ROWS($A$2:A1457))</f>
        <v/>
      </c>
    </row>
    <row r="1458" spans="1:1" ht="30" customHeight="1" x14ac:dyDescent="0.25">
      <c r="A1458" s="80" t="str">
        <f>IF(B1458="","",ROWS($A$2:A1458))</f>
        <v/>
      </c>
    </row>
    <row r="1459" spans="1:1" ht="30" customHeight="1" x14ac:dyDescent="0.25">
      <c r="A1459" s="80" t="str">
        <f>IF(B1459="","",ROWS($A$2:A1459))</f>
        <v/>
      </c>
    </row>
    <row r="1460" spans="1:1" ht="30" customHeight="1" x14ac:dyDescent="0.25">
      <c r="A1460" s="80" t="str">
        <f>IF(B1460="","",ROWS($A$2:A1460))</f>
        <v/>
      </c>
    </row>
    <row r="1461" spans="1:1" ht="30" customHeight="1" x14ac:dyDescent="0.25">
      <c r="A1461" s="80" t="str">
        <f>IF(B1461="","",ROWS($A$2:A1461))</f>
        <v/>
      </c>
    </row>
    <row r="1462" spans="1:1" ht="30" customHeight="1" x14ac:dyDescent="0.25">
      <c r="A1462" s="80" t="str">
        <f>IF(B1462="","",ROWS($A$2:A1462))</f>
        <v/>
      </c>
    </row>
    <row r="1463" spans="1:1" ht="30" customHeight="1" x14ac:dyDescent="0.25">
      <c r="A1463" s="80" t="str">
        <f>IF(B1463="","",ROWS($A$2:A1463))</f>
        <v/>
      </c>
    </row>
    <row r="1464" spans="1:1" ht="30" customHeight="1" x14ac:dyDescent="0.25">
      <c r="A1464" s="80" t="str">
        <f>IF(B1464="","",ROWS($A$2:A1464))</f>
        <v/>
      </c>
    </row>
    <row r="1465" spans="1:1" ht="30" customHeight="1" x14ac:dyDescent="0.25">
      <c r="A1465" s="80" t="str">
        <f>IF(B1465="","",ROWS($A$2:A1465))</f>
        <v/>
      </c>
    </row>
    <row r="1466" spans="1:1" ht="30" customHeight="1" x14ac:dyDescent="0.25">
      <c r="A1466" s="80" t="str">
        <f>IF(B1466="","",ROWS($A$2:A1466))</f>
        <v/>
      </c>
    </row>
    <row r="1467" spans="1:1" ht="30" customHeight="1" x14ac:dyDescent="0.25">
      <c r="A1467" s="80" t="str">
        <f>IF(B1467="","",ROWS($A$2:A1467))</f>
        <v/>
      </c>
    </row>
    <row r="1468" spans="1:1" ht="30" customHeight="1" x14ac:dyDescent="0.25">
      <c r="A1468" s="80" t="str">
        <f>IF(B1468="","",ROWS($A$2:A1468))</f>
        <v/>
      </c>
    </row>
    <row r="1469" spans="1:1" ht="30" customHeight="1" x14ac:dyDescent="0.25">
      <c r="A1469" s="80" t="str">
        <f>IF(B1469="","",ROWS($A$2:A1469))</f>
        <v/>
      </c>
    </row>
    <row r="1470" spans="1:1" ht="30" customHeight="1" x14ac:dyDescent="0.25">
      <c r="A1470" s="80" t="str">
        <f>IF(B1470="","",ROWS($A$2:A1470))</f>
        <v/>
      </c>
    </row>
    <row r="1471" spans="1:1" ht="30" customHeight="1" x14ac:dyDescent="0.25">
      <c r="A1471" s="80" t="str">
        <f>IF(B1471="","",ROWS($A$2:A1471))</f>
        <v/>
      </c>
    </row>
    <row r="1472" spans="1:1" ht="30" customHeight="1" x14ac:dyDescent="0.25">
      <c r="A1472" s="80" t="str">
        <f>IF(B1472="","",ROWS($A$2:A1472))</f>
        <v/>
      </c>
    </row>
    <row r="1473" spans="1:1" ht="30" customHeight="1" x14ac:dyDescent="0.25">
      <c r="A1473" s="80" t="str">
        <f>IF(B1473="","",ROWS($A$2:A1473))</f>
        <v/>
      </c>
    </row>
    <row r="1474" spans="1:1" ht="30" customHeight="1" x14ac:dyDescent="0.25">
      <c r="A1474" s="80" t="str">
        <f>IF(B1474="","",ROWS($A$2:A1474))</f>
        <v/>
      </c>
    </row>
    <row r="1475" spans="1:1" ht="30" customHeight="1" x14ac:dyDescent="0.25">
      <c r="A1475" s="80" t="str">
        <f>IF(B1475="","",ROWS($A$2:A1475))</f>
        <v/>
      </c>
    </row>
    <row r="1476" spans="1:1" ht="30" customHeight="1" x14ac:dyDescent="0.25">
      <c r="A1476" s="80" t="str">
        <f>IF(B1476="","",ROWS($A$2:A1476))</f>
        <v/>
      </c>
    </row>
    <row r="1477" spans="1:1" ht="30" customHeight="1" x14ac:dyDescent="0.25">
      <c r="A1477" s="80" t="str">
        <f>IF(B1477="","",ROWS($A$2:A1477))</f>
        <v/>
      </c>
    </row>
    <row r="1478" spans="1:1" ht="30" customHeight="1" x14ac:dyDescent="0.25">
      <c r="A1478" s="80" t="str">
        <f>IF(B1478="","",ROWS($A$2:A1478))</f>
        <v/>
      </c>
    </row>
    <row r="1479" spans="1:1" ht="30" customHeight="1" x14ac:dyDescent="0.25">
      <c r="A1479" s="80" t="str">
        <f>IF(B1479="","",ROWS($A$2:A1479))</f>
        <v/>
      </c>
    </row>
    <row r="1480" spans="1:1" ht="30" customHeight="1" x14ac:dyDescent="0.25">
      <c r="A1480" s="80" t="str">
        <f>IF(B1480="","",ROWS($A$2:A1480))</f>
        <v/>
      </c>
    </row>
    <row r="1481" spans="1:1" ht="30" customHeight="1" x14ac:dyDescent="0.25">
      <c r="A1481" s="80" t="str">
        <f>IF(B1481="","",ROWS($A$2:A1481))</f>
        <v/>
      </c>
    </row>
    <row r="1482" spans="1:1" ht="30" customHeight="1" x14ac:dyDescent="0.25">
      <c r="A1482" s="80" t="str">
        <f>IF(B1482="","",ROWS($A$2:A1482))</f>
        <v/>
      </c>
    </row>
    <row r="1483" spans="1:1" ht="30" customHeight="1" x14ac:dyDescent="0.25">
      <c r="A1483" s="80" t="str">
        <f>IF(B1483="","",ROWS($A$2:A1483))</f>
        <v/>
      </c>
    </row>
    <row r="1484" spans="1:1" ht="30" customHeight="1" x14ac:dyDescent="0.25">
      <c r="A1484" s="80" t="str">
        <f>IF(B1484="","",ROWS($A$2:A1484))</f>
        <v/>
      </c>
    </row>
    <row r="1485" spans="1:1" ht="30" customHeight="1" x14ac:dyDescent="0.25">
      <c r="A1485" s="80" t="str">
        <f>IF(B1485="","",ROWS($A$2:A1485))</f>
        <v/>
      </c>
    </row>
    <row r="1486" spans="1:1" ht="30" customHeight="1" x14ac:dyDescent="0.25">
      <c r="A1486" s="80" t="str">
        <f>IF(B1486="","",ROWS($A$2:A1486))</f>
        <v/>
      </c>
    </row>
    <row r="1487" spans="1:1" ht="30" customHeight="1" x14ac:dyDescent="0.25">
      <c r="A1487" s="80" t="str">
        <f>IF(B1487="","",ROWS($A$2:A1487))</f>
        <v/>
      </c>
    </row>
    <row r="1488" spans="1:1" ht="30" customHeight="1" x14ac:dyDescent="0.25">
      <c r="A1488" s="80" t="str">
        <f>IF(B1488="","",ROWS($A$2:A1488))</f>
        <v/>
      </c>
    </row>
    <row r="1489" spans="1:1" ht="30" customHeight="1" x14ac:dyDescent="0.25">
      <c r="A1489" s="80" t="str">
        <f>IF(B1489="","",ROWS($A$2:A1489))</f>
        <v/>
      </c>
    </row>
    <row r="1490" spans="1:1" ht="30" customHeight="1" x14ac:dyDescent="0.25">
      <c r="A1490" s="80" t="str">
        <f>IF(B1490="","",ROWS($A$2:A1490))</f>
        <v/>
      </c>
    </row>
    <row r="1491" spans="1:1" ht="30" customHeight="1" x14ac:dyDescent="0.25">
      <c r="A1491" s="80" t="str">
        <f>IF(B1491="","",ROWS($A$2:A1491))</f>
        <v/>
      </c>
    </row>
    <row r="1492" spans="1:1" ht="30" customHeight="1" x14ac:dyDescent="0.25">
      <c r="A1492" s="80" t="str">
        <f>IF(B1492="","",ROWS($A$2:A1492))</f>
        <v/>
      </c>
    </row>
    <row r="1493" spans="1:1" ht="30" customHeight="1" x14ac:dyDescent="0.25">
      <c r="A1493" s="80" t="str">
        <f>IF(B1493="","",ROWS($A$2:A1493))</f>
        <v/>
      </c>
    </row>
    <row r="1494" spans="1:1" ht="30" customHeight="1" x14ac:dyDescent="0.25">
      <c r="A1494" s="80" t="str">
        <f>IF(B1494="","",ROWS($A$2:A1494))</f>
        <v/>
      </c>
    </row>
    <row r="1495" spans="1:1" ht="30" customHeight="1" x14ac:dyDescent="0.25">
      <c r="A1495" s="80" t="str">
        <f>IF(B1495="","",ROWS($A$2:A1495))</f>
        <v/>
      </c>
    </row>
    <row r="1496" spans="1:1" ht="30" customHeight="1" x14ac:dyDescent="0.25">
      <c r="A1496" s="80" t="str">
        <f>IF(B1496="","",ROWS($A$2:A1496))</f>
        <v/>
      </c>
    </row>
    <row r="1497" spans="1:1" ht="30" customHeight="1" x14ac:dyDescent="0.25">
      <c r="A1497" s="80" t="str">
        <f>IF(B1497="","",ROWS($A$2:A1497))</f>
        <v/>
      </c>
    </row>
    <row r="1498" spans="1:1" ht="30" customHeight="1" x14ac:dyDescent="0.25">
      <c r="A1498" s="80" t="str">
        <f>IF(B1498="","",ROWS($A$2:A1498))</f>
        <v/>
      </c>
    </row>
    <row r="1499" spans="1:1" ht="30" customHeight="1" x14ac:dyDescent="0.25">
      <c r="A1499" s="80" t="str">
        <f>IF(B1499="","",ROWS($A$2:A1499))</f>
        <v/>
      </c>
    </row>
    <row r="1500" spans="1:1" ht="30" customHeight="1" x14ac:dyDescent="0.25">
      <c r="A1500" s="80" t="str">
        <f>IF(B1500="","",ROWS($A$2:A1500))</f>
        <v/>
      </c>
    </row>
    <row r="1501" spans="1:1" ht="30" customHeight="1" x14ac:dyDescent="0.25">
      <c r="A1501" s="80" t="str">
        <f>IF(B1501="","",ROWS($A$2:A1501))</f>
        <v/>
      </c>
    </row>
    <row r="1502" spans="1:1" ht="30" customHeight="1" x14ac:dyDescent="0.25">
      <c r="A1502" s="80" t="str">
        <f>IF(B1502="","",ROWS($A$2:A1502))</f>
        <v/>
      </c>
    </row>
    <row r="1503" spans="1:1" ht="30" customHeight="1" x14ac:dyDescent="0.25">
      <c r="A1503" s="80" t="str">
        <f>IF(B1503="","",ROWS($A$2:A1503))</f>
        <v/>
      </c>
    </row>
    <row r="1504" spans="1:1" ht="30" customHeight="1" x14ac:dyDescent="0.25">
      <c r="A1504" s="80" t="str">
        <f>IF(B1504="","",ROWS($A$2:A1504))</f>
        <v/>
      </c>
    </row>
    <row r="1505" spans="1:1" ht="30" customHeight="1" x14ac:dyDescent="0.25">
      <c r="A1505" s="80" t="str">
        <f>IF(B1505="","",ROWS($A$2:A1505))</f>
        <v/>
      </c>
    </row>
    <row r="1506" spans="1:1" ht="30" customHeight="1" x14ac:dyDescent="0.25">
      <c r="A1506" s="80" t="str">
        <f>IF(B1506="","",ROWS($A$2:A1506))</f>
        <v/>
      </c>
    </row>
    <row r="1507" spans="1:1" ht="30" customHeight="1" x14ac:dyDescent="0.25">
      <c r="A1507" s="80" t="str">
        <f>IF(B1507="","",ROWS($A$2:A1507))</f>
        <v/>
      </c>
    </row>
    <row r="1508" spans="1:1" ht="30" customHeight="1" x14ac:dyDescent="0.25">
      <c r="A1508" s="80" t="str">
        <f>IF(B1508="","",ROWS($A$2:A1508))</f>
        <v/>
      </c>
    </row>
    <row r="1509" spans="1:1" ht="30" customHeight="1" x14ac:dyDescent="0.25">
      <c r="A1509" s="80" t="str">
        <f>IF(B1509="","",ROWS($A$2:A1509))</f>
        <v/>
      </c>
    </row>
    <row r="1510" spans="1:1" ht="30" customHeight="1" x14ac:dyDescent="0.25">
      <c r="A1510" s="80" t="str">
        <f>IF(B1510="","",ROWS($A$2:A1510))</f>
        <v/>
      </c>
    </row>
    <row r="1511" spans="1:1" ht="30" customHeight="1" x14ac:dyDescent="0.25">
      <c r="A1511" s="80" t="str">
        <f>IF(B1511="","",ROWS($A$2:A1511))</f>
        <v/>
      </c>
    </row>
    <row r="1512" spans="1:1" ht="30" customHeight="1" x14ac:dyDescent="0.25">
      <c r="A1512" s="80" t="str">
        <f>IF(B1512="","",ROWS($A$2:A1512))</f>
        <v/>
      </c>
    </row>
    <row r="1513" spans="1:1" ht="30" customHeight="1" x14ac:dyDescent="0.25">
      <c r="A1513" s="80" t="str">
        <f>IF(B1513="","",ROWS($A$2:A1513))</f>
        <v/>
      </c>
    </row>
    <row r="1514" spans="1:1" ht="30" customHeight="1" x14ac:dyDescent="0.25">
      <c r="A1514" s="80" t="str">
        <f>IF(B1514="","",ROWS($A$2:A1514))</f>
        <v/>
      </c>
    </row>
    <row r="1515" spans="1:1" ht="30" customHeight="1" x14ac:dyDescent="0.25">
      <c r="A1515" s="80" t="str">
        <f>IF(B1515="","",ROWS($A$2:A1515))</f>
        <v/>
      </c>
    </row>
    <row r="1516" spans="1:1" ht="30" customHeight="1" x14ac:dyDescent="0.25">
      <c r="A1516" s="80" t="str">
        <f>IF(B1516="","",ROWS($A$2:A1516))</f>
        <v/>
      </c>
    </row>
    <row r="1517" spans="1:1" ht="30" customHeight="1" x14ac:dyDescent="0.25">
      <c r="A1517" s="80" t="str">
        <f>IF(B1517="","",ROWS($A$2:A1517))</f>
        <v/>
      </c>
    </row>
    <row r="1518" spans="1:1" ht="30" customHeight="1" x14ac:dyDescent="0.25">
      <c r="A1518" s="80" t="str">
        <f>IF(B1518="","",ROWS($A$2:A1518))</f>
        <v/>
      </c>
    </row>
    <row r="1519" spans="1:1" ht="30" customHeight="1" x14ac:dyDescent="0.25">
      <c r="A1519" s="80" t="str">
        <f>IF(B1519="","",ROWS($A$2:A1519))</f>
        <v/>
      </c>
    </row>
    <row r="1520" spans="1:1" ht="30" customHeight="1" x14ac:dyDescent="0.25">
      <c r="A1520" s="80" t="str">
        <f>IF(B1520="","",ROWS($A$2:A1520))</f>
        <v/>
      </c>
    </row>
    <row r="1521" spans="1:1" ht="30" customHeight="1" x14ac:dyDescent="0.25">
      <c r="A1521" s="80" t="str">
        <f>IF(B1521="","",ROWS($A$2:A1521))</f>
        <v/>
      </c>
    </row>
    <row r="1522" spans="1:1" ht="30" customHeight="1" x14ac:dyDescent="0.25">
      <c r="A1522" s="80" t="str">
        <f>IF(B1522="","",ROWS($A$2:A1522))</f>
        <v/>
      </c>
    </row>
    <row r="1523" spans="1:1" ht="30" customHeight="1" x14ac:dyDescent="0.25">
      <c r="A1523" s="80" t="str">
        <f>IF(B1523="","",ROWS($A$2:A1523))</f>
        <v/>
      </c>
    </row>
    <row r="1524" spans="1:1" ht="30" customHeight="1" x14ac:dyDescent="0.25">
      <c r="A1524" s="80" t="str">
        <f>IF(B1524="","",ROWS($A$2:A1524))</f>
        <v/>
      </c>
    </row>
    <row r="1525" spans="1:1" ht="30" customHeight="1" x14ac:dyDescent="0.25">
      <c r="A1525" s="80" t="str">
        <f>IF(B1525="","",ROWS($A$2:A1525))</f>
        <v/>
      </c>
    </row>
    <row r="1526" spans="1:1" ht="30" customHeight="1" x14ac:dyDescent="0.25">
      <c r="A1526" s="80" t="str">
        <f>IF(B1526="","",ROWS($A$2:A1526))</f>
        <v/>
      </c>
    </row>
    <row r="1527" spans="1:1" ht="30" customHeight="1" x14ac:dyDescent="0.25">
      <c r="A1527" s="80" t="str">
        <f>IF(B1527="","",ROWS($A$2:A1527))</f>
        <v/>
      </c>
    </row>
    <row r="1528" spans="1:1" ht="30" customHeight="1" x14ac:dyDescent="0.25">
      <c r="A1528" s="80" t="str">
        <f>IF(B1528="","",ROWS($A$2:A1528))</f>
        <v/>
      </c>
    </row>
    <row r="1529" spans="1:1" ht="30" customHeight="1" x14ac:dyDescent="0.25">
      <c r="A1529" s="80" t="str">
        <f>IF(B1529="","",ROWS($A$2:A1529))</f>
        <v/>
      </c>
    </row>
    <row r="1530" spans="1:1" ht="30" customHeight="1" x14ac:dyDescent="0.25">
      <c r="A1530" s="80" t="str">
        <f>IF(B1530="","",ROWS($A$2:A1530))</f>
        <v/>
      </c>
    </row>
    <row r="1531" spans="1:1" ht="30" customHeight="1" x14ac:dyDescent="0.25">
      <c r="A1531" s="80" t="str">
        <f>IF(B1531="","",ROWS($A$2:A1531))</f>
        <v/>
      </c>
    </row>
    <row r="1532" spans="1:1" ht="30" customHeight="1" x14ac:dyDescent="0.25">
      <c r="A1532" s="80" t="str">
        <f>IF(B1532="","",ROWS($A$2:A1532))</f>
        <v/>
      </c>
    </row>
    <row r="1533" spans="1:1" ht="30" customHeight="1" x14ac:dyDescent="0.25">
      <c r="A1533" s="80" t="str">
        <f>IF(B1533="","",ROWS($A$2:A1533))</f>
        <v/>
      </c>
    </row>
    <row r="1534" spans="1:1" ht="30" customHeight="1" x14ac:dyDescent="0.25">
      <c r="A1534" s="80" t="str">
        <f>IF(B1534="","",ROWS($A$2:A1534))</f>
        <v/>
      </c>
    </row>
    <row r="1535" spans="1:1" ht="30" customHeight="1" x14ac:dyDescent="0.25">
      <c r="A1535" s="80" t="str">
        <f>IF(B1535="","",ROWS($A$2:A1535))</f>
        <v/>
      </c>
    </row>
    <row r="1536" spans="1:1" ht="30" customHeight="1" x14ac:dyDescent="0.25">
      <c r="A1536" s="80" t="str">
        <f>IF(B1536="","",ROWS($A$2:A1536))</f>
        <v/>
      </c>
    </row>
    <row r="1537" spans="1:1" ht="30" customHeight="1" x14ac:dyDescent="0.25">
      <c r="A1537" s="80" t="str">
        <f>IF(B1537="","",ROWS($A$2:A1537))</f>
        <v/>
      </c>
    </row>
    <row r="1538" spans="1:1" ht="30" customHeight="1" x14ac:dyDescent="0.25">
      <c r="A1538" s="80" t="str">
        <f>IF(B1538="","",ROWS($A$2:A1538))</f>
        <v/>
      </c>
    </row>
    <row r="1539" spans="1:1" ht="30" customHeight="1" x14ac:dyDescent="0.25">
      <c r="A1539" s="80" t="str">
        <f>IF(B1539="","",ROWS($A$2:A1539))</f>
        <v/>
      </c>
    </row>
    <row r="1540" spans="1:1" ht="30" customHeight="1" x14ac:dyDescent="0.25">
      <c r="A1540" s="80" t="str">
        <f>IF(B1540="","",ROWS($A$2:A1540))</f>
        <v/>
      </c>
    </row>
    <row r="1541" spans="1:1" ht="30" customHeight="1" x14ac:dyDescent="0.25">
      <c r="A1541" s="80" t="str">
        <f>IF(B1541="","",ROWS($A$2:A1541))</f>
        <v/>
      </c>
    </row>
    <row r="1542" spans="1:1" ht="30" customHeight="1" x14ac:dyDescent="0.25">
      <c r="A1542" s="80" t="str">
        <f>IF(B1542="","",ROWS($A$2:A1542))</f>
        <v/>
      </c>
    </row>
    <row r="1543" spans="1:1" ht="30" customHeight="1" x14ac:dyDescent="0.25">
      <c r="A1543" s="80" t="str">
        <f>IF(B1543="","",ROWS($A$2:A1543))</f>
        <v/>
      </c>
    </row>
    <row r="1544" spans="1:1" ht="30" customHeight="1" x14ac:dyDescent="0.25">
      <c r="A1544" s="80" t="str">
        <f>IF(B1544="","",ROWS($A$2:A1544))</f>
        <v/>
      </c>
    </row>
    <row r="1545" spans="1:1" ht="30" customHeight="1" x14ac:dyDescent="0.25">
      <c r="A1545" s="80" t="str">
        <f>IF(B1545="","",ROWS($A$2:A1545))</f>
        <v/>
      </c>
    </row>
    <row r="1546" spans="1:1" ht="30" customHeight="1" x14ac:dyDescent="0.25">
      <c r="A1546" s="80" t="str">
        <f>IF(B1546="","",ROWS($A$2:A1546))</f>
        <v/>
      </c>
    </row>
    <row r="1547" spans="1:1" ht="30" customHeight="1" x14ac:dyDescent="0.25">
      <c r="A1547" s="80" t="str">
        <f>IF(B1547="","",ROWS($A$2:A1547))</f>
        <v/>
      </c>
    </row>
    <row r="1548" spans="1:1" ht="30" customHeight="1" x14ac:dyDescent="0.25">
      <c r="A1548" s="80" t="str">
        <f>IF(B1548="","",ROWS($A$2:A1548))</f>
        <v/>
      </c>
    </row>
    <row r="1549" spans="1:1" ht="30" customHeight="1" x14ac:dyDescent="0.25">
      <c r="A1549" s="80" t="str">
        <f>IF(B1549="","",ROWS($A$2:A1549))</f>
        <v/>
      </c>
    </row>
    <row r="1550" spans="1:1" ht="30" customHeight="1" x14ac:dyDescent="0.25">
      <c r="A1550" s="80" t="str">
        <f>IF(B1550="","",ROWS($A$2:A1550))</f>
        <v/>
      </c>
    </row>
    <row r="1551" spans="1:1" ht="30" customHeight="1" x14ac:dyDescent="0.25">
      <c r="A1551" s="80" t="str">
        <f>IF(B1551="","",ROWS($A$2:A1551))</f>
        <v/>
      </c>
    </row>
    <row r="1552" spans="1:1" ht="30" customHeight="1" x14ac:dyDescent="0.25">
      <c r="A1552" s="80" t="str">
        <f>IF(B1552="","",ROWS($A$2:A1552))</f>
        <v/>
      </c>
    </row>
    <row r="1553" spans="1:1" ht="30" customHeight="1" x14ac:dyDescent="0.25">
      <c r="A1553" s="80" t="str">
        <f>IF(B1553="","",ROWS($A$2:A1553))</f>
        <v/>
      </c>
    </row>
    <row r="1554" spans="1:1" ht="30" customHeight="1" x14ac:dyDescent="0.25">
      <c r="A1554" s="80" t="str">
        <f>IF(B1554="","",ROWS($A$2:A1554))</f>
        <v/>
      </c>
    </row>
    <row r="1555" spans="1:1" ht="30" customHeight="1" x14ac:dyDescent="0.25">
      <c r="A1555" s="80" t="str">
        <f>IF(B1555="","",ROWS($A$2:A1555))</f>
        <v/>
      </c>
    </row>
    <row r="1556" spans="1:1" ht="30" customHeight="1" x14ac:dyDescent="0.25">
      <c r="A1556" s="80" t="str">
        <f>IF(B1556="","",ROWS($A$2:A1556))</f>
        <v/>
      </c>
    </row>
    <row r="1557" spans="1:1" ht="30" customHeight="1" x14ac:dyDescent="0.25">
      <c r="A1557" s="80" t="str">
        <f>IF(B1557="","",ROWS($A$2:A1557))</f>
        <v/>
      </c>
    </row>
    <row r="1558" spans="1:1" ht="30" customHeight="1" x14ac:dyDescent="0.25">
      <c r="A1558" s="80" t="str">
        <f>IF(B1558="","",ROWS($A$2:A1558))</f>
        <v/>
      </c>
    </row>
    <row r="1559" spans="1:1" ht="30" customHeight="1" x14ac:dyDescent="0.25">
      <c r="A1559" s="80" t="str">
        <f>IF(B1559="","",ROWS($A$2:A1559))</f>
        <v/>
      </c>
    </row>
    <row r="1560" spans="1:1" ht="30" customHeight="1" x14ac:dyDescent="0.25">
      <c r="A1560" s="80" t="str">
        <f>IF(B1560="","",ROWS($A$2:A1560))</f>
        <v/>
      </c>
    </row>
    <row r="1561" spans="1:1" ht="30" customHeight="1" x14ac:dyDescent="0.25">
      <c r="A1561" s="80" t="str">
        <f>IF(B1561="","",ROWS($A$2:A1561))</f>
        <v/>
      </c>
    </row>
    <row r="1562" spans="1:1" ht="30" customHeight="1" x14ac:dyDescent="0.25">
      <c r="A1562" s="80" t="str">
        <f>IF(B1562="","",ROWS($A$2:A1562))</f>
        <v/>
      </c>
    </row>
    <row r="1563" spans="1:1" ht="30" customHeight="1" x14ac:dyDescent="0.25">
      <c r="A1563" s="80" t="str">
        <f>IF(B1563="","",ROWS($A$2:A1563))</f>
        <v/>
      </c>
    </row>
    <row r="1564" spans="1:1" ht="30" customHeight="1" x14ac:dyDescent="0.25">
      <c r="A1564" s="80" t="str">
        <f>IF(B1564="","",ROWS($A$2:A1564))</f>
        <v/>
      </c>
    </row>
    <row r="1565" spans="1:1" ht="30" customHeight="1" x14ac:dyDescent="0.25">
      <c r="A1565" s="80" t="str">
        <f>IF(B1565="","",ROWS($A$2:A1565))</f>
        <v/>
      </c>
    </row>
    <row r="1566" spans="1:1" ht="30" customHeight="1" x14ac:dyDescent="0.25">
      <c r="A1566" s="80" t="str">
        <f>IF(B1566="","",ROWS($A$2:A1566))</f>
        <v/>
      </c>
    </row>
    <row r="1567" spans="1:1" ht="30" customHeight="1" x14ac:dyDescent="0.25">
      <c r="A1567" s="80" t="str">
        <f>IF(B1567="","",ROWS($A$2:A1567))</f>
        <v/>
      </c>
    </row>
    <row r="1568" spans="1:1" ht="30" customHeight="1" x14ac:dyDescent="0.25">
      <c r="A1568" s="80" t="str">
        <f>IF(B1568="","",ROWS($A$2:A1568))</f>
        <v/>
      </c>
    </row>
    <row r="1569" spans="1:1" ht="30" customHeight="1" x14ac:dyDescent="0.25">
      <c r="A1569" s="80" t="str">
        <f>IF(B1569="","",ROWS($A$2:A1569))</f>
        <v/>
      </c>
    </row>
    <row r="1570" spans="1:1" ht="30" customHeight="1" x14ac:dyDescent="0.25">
      <c r="A1570" s="80" t="str">
        <f>IF(B1570="","",ROWS($A$2:A1570))</f>
        <v/>
      </c>
    </row>
    <row r="1571" spans="1:1" ht="30" customHeight="1" x14ac:dyDescent="0.25">
      <c r="A1571" s="80" t="str">
        <f>IF(B1571="","",ROWS($A$2:A1571))</f>
        <v/>
      </c>
    </row>
    <row r="1572" spans="1:1" ht="30" customHeight="1" x14ac:dyDescent="0.25">
      <c r="A1572" s="80" t="str">
        <f>IF(B1572="","",ROWS($A$2:A1572))</f>
        <v/>
      </c>
    </row>
    <row r="1573" spans="1:1" ht="30" customHeight="1" x14ac:dyDescent="0.25">
      <c r="A1573" s="80" t="str">
        <f>IF(B1573="","",ROWS($A$2:A1573))</f>
        <v/>
      </c>
    </row>
    <row r="1574" spans="1:1" ht="30" customHeight="1" x14ac:dyDescent="0.25">
      <c r="A1574" s="80" t="str">
        <f>IF(B1574="","",ROWS($A$2:A1574))</f>
        <v/>
      </c>
    </row>
    <row r="1575" spans="1:1" ht="30" customHeight="1" x14ac:dyDescent="0.25">
      <c r="A1575" s="80" t="str">
        <f>IF(B1575="","",ROWS($A$2:A1575))</f>
        <v/>
      </c>
    </row>
    <row r="1576" spans="1:1" ht="30" customHeight="1" x14ac:dyDescent="0.25">
      <c r="A1576" s="80" t="str">
        <f>IF(B1576="","",ROWS($A$2:A1576))</f>
        <v/>
      </c>
    </row>
    <row r="1577" spans="1:1" ht="30" customHeight="1" x14ac:dyDescent="0.25">
      <c r="A1577" s="80" t="str">
        <f>IF(B1577="","",ROWS($A$2:A1577))</f>
        <v/>
      </c>
    </row>
    <row r="1578" spans="1:1" ht="30" customHeight="1" x14ac:dyDescent="0.25">
      <c r="A1578" s="80" t="str">
        <f>IF(B1578="","",ROWS($A$2:A1578))</f>
        <v/>
      </c>
    </row>
    <row r="1579" spans="1:1" ht="30" customHeight="1" x14ac:dyDescent="0.25">
      <c r="A1579" s="80" t="str">
        <f>IF(B1579="","",ROWS($A$2:A1579))</f>
        <v/>
      </c>
    </row>
    <row r="1580" spans="1:1" ht="30" customHeight="1" x14ac:dyDescent="0.25">
      <c r="A1580" s="80" t="str">
        <f>IF(B1580="","",ROWS($A$2:A1580))</f>
        <v/>
      </c>
    </row>
    <row r="1581" spans="1:1" ht="30" customHeight="1" x14ac:dyDescent="0.25">
      <c r="A1581" s="80" t="str">
        <f>IF(B1581="","",ROWS($A$2:A1581))</f>
        <v/>
      </c>
    </row>
    <row r="1582" spans="1:1" ht="30" customHeight="1" x14ac:dyDescent="0.25">
      <c r="A1582" s="80" t="str">
        <f>IF(B1582="","",ROWS($A$2:A1582))</f>
        <v/>
      </c>
    </row>
    <row r="1583" spans="1:1" ht="30" customHeight="1" x14ac:dyDescent="0.25">
      <c r="A1583" s="80" t="str">
        <f>IF(B1583="","",ROWS($A$2:A1583))</f>
        <v/>
      </c>
    </row>
    <row r="1584" spans="1:1" ht="30" customHeight="1" x14ac:dyDescent="0.25">
      <c r="A1584" s="80" t="str">
        <f>IF(B1584="","",ROWS($A$2:A1584))</f>
        <v/>
      </c>
    </row>
    <row r="1585" spans="1:1" ht="30" customHeight="1" x14ac:dyDescent="0.25">
      <c r="A1585" s="80" t="str">
        <f>IF(B1585="","",ROWS($A$2:A1585))</f>
        <v/>
      </c>
    </row>
    <row r="1586" spans="1:1" ht="30" customHeight="1" x14ac:dyDescent="0.25">
      <c r="A1586" s="80" t="str">
        <f>IF(B1586="","",ROWS($A$2:A1586))</f>
        <v/>
      </c>
    </row>
    <row r="1587" spans="1:1" ht="30" customHeight="1" x14ac:dyDescent="0.25">
      <c r="A1587" s="80" t="str">
        <f>IF(B1587="","",ROWS($A$2:A1587))</f>
        <v/>
      </c>
    </row>
    <row r="1588" spans="1:1" ht="30" customHeight="1" x14ac:dyDescent="0.25">
      <c r="A1588" s="80" t="str">
        <f>IF(B1588="","",ROWS($A$2:A1588))</f>
        <v/>
      </c>
    </row>
    <row r="1589" spans="1:1" ht="30" customHeight="1" x14ac:dyDescent="0.25">
      <c r="A1589" s="80" t="str">
        <f>IF(B1589="","",ROWS($A$2:A1589))</f>
        <v/>
      </c>
    </row>
    <row r="1590" spans="1:1" ht="30" customHeight="1" x14ac:dyDescent="0.25">
      <c r="A1590" s="80" t="str">
        <f>IF(B1590="","",ROWS($A$2:A1590))</f>
        <v/>
      </c>
    </row>
    <row r="1591" spans="1:1" ht="30" customHeight="1" x14ac:dyDescent="0.25">
      <c r="A1591" s="80" t="str">
        <f>IF(B1591="","",ROWS($A$2:A1591))</f>
        <v/>
      </c>
    </row>
    <row r="1592" spans="1:1" ht="30" customHeight="1" x14ac:dyDescent="0.25">
      <c r="A1592" s="80" t="str">
        <f>IF(B1592="","",ROWS($A$2:A1592))</f>
        <v/>
      </c>
    </row>
    <row r="1593" spans="1:1" ht="30" customHeight="1" x14ac:dyDescent="0.25">
      <c r="A1593" s="80" t="str">
        <f>IF(B1593="","",ROWS($A$2:A1593))</f>
        <v/>
      </c>
    </row>
    <row r="1594" spans="1:1" ht="30" customHeight="1" x14ac:dyDescent="0.25">
      <c r="A1594" s="80" t="str">
        <f>IF(B1594="","",ROWS($A$2:A1594))</f>
        <v/>
      </c>
    </row>
    <row r="1595" spans="1:1" ht="30" customHeight="1" x14ac:dyDescent="0.25">
      <c r="A1595" s="80" t="str">
        <f>IF(B1595="","",ROWS($A$2:A1595))</f>
        <v/>
      </c>
    </row>
    <row r="1596" spans="1:1" ht="30" customHeight="1" x14ac:dyDescent="0.25">
      <c r="A1596" s="80" t="str">
        <f>IF(B1596="","",ROWS($A$2:A1596))</f>
        <v/>
      </c>
    </row>
    <row r="1597" spans="1:1" ht="30" customHeight="1" x14ac:dyDescent="0.25">
      <c r="A1597" s="80" t="str">
        <f>IF(B1597="","",ROWS($A$2:A1597))</f>
        <v/>
      </c>
    </row>
    <row r="1598" spans="1:1" ht="30" customHeight="1" x14ac:dyDescent="0.25">
      <c r="A1598" s="80" t="str">
        <f>IF(B1598="","",ROWS($A$2:A1598))</f>
        <v/>
      </c>
    </row>
    <row r="1599" spans="1:1" ht="30" customHeight="1" x14ac:dyDescent="0.25">
      <c r="A1599" s="80" t="str">
        <f>IF(B1599="","",ROWS($A$2:A1599))</f>
        <v/>
      </c>
    </row>
    <row r="1600" spans="1:1" ht="30" customHeight="1" x14ac:dyDescent="0.25">
      <c r="A1600" s="80" t="str">
        <f>IF(B1600="","",ROWS($A$2:A1600))</f>
        <v/>
      </c>
    </row>
    <row r="1601" spans="1:1" ht="30" customHeight="1" x14ac:dyDescent="0.25">
      <c r="A1601" s="80" t="str">
        <f>IF(B1601="","",ROWS($A$2:A1601))</f>
        <v/>
      </c>
    </row>
    <row r="1602" spans="1:1" ht="30" customHeight="1" x14ac:dyDescent="0.25">
      <c r="A1602" s="80" t="str">
        <f>IF(B1602="","",ROWS($A$2:A1602))</f>
        <v/>
      </c>
    </row>
    <row r="1603" spans="1:1" ht="30" customHeight="1" x14ac:dyDescent="0.25">
      <c r="A1603" s="80" t="str">
        <f>IF(B1603="","",ROWS($A$2:A1603))</f>
        <v/>
      </c>
    </row>
    <row r="1604" spans="1:1" ht="30" customHeight="1" x14ac:dyDescent="0.25">
      <c r="A1604" s="80" t="str">
        <f>IF(B1604="","",ROWS($A$2:A1604))</f>
        <v/>
      </c>
    </row>
    <row r="1605" spans="1:1" ht="30" customHeight="1" x14ac:dyDescent="0.25">
      <c r="A1605" s="80" t="str">
        <f>IF(B1605="","",ROWS($A$2:A1605))</f>
        <v/>
      </c>
    </row>
    <row r="1606" spans="1:1" ht="30" customHeight="1" x14ac:dyDescent="0.25">
      <c r="A1606" s="80" t="str">
        <f>IF(B1606="","",ROWS($A$2:A1606))</f>
        <v/>
      </c>
    </row>
    <row r="1607" spans="1:1" ht="30" customHeight="1" x14ac:dyDescent="0.25">
      <c r="A1607" s="80" t="str">
        <f>IF(B1607="","",ROWS($A$2:A1607))</f>
        <v/>
      </c>
    </row>
    <row r="1608" spans="1:1" ht="30" customHeight="1" x14ac:dyDescent="0.25">
      <c r="A1608" s="80" t="str">
        <f>IF(B1608="","",ROWS($A$2:A1608))</f>
        <v/>
      </c>
    </row>
    <row r="1609" spans="1:1" ht="30" customHeight="1" x14ac:dyDescent="0.25">
      <c r="A1609" s="80" t="str">
        <f>IF(B1609="","",ROWS($A$2:A1609))</f>
        <v/>
      </c>
    </row>
    <row r="1610" spans="1:1" ht="30" customHeight="1" x14ac:dyDescent="0.25">
      <c r="A1610" s="80" t="str">
        <f>IF(B1610="","",ROWS($A$2:A1610))</f>
        <v/>
      </c>
    </row>
    <row r="1611" spans="1:1" ht="30" customHeight="1" x14ac:dyDescent="0.25">
      <c r="A1611" s="80" t="str">
        <f>IF(B1611="","",ROWS($A$2:A1611))</f>
        <v/>
      </c>
    </row>
    <row r="1612" spans="1:1" ht="30" customHeight="1" x14ac:dyDescent="0.25">
      <c r="A1612" s="80" t="str">
        <f>IF(B1612="","",ROWS($A$2:A1612))</f>
        <v/>
      </c>
    </row>
    <row r="1613" spans="1:1" ht="30" customHeight="1" x14ac:dyDescent="0.25">
      <c r="A1613" s="80" t="str">
        <f>IF(B1613="","",ROWS($A$2:A1613))</f>
        <v/>
      </c>
    </row>
    <row r="1614" spans="1:1" ht="30" customHeight="1" x14ac:dyDescent="0.25">
      <c r="A1614" s="80" t="str">
        <f>IF(B1614="","",ROWS($A$2:A1614))</f>
        <v/>
      </c>
    </row>
    <row r="1615" spans="1:1" ht="30" customHeight="1" x14ac:dyDescent="0.25">
      <c r="A1615" s="80" t="str">
        <f>IF(B1615="","",ROWS($A$2:A1615))</f>
        <v/>
      </c>
    </row>
    <row r="1616" spans="1:1" ht="30" customHeight="1" x14ac:dyDescent="0.25">
      <c r="A1616" s="80" t="str">
        <f>IF(B1616="","",ROWS($A$2:A1616))</f>
        <v/>
      </c>
    </row>
    <row r="1617" spans="1:1" ht="30" customHeight="1" x14ac:dyDescent="0.25">
      <c r="A1617" s="80" t="str">
        <f>IF(B1617="","",ROWS($A$2:A1617))</f>
        <v/>
      </c>
    </row>
    <row r="1618" spans="1:1" ht="30" customHeight="1" x14ac:dyDescent="0.25">
      <c r="A1618" s="80" t="str">
        <f>IF(B1618="","",ROWS($A$2:A1618))</f>
        <v/>
      </c>
    </row>
    <row r="1619" spans="1:1" ht="30" customHeight="1" x14ac:dyDescent="0.25">
      <c r="A1619" s="80" t="str">
        <f>IF(B1619="","",ROWS($A$2:A1619))</f>
        <v/>
      </c>
    </row>
    <row r="1620" spans="1:1" ht="30" customHeight="1" x14ac:dyDescent="0.25">
      <c r="A1620" s="80" t="str">
        <f>IF(B1620="","",ROWS($A$2:A1620))</f>
        <v/>
      </c>
    </row>
    <row r="1621" spans="1:1" ht="30" customHeight="1" x14ac:dyDescent="0.25">
      <c r="A1621" s="80" t="str">
        <f>IF(B1621="","",ROWS($A$2:A1621))</f>
        <v/>
      </c>
    </row>
    <row r="1622" spans="1:1" ht="30" customHeight="1" x14ac:dyDescent="0.25">
      <c r="A1622" s="80" t="str">
        <f>IF(B1622="","",ROWS($A$2:A1622))</f>
        <v/>
      </c>
    </row>
    <row r="1623" spans="1:1" ht="30" customHeight="1" x14ac:dyDescent="0.25">
      <c r="A1623" s="80" t="str">
        <f>IF(B1623="","",ROWS($A$2:A1623))</f>
        <v/>
      </c>
    </row>
    <row r="1624" spans="1:1" ht="30" customHeight="1" x14ac:dyDescent="0.25">
      <c r="A1624" s="80" t="str">
        <f>IF(B1624="","",ROWS($A$2:A1624))</f>
        <v/>
      </c>
    </row>
    <row r="1625" spans="1:1" ht="30" customHeight="1" x14ac:dyDescent="0.25">
      <c r="A1625" s="80" t="str">
        <f>IF(B1625="","",ROWS($A$2:A1625))</f>
        <v/>
      </c>
    </row>
    <row r="1626" spans="1:1" ht="30" customHeight="1" x14ac:dyDescent="0.25">
      <c r="A1626" s="80" t="str">
        <f>IF(B1626="","",ROWS($A$2:A1626))</f>
        <v/>
      </c>
    </row>
    <row r="1627" spans="1:1" ht="30" customHeight="1" x14ac:dyDescent="0.25">
      <c r="A1627" s="80" t="str">
        <f>IF(B1627="","",ROWS($A$2:A1627))</f>
        <v/>
      </c>
    </row>
    <row r="1628" spans="1:1" ht="30" customHeight="1" x14ac:dyDescent="0.25">
      <c r="A1628" s="80" t="str">
        <f>IF(B1628="","",ROWS($A$2:A1628))</f>
        <v/>
      </c>
    </row>
    <row r="1629" spans="1:1" ht="30" customHeight="1" x14ac:dyDescent="0.25">
      <c r="A1629" s="80" t="str">
        <f>IF(B1629="","",ROWS($A$2:A1629))</f>
        <v/>
      </c>
    </row>
    <row r="1630" spans="1:1" ht="30" customHeight="1" x14ac:dyDescent="0.25">
      <c r="A1630" s="80" t="str">
        <f>IF(B1630="","",ROWS($A$2:A1630))</f>
        <v/>
      </c>
    </row>
    <row r="1631" spans="1:1" ht="30" customHeight="1" x14ac:dyDescent="0.25">
      <c r="A1631" s="80" t="str">
        <f>IF(B1631="","",ROWS($A$2:A1631))</f>
        <v/>
      </c>
    </row>
    <row r="1632" spans="1:1" ht="30" customHeight="1" x14ac:dyDescent="0.25">
      <c r="A1632" s="80" t="str">
        <f>IF(B1632="","",ROWS($A$2:A1632))</f>
        <v/>
      </c>
    </row>
    <row r="1633" spans="1:1" ht="30" customHeight="1" x14ac:dyDescent="0.25">
      <c r="A1633" s="80" t="str">
        <f>IF(B1633="","",ROWS($A$2:A1633))</f>
        <v/>
      </c>
    </row>
    <row r="1634" spans="1:1" ht="30" customHeight="1" x14ac:dyDescent="0.25">
      <c r="A1634" s="80" t="str">
        <f>IF(B1634="","",ROWS($A$2:A1634))</f>
        <v/>
      </c>
    </row>
    <row r="1635" spans="1:1" ht="30" customHeight="1" x14ac:dyDescent="0.25">
      <c r="A1635" s="80" t="str">
        <f>IF(B1635="","",ROWS($A$2:A1635))</f>
        <v/>
      </c>
    </row>
    <row r="1636" spans="1:1" ht="30" customHeight="1" x14ac:dyDescent="0.25">
      <c r="A1636" s="80" t="str">
        <f>IF(B1636="","",ROWS($A$2:A1636))</f>
        <v/>
      </c>
    </row>
    <row r="1637" spans="1:1" ht="30" customHeight="1" x14ac:dyDescent="0.25">
      <c r="A1637" s="80" t="str">
        <f>IF(B1637="","",ROWS($A$2:A1637))</f>
        <v/>
      </c>
    </row>
    <row r="1638" spans="1:1" ht="30" customHeight="1" x14ac:dyDescent="0.25">
      <c r="A1638" s="80" t="str">
        <f>IF(B1638="","",ROWS($A$2:A1638))</f>
        <v/>
      </c>
    </row>
    <row r="1639" spans="1:1" ht="30" customHeight="1" x14ac:dyDescent="0.25">
      <c r="A1639" s="80" t="str">
        <f>IF(B1639="","",ROWS($A$2:A1639))</f>
        <v/>
      </c>
    </row>
    <row r="1640" spans="1:1" ht="30" customHeight="1" x14ac:dyDescent="0.25">
      <c r="A1640" s="80" t="str">
        <f>IF(B1640="","",ROWS($A$2:A1640))</f>
        <v/>
      </c>
    </row>
    <row r="1641" spans="1:1" ht="30" customHeight="1" x14ac:dyDescent="0.25">
      <c r="A1641" s="80" t="str">
        <f>IF(B1641="","",ROWS($A$2:A1641))</f>
        <v/>
      </c>
    </row>
    <row r="1642" spans="1:1" ht="30" customHeight="1" x14ac:dyDescent="0.25">
      <c r="A1642" s="80" t="str">
        <f>IF(B1642="","",ROWS($A$2:A1642))</f>
        <v/>
      </c>
    </row>
    <row r="1643" spans="1:1" ht="30" customHeight="1" x14ac:dyDescent="0.25">
      <c r="A1643" s="80" t="str">
        <f>IF(B1643="","",ROWS($A$2:A1643))</f>
        <v/>
      </c>
    </row>
    <row r="1644" spans="1:1" ht="30" customHeight="1" x14ac:dyDescent="0.25">
      <c r="A1644" s="80" t="str">
        <f>IF(B1644="","",ROWS($A$2:A1644))</f>
        <v/>
      </c>
    </row>
    <row r="1645" spans="1:1" ht="30" customHeight="1" x14ac:dyDescent="0.25">
      <c r="A1645" s="80" t="str">
        <f>IF(B1645="","",ROWS($A$2:A1645))</f>
        <v/>
      </c>
    </row>
    <row r="1646" spans="1:1" ht="30" customHeight="1" x14ac:dyDescent="0.25">
      <c r="A1646" s="80" t="str">
        <f>IF(B1646="","",ROWS($A$2:A1646))</f>
        <v/>
      </c>
    </row>
    <row r="1647" spans="1:1" ht="30" customHeight="1" x14ac:dyDescent="0.25">
      <c r="A1647" s="80" t="str">
        <f>IF(B1647="","",ROWS($A$2:A1647))</f>
        <v/>
      </c>
    </row>
    <row r="1648" spans="1:1" ht="30" customHeight="1" x14ac:dyDescent="0.25">
      <c r="A1648" s="80" t="str">
        <f>IF(B1648="","",ROWS($A$2:A1648))</f>
        <v/>
      </c>
    </row>
    <row r="1649" spans="1:1" ht="30" customHeight="1" x14ac:dyDescent="0.25">
      <c r="A1649" s="80" t="str">
        <f>IF(B1649="","",ROWS($A$2:A1649))</f>
        <v/>
      </c>
    </row>
    <row r="1650" spans="1:1" ht="30" customHeight="1" x14ac:dyDescent="0.25">
      <c r="A1650" s="80" t="str">
        <f>IF(B1650="","",ROWS($A$2:A1650))</f>
        <v/>
      </c>
    </row>
    <row r="1651" spans="1:1" ht="30" customHeight="1" x14ac:dyDescent="0.25">
      <c r="A1651" s="80" t="str">
        <f>IF(B1651="","",ROWS($A$2:A1651))</f>
        <v/>
      </c>
    </row>
    <row r="1652" spans="1:1" ht="30" customHeight="1" x14ac:dyDescent="0.25">
      <c r="A1652" s="80" t="str">
        <f>IF(B1652="","",ROWS($A$2:A1652))</f>
        <v/>
      </c>
    </row>
    <row r="1653" spans="1:1" ht="30" customHeight="1" x14ac:dyDescent="0.25">
      <c r="A1653" s="80" t="str">
        <f>IF(B1653="","",ROWS($A$2:A1653))</f>
        <v/>
      </c>
    </row>
    <row r="1654" spans="1:1" ht="30" customHeight="1" x14ac:dyDescent="0.25">
      <c r="A1654" s="80" t="str">
        <f>IF(B1654="","",ROWS($A$2:A1654))</f>
        <v/>
      </c>
    </row>
    <row r="1655" spans="1:1" ht="30" customHeight="1" x14ac:dyDescent="0.25">
      <c r="A1655" s="80" t="str">
        <f>IF(B1655="","",ROWS($A$2:A1655))</f>
        <v/>
      </c>
    </row>
    <row r="1656" spans="1:1" ht="30" customHeight="1" x14ac:dyDescent="0.25">
      <c r="A1656" s="80" t="str">
        <f>IF(B1656="","",ROWS($A$2:A1656))</f>
        <v/>
      </c>
    </row>
    <row r="1657" spans="1:1" ht="30" customHeight="1" x14ac:dyDescent="0.25">
      <c r="A1657" s="80" t="str">
        <f>IF(B1657="","",ROWS($A$2:A1657))</f>
        <v/>
      </c>
    </row>
    <row r="1658" spans="1:1" ht="30" customHeight="1" x14ac:dyDescent="0.25">
      <c r="A1658" s="80" t="str">
        <f>IF(B1658="","",ROWS($A$2:A1658))</f>
        <v/>
      </c>
    </row>
    <row r="1659" spans="1:1" ht="30" customHeight="1" x14ac:dyDescent="0.25">
      <c r="A1659" s="80" t="str">
        <f>IF(B1659="","",ROWS($A$2:A1659))</f>
        <v/>
      </c>
    </row>
    <row r="1660" spans="1:1" ht="30" customHeight="1" x14ac:dyDescent="0.25">
      <c r="A1660" s="80" t="str">
        <f>IF(B1660="","",ROWS($A$2:A1660))</f>
        <v/>
      </c>
    </row>
    <row r="1661" spans="1:1" ht="30" customHeight="1" x14ac:dyDescent="0.25">
      <c r="A1661" s="80" t="str">
        <f>IF(B1661="","",ROWS($A$2:A1661))</f>
        <v/>
      </c>
    </row>
    <row r="1662" spans="1:1" ht="30" customHeight="1" x14ac:dyDescent="0.25">
      <c r="A1662" s="80" t="str">
        <f>IF(B1662="","",ROWS($A$2:A1662))</f>
        <v/>
      </c>
    </row>
    <row r="1663" spans="1:1" ht="30" customHeight="1" x14ac:dyDescent="0.25">
      <c r="A1663" s="80" t="str">
        <f>IF(B1663="","",ROWS($A$2:A1663))</f>
        <v/>
      </c>
    </row>
    <row r="1664" spans="1:1" ht="30" customHeight="1" x14ac:dyDescent="0.25">
      <c r="A1664" s="80" t="str">
        <f>IF(B1664="","",ROWS($A$2:A1664))</f>
        <v/>
      </c>
    </row>
    <row r="1665" spans="1:1" ht="30" customHeight="1" x14ac:dyDescent="0.25">
      <c r="A1665" s="80" t="str">
        <f>IF(B1665="","",ROWS($A$2:A1665))</f>
        <v/>
      </c>
    </row>
    <row r="1666" spans="1:1" ht="30" customHeight="1" x14ac:dyDescent="0.25">
      <c r="A1666" s="80" t="str">
        <f>IF(B1666="","",ROWS($A$2:A1666))</f>
        <v/>
      </c>
    </row>
    <row r="1667" spans="1:1" ht="30" customHeight="1" x14ac:dyDescent="0.25">
      <c r="A1667" s="80" t="str">
        <f>IF(B1667="","",ROWS($A$2:A1667))</f>
        <v/>
      </c>
    </row>
    <row r="1668" spans="1:1" ht="30" customHeight="1" x14ac:dyDescent="0.25">
      <c r="A1668" s="80" t="str">
        <f>IF(B1668="","",ROWS($A$2:A1668))</f>
        <v/>
      </c>
    </row>
    <row r="1669" spans="1:1" ht="30" customHeight="1" x14ac:dyDescent="0.25">
      <c r="A1669" s="80" t="str">
        <f>IF(B1669="","",ROWS($A$2:A1669))</f>
        <v/>
      </c>
    </row>
    <row r="1670" spans="1:1" ht="30" customHeight="1" x14ac:dyDescent="0.25">
      <c r="A1670" s="80" t="str">
        <f>IF(B1670="","",ROWS($A$2:A1670))</f>
        <v/>
      </c>
    </row>
    <row r="1671" spans="1:1" ht="30" customHeight="1" x14ac:dyDescent="0.25">
      <c r="A1671" s="80" t="str">
        <f>IF(B1671="","",ROWS($A$2:A1671))</f>
        <v/>
      </c>
    </row>
    <row r="1672" spans="1:1" ht="30" customHeight="1" x14ac:dyDescent="0.25">
      <c r="A1672" s="80" t="str">
        <f>IF(B1672="","",ROWS($A$2:A1672))</f>
        <v/>
      </c>
    </row>
    <row r="1673" spans="1:1" ht="30" customHeight="1" x14ac:dyDescent="0.25">
      <c r="A1673" s="80" t="str">
        <f>IF(B1673="","",ROWS($A$2:A1673))</f>
        <v/>
      </c>
    </row>
    <row r="1674" spans="1:1" ht="30" customHeight="1" x14ac:dyDescent="0.25">
      <c r="A1674" s="80" t="str">
        <f>IF(B1674="","",ROWS($A$2:A1674))</f>
        <v/>
      </c>
    </row>
    <row r="1675" spans="1:1" ht="30" customHeight="1" x14ac:dyDescent="0.25">
      <c r="A1675" s="80" t="str">
        <f>IF(B1675="","",ROWS($A$2:A1675))</f>
        <v/>
      </c>
    </row>
    <row r="1676" spans="1:1" ht="30" customHeight="1" x14ac:dyDescent="0.25">
      <c r="A1676" s="80" t="str">
        <f>IF(B1676="","",ROWS($A$2:A1676))</f>
        <v/>
      </c>
    </row>
    <row r="1677" spans="1:1" ht="30" customHeight="1" x14ac:dyDescent="0.25">
      <c r="A1677" s="80" t="str">
        <f>IF(B1677="","",ROWS($A$2:A1677))</f>
        <v/>
      </c>
    </row>
    <row r="1678" spans="1:1" ht="30" customHeight="1" x14ac:dyDescent="0.25">
      <c r="A1678" s="80" t="str">
        <f>IF(B1678="","",ROWS($A$2:A1678))</f>
        <v/>
      </c>
    </row>
    <row r="1679" spans="1:1" ht="30" customHeight="1" x14ac:dyDescent="0.25">
      <c r="A1679" s="80" t="str">
        <f>IF(B1679="","",ROWS($A$2:A1679))</f>
        <v/>
      </c>
    </row>
    <row r="1680" spans="1:1" ht="30" customHeight="1" x14ac:dyDescent="0.25">
      <c r="A1680" s="80" t="str">
        <f>IF(B1680="","",ROWS($A$2:A1680))</f>
        <v/>
      </c>
    </row>
    <row r="1681" spans="1:1" ht="30" customHeight="1" x14ac:dyDescent="0.25">
      <c r="A1681" s="80" t="str">
        <f>IF(B1681="","",ROWS($A$2:A1681))</f>
        <v/>
      </c>
    </row>
    <row r="1682" spans="1:1" ht="30" customHeight="1" x14ac:dyDescent="0.25">
      <c r="A1682" s="80" t="str">
        <f>IF(B1682="","",ROWS($A$2:A1682))</f>
        <v/>
      </c>
    </row>
    <row r="1683" spans="1:1" ht="30" customHeight="1" x14ac:dyDescent="0.25">
      <c r="A1683" s="80" t="str">
        <f>IF(B1683="","",ROWS($A$2:A1683))</f>
        <v/>
      </c>
    </row>
    <row r="1684" spans="1:1" ht="30" customHeight="1" x14ac:dyDescent="0.25">
      <c r="A1684" s="80" t="str">
        <f>IF(B1684="","",ROWS($A$2:A1684))</f>
        <v/>
      </c>
    </row>
    <row r="1685" spans="1:1" ht="30" customHeight="1" x14ac:dyDescent="0.25">
      <c r="A1685" s="80" t="str">
        <f>IF(B1685="","",ROWS($A$2:A1685))</f>
        <v/>
      </c>
    </row>
    <row r="1686" spans="1:1" ht="30" customHeight="1" x14ac:dyDescent="0.25">
      <c r="A1686" s="80" t="str">
        <f>IF(B1686="","",ROWS($A$2:A1686))</f>
        <v/>
      </c>
    </row>
    <row r="1687" spans="1:1" ht="30" customHeight="1" x14ac:dyDescent="0.25">
      <c r="A1687" s="80" t="str">
        <f>IF(B1687="","",ROWS($A$2:A1687))</f>
        <v/>
      </c>
    </row>
    <row r="1688" spans="1:1" ht="30" customHeight="1" x14ac:dyDescent="0.25">
      <c r="A1688" s="80" t="str">
        <f>IF(B1688="","",ROWS($A$2:A1688))</f>
        <v/>
      </c>
    </row>
    <row r="1689" spans="1:1" ht="30" customHeight="1" x14ac:dyDescent="0.25">
      <c r="A1689" s="80" t="str">
        <f>IF(B1689="","",ROWS($A$2:A1689))</f>
        <v/>
      </c>
    </row>
    <row r="1690" spans="1:1" ht="30" customHeight="1" x14ac:dyDescent="0.25">
      <c r="A1690" s="80" t="str">
        <f>IF(B1690="","",ROWS($A$2:A1690))</f>
        <v/>
      </c>
    </row>
    <row r="1691" spans="1:1" ht="30" customHeight="1" x14ac:dyDescent="0.25">
      <c r="A1691" s="80" t="str">
        <f>IF(B1691="","",ROWS($A$2:A1691))</f>
        <v/>
      </c>
    </row>
    <row r="1692" spans="1:1" ht="30" customHeight="1" x14ac:dyDescent="0.25">
      <c r="A1692" s="80" t="str">
        <f>IF(B1692="","",ROWS($A$2:A1692))</f>
        <v/>
      </c>
    </row>
    <row r="1693" spans="1:1" ht="30" customHeight="1" x14ac:dyDescent="0.25">
      <c r="A1693" s="80" t="str">
        <f>IF(B1693="","",ROWS($A$2:A1693))</f>
        <v/>
      </c>
    </row>
    <row r="1694" spans="1:1" ht="30" customHeight="1" x14ac:dyDescent="0.25">
      <c r="A1694" s="80" t="str">
        <f>IF(B1694="","",ROWS($A$2:A1694))</f>
        <v/>
      </c>
    </row>
    <row r="1695" spans="1:1" ht="30" customHeight="1" x14ac:dyDescent="0.25">
      <c r="A1695" s="80" t="str">
        <f>IF(B1695="","",ROWS($A$2:A1695))</f>
        <v/>
      </c>
    </row>
    <row r="1696" spans="1:1" ht="30" customHeight="1" x14ac:dyDescent="0.25">
      <c r="A1696" s="80" t="str">
        <f>IF(B1696="","",ROWS($A$2:A1696))</f>
        <v/>
      </c>
    </row>
    <row r="1697" spans="1:1" ht="30" customHeight="1" x14ac:dyDescent="0.25">
      <c r="A1697" s="80" t="str">
        <f>IF(B1697="","",ROWS($A$2:A1697))</f>
        <v/>
      </c>
    </row>
    <row r="1698" spans="1:1" ht="30" customHeight="1" x14ac:dyDescent="0.25">
      <c r="A1698" s="80" t="str">
        <f>IF(B1698="","",ROWS($A$2:A1698))</f>
        <v/>
      </c>
    </row>
    <row r="1699" spans="1:1" ht="30" customHeight="1" x14ac:dyDescent="0.25">
      <c r="A1699" s="80" t="str">
        <f>IF(B1699="","",ROWS($A$2:A1699))</f>
        <v/>
      </c>
    </row>
    <row r="1700" spans="1:1" ht="30" customHeight="1" x14ac:dyDescent="0.25">
      <c r="A1700" s="80" t="str">
        <f>IF(B1700="","",ROWS($A$2:A1700))</f>
        <v/>
      </c>
    </row>
    <row r="1701" spans="1:1" ht="30" customHeight="1" x14ac:dyDescent="0.25">
      <c r="A1701" s="80" t="str">
        <f>IF(B1701="","",ROWS($A$2:A1701))</f>
        <v/>
      </c>
    </row>
    <row r="1702" spans="1:1" ht="30" customHeight="1" x14ac:dyDescent="0.25">
      <c r="A1702" s="80" t="str">
        <f>IF(B1702="","",ROWS($A$2:A1702))</f>
        <v/>
      </c>
    </row>
    <row r="1703" spans="1:1" ht="30" customHeight="1" x14ac:dyDescent="0.25">
      <c r="A1703" s="80" t="str">
        <f>IF(B1703="","",ROWS($A$2:A1703))</f>
        <v/>
      </c>
    </row>
    <row r="1704" spans="1:1" ht="30" customHeight="1" x14ac:dyDescent="0.25">
      <c r="A1704" s="80" t="str">
        <f>IF(B1704="","",ROWS($A$2:A1704))</f>
        <v/>
      </c>
    </row>
    <row r="1705" spans="1:1" ht="30" customHeight="1" x14ac:dyDescent="0.25">
      <c r="A1705" s="80" t="str">
        <f>IF(B1705="","",ROWS($A$2:A1705))</f>
        <v/>
      </c>
    </row>
    <row r="1706" spans="1:1" ht="30" customHeight="1" x14ac:dyDescent="0.25">
      <c r="A1706" s="80" t="str">
        <f>IF(B1706="","",ROWS($A$2:A1706))</f>
        <v/>
      </c>
    </row>
    <row r="1707" spans="1:1" ht="30" customHeight="1" x14ac:dyDescent="0.25">
      <c r="A1707" s="80" t="str">
        <f>IF(B1707="","",ROWS($A$2:A1707))</f>
        <v/>
      </c>
    </row>
    <row r="1708" spans="1:1" ht="30" customHeight="1" x14ac:dyDescent="0.25">
      <c r="A1708" s="80" t="str">
        <f>IF(B1708="","",ROWS($A$2:A1708))</f>
        <v/>
      </c>
    </row>
    <row r="1709" spans="1:1" ht="30" customHeight="1" x14ac:dyDescent="0.25">
      <c r="A1709" s="80" t="str">
        <f>IF(B1709="","",ROWS($A$2:A1709))</f>
        <v/>
      </c>
    </row>
    <row r="1710" spans="1:1" ht="30" customHeight="1" x14ac:dyDescent="0.25">
      <c r="A1710" s="80" t="str">
        <f>IF(B1710="","",ROWS($A$2:A1710))</f>
        <v/>
      </c>
    </row>
    <row r="1711" spans="1:1" ht="30" customHeight="1" x14ac:dyDescent="0.25">
      <c r="A1711" s="80" t="str">
        <f>IF(B1711="","",ROWS($A$2:A1711))</f>
        <v/>
      </c>
    </row>
    <row r="1712" spans="1:1" ht="30" customHeight="1" x14ac:dyDescent="0.25">
      <c r="A1712" s="80" t="str">
        <f>IF(B1712="","",ROWS($A$2:A1712))</f>
        <v/>
      </c>
    </row>
    <row r="1713" spans="1:1" ht="30" customHeight="1" x14ac:dyDescent="0.25">
      <c r="A1713" s="80" t="str">
        <f>IF(B1713="","",ROWS($A$2:A1713))</f>
        <v/>
      </c>
    </row>
    <row r="1714" spans="1:1" ht="30" customHeight="1" x14ac:dyDescent="0.25">
      <c r="A1714" s="80" t="str">
        <f>IF(B1714="","",ROWS($A$2:A1714))</f>
        <v/>
      </c>
    </row>
    <row r="1715" spans="1:1" ht="30" customHeight="1" x14ac:dyDescent="0.25">
      <c r="A1715" s="80" t="str">
        <f>IF(B1715="","",ROWS($A$2:A1715))</f>
        <v/>
      </c>
    </row>
    <row r="1716" spans="1:1" ht="30" customHeight="1" x14ac:dyDescent="0.25">
      <c r="A1716" s="80" t="str">
        <f>IF(B1716="","",ROWS($A$2:A1716))</f>
        <v/>
      </c>
    </row>
    <row r="1717" spans="1:1" ht="30" customHeight="1" x14ac:dyDescent="0.25">
      <c r="A1717" s="80" t="str">
        <f>IF(B1717="","",ROWS($A$2:A1717))</f>
        <v/>
      </c>
    </row>
    <row r="1718" spans="1:1" ht="30" customHeight="1" x14ac:dyDescent="0.25">
      <c r="A1718" s="80" t="str">
        <f>IF(B1718="","",ROWS($A$2:A1718))</f>
        <v/>
      </c>
    </row>
    <row r="1719" spans="1:1" ht="30" customHeight="1" x14ac:dyDescent="0.25">
      <c r="A1719" s="80" t="str">
        <f>IF(B1719="","",ROWS($A$2:A1719))</f>
        <v/>
      </c>
    </row>
    <row r="1720" spans="1:1" ht="30" customHeight="1" x14ac:dyDescent="0.25">
      <c r="A1720" s="80" t="str">
        <f>IF(B1720="","",ROWS($A$2:A1720))</f>
        <v/>
      </c>
    </row>
    <row r="1721" spans="1:1" ht="30" customHeight="1" x14ac:dyDescent="0.25">
      <c r="A1721" s="80" t="str">
        <f>IF(B1721="","",ROWS($A$2:A1721))</f>
        <v/>
      </c>
    </row>
    <row r="1722" spans="1:1" ht="30" customHeight="1" x14ac:dyDescent="0.25">
      <c r="A1722" s="80" t="str">
        <f>IF(B1722="","",ROWS($A$2:A1722))</f>
        <v/>
      </c>
    </row>
    <row r="1723" spans="1:1" ht="30" customHeight="1" x14ac:dyDescent="0.25">
      <c r="A1723" s="80" t="str">
        <f>IF(B1723="","",ROWS($A$2:A1723))</f>
        <v/>
      </c>
    </row>
    <row r="1724" spans="1:1" ht="30" customHeight="1" x14ac:dyDescent="0.25">
      <c r="A1724" s="80" t="str">
        <f>IF(B1724="","",ROWS($A$2:A1724))</f>
        <v/>
      </c>
    </row>
    <row r="1725" spans="1:1" ht="30" customHeight="1" x14ac:dyDescent="0.25">
      <c r="A1725" s="80" t="str">
        <f>IF(B1725="","",ROWS($A$2:A1725))</f>
        <v/>
      </c>
    </row>
    <row r="1726" spans="1:1" ht="30" customHeight="1" x14ac:dyDescent="0.25">
      <c r="A1726" s="80" t="str">
        <f>IF(B1726="","",ROWS($A$2:A1726))</f>
        <v/>
      </c>
    </row>
    <row r="1727" spans="1:1" ht="30" customHeight="1" x14ac:dyDescent="0.25">
      <c r="A1727" s="80" t="str">
        <f>IF(B1727="","",ROWS($A$2:A1727))</f>
        <v/>
      </c>
    </row>
    <row r="1728" spans="1:1" ht="30" customHeight="1" x14ac:dyDescent="0.25">
      <c r="A1728" s="80" t="str">
        <f>IF(B1728="","",ROWS($A$2:A1728))</f>
        <v/>
      </c>
    </row>
    <row r="1729" spans="1:1" ht="30" customHeight="1" x14ac:dyDescent="0.25">
      <c r="A1729" s="80" t="str">
        <f>IF(B1729="","",ROWS($A$2:A1729))</f>
        <v/>
      </c>
    </row>
    <row r="1730" spans="1:1" ht="30" customHeight="1" x14ac:dyDescent="0.25">
      <c r="A1730" s="80" t="str">
        <f>IF(B1730="","",ROWS($A$2:A1730))</f>
        <v/>
      </c>
    </row>
    <row r="1731" spans="1:1" ht="30" customHeight="1" x14ac:dyDescent="0.25">
      <c r="A1731" s="80" t="str">
        <f>IF(B1731="","",ROWS($A$2:A1731))</f>
        <v/>
      </c>
    </row>
    <row r="1732" spans="1:1" ht="30" customHeight="1" x14ac:dyDescent="0.25">
      <c r="A1732" s="80" t="str">
        <f>IF(B1732="","",ROWS($A$2:A1732))</f>
        <v/>
      </c>
    </row>
    <row r="1733" spans="1:1" ht="30" customHeight="1" x14ac:dyDescent="0.25">
      <c r="A1733" s="80" t="str">
        <f>IF(B1733="","",ROWS($A$2:A1733))</f>
        <v/>
      </c>
    </row>
    <row r="1734" spans="1:1" ht="30" customHeight="1" x14ac:dyDescent="0.25">
      <c r="A1734" s="80" t="str">
        <f>IF(B1734="","",ROWS($A$2:A1734))</f>
        <v/>
      </c>
    </row>
    <row r="1735" spans="1:1" ht="30" customHeight="1" x14ac:dyDescent="0.25">
      <c r="A1735" s="80" t="str">
        <f>IF(B1735="","",ROWS($A$2:A1735))</f>
        <v/>
      </c>
    </row>
    <row r="1736" spans="1:1" ht="30" customHeight="1" x14ac:dyDescent="0.25">
      <c r="A1736" s="80" t="str">
        <f>IF(B1736="","",ROWS($A$2:A1736))</f>
        <v/>
      </c>
    </row>
    <row r="1737" spans="1:1" ht="30" customHeight="1" x14ac:dyDescent="0.25">
      <c r="A1737" s="80" t="str">
        <f>IF(B1737="","",ROWS($A$2:A1737))</f>
        <v/>
      </c>
    </row>
    <row r="1738" spans="1:1" ht="30" customHeight="1" x14ac:dyDescent="0.25">
      <c r="A1738" s="80" t="str">
        <f>IF(B1738="","",ROWS($A$2:A1738))</f>
        <v/>
      </c>
    </row>
    <row r="1739" spans="1:1" ht="30" customHeight="1" x14ac:dyDescent="0.25">
      <c r="A1739" s="80" t="str">
        <f>IF(B1739="","",ROWS($A$2:A1739))</f>
        <v/>
      </c>
    </row>
    <row r="1740" spans="1:1" ht="30" customHeight="1" x14ac:dyDescent="0.25">
      <c r="A1740" s="80" t="str">
        <f>IF(B1740="","",ROWS($A$2:A1740))</f>
        <v/>
      </c>
    </row>
    <row r="1741" spans="1:1" ht="30" customHeight="1" x14ac:dyDescent="0.25">
      <c r="A1741" s="80" t="str">
        <f>IF(B1741="","",ROWS($A$2:A1741))</f>
        <v/>
      </c>
    </row>
    <row r="1742" spans="1:1" ht="30" customHeight="1" x14ac:dyDescent="0.25">
      <c r="A1742" s="80" t="str">
        <f>IF(B1742="","",ROWS($A$2:A1742))</f>
        <v/>
      </c>
    </row>
    <row r="1743" spans="1:1" ht="30" customHeight="1" x14ac:dyDescent="0.25">
      <c r="A1743" s="80" t="str">
        <f>IF(B1743="","",ROWS($A$2:A1743))</f>
        <v/>
      </c>
    </row>
    <row r="1744" spans="1:1" ht="30" customHeight="1" x14ac:dyDescent="0.25">
      <c r="A1744" s="80" t="str">
        <f>IF(B1744="","",ROWS($A$2:A1744))</f>
        <v/>
      </c>
    </row>
    <row r="1745" spans="1:1" ht="30" customHeight="1" x14ac:dyDescent="0.25">
      <c r="A1745" s="80" t="str">
        <f>IF(B1745="","",ROWS($A$2:A1745))</f>
        <v/>
      </c>
    </row>
    <row r="1746" spans="1:1" ht="30" customHeight="1" x14ac:dyDescent="0.25">
      <c r="A1746" s="80" t="str">
        <f>IF(B1746="","",ROWS($A$2:A1746))</f>
        <v/>
      </c>
    </row>
    <row r="1747" spans="1:1" ht="30" customHeight="1" x14ac:dyDescent="0.25">
      <c r="A1747" s="80" t="str">
        <f>IF(B1747="","",ROWS($A$2:A1747))</f>
        <v/>
      </c>
    </row>
    <row r="1748" spans="1:1" ht="30" customHeight="1" x14ac:dyDescent="0.25">
      <c r="A1748" s="80" t="str">
        <f>IF(B1748="","",ROWS($A$2:A1748))</f>
        <v/>
      </c>
    </row>
    <row r="1749" spans="1:1" ht="30" customHeight="1" x14ac:dyDescent="0.25">
      <c r="A1749" s="80" t="str">
        <f>IF(B1749="","",ROWS($A$2:A1749))</f>
        <v/>
      </c>
    </row>
    <row r="1750" spans="1:1" ht="30" customHeight="1" x14ac:dyDescent="0.25">
      <c r="A1750" s="80" t="str">
        <f>IF(B1750="","",ROWS($A$2:A1750))</f>
        <v/>
      </c>
    </row>
    <row r="1751" spans="1:1" ht="30" customHeight="1" x14ac:dyDescent="0.25">
      <c r="A1751" s="80" t="str">
        <f>IF(B1751="","",ROWS($A$2:A1751))</f>
        <v/>
      </c>
    </row>
    <row r="1752" spans="1:1" ht="30" customHeight="1" x14ac:dyDescent="0.25">
      <c r="A1752" s="80" t="str">
        <f>IF(B1752="","",ROWS($A$2:A1752))</f>
        <v/>
      </c>
    </row>
    <row r="1753" spans="1:1" ht="30" customHeight="1" x14ac:dyDescent="0.25">
      <c r="A1753" s="80" t="str">
        <f>IF(B1753="","",ROWS($A$2:A1753))</f>
        <v/>
      </c>
    </row>
    <row r="1754" spans="1:1" ht="30" customHeight="1" x14ac:dyDescent="0.25">
      <c r="A1754" s="80" t="str">
        <f>IF(B1754="","",ROWS($A$2:A1754))</f>
        <v/>
      </c>
    </row>
    <row r="1755" spans="1:1" ht="30" customHeight="1" x14ac:dyDescent="0.25">
      <c r="A1755" s="80" t="str">
        <f>IF(B1755="","",ROWS($A$2:A1755))</f>
        <v/>
      </c>
    </row>
    <row r="1756" spans="1:1" ht="30" customHeight="1" x14ac:dyDescent="0.25">
      <c r="A1756" s="80" t="str">
        <f>IF(B1756="","",ROWS($A$2:A1756))</f>
        <v/>
      </c>
    </row>
    <row r="1757" spans="1:1" ht="30" customHeight="1" x14ac:dyDescent="0.25">
      <c r="A1757" s="80" t="str">
        <f>IF(B1757="","",ROWS($A$2:A1757))</f>
        <v/>
      </c>
    </row>
    <row r="1758" spans="1:1" ht="30" customHeight="1" x14ac:dyDescent="0.25">
      <c r="A1758" s="80" t="str">
        <f>IF(B1758="","",ROWS($A$2:A1758))</f>
        <v/>
      </c>
    </row>
    <row r="1759" spans="1:1" ht="30" customHeight="1" x14ac:dyDescent="0.25">
      <c r="A1759" s="80" t="str">
        <f>IF(B1759="","",ROWS($A$2:A1759))</f>
        <v/>
      </c>
    </row>
    <row r="1760" spans="1:1" ht="30" customHeight="1" x14ac:dyDescent="0.25">
      <c r="A1760" s="80" t="str">
        <f>IF(B1760="","",ROWS($A$2:A1760))</f>
        <v/>
      </c>
    </row>
    <row r="1761" spans="1:1" ht="30" customHeight="1" x14ac:dyDescent="0.25">
      <c r="A1761" s="80" t="str">
        <f>IF(B1761="","",ROWS($A$2:A1761))</f>
        <v/>
      </c>
    </row>
    <row r="1762" spans="1:1" ht="30" customHeight="1" x14ac:dyDescent="0.25">
      <c r="A1762" s="80" t="str">
        <f>IF(B1762="","",ROWS($A$2:A1762))</f>
        <v/>
      </c>
    </row>
    <row r="1763" spans="1:1" ht="30" customHeight="1" x14ac:dyDescent="0.25">
      <c r="A1763" s="80" t="str">
        <f>IF(B1763="","",ROWS($A$2:A1763))</f>
        <v/>
      </c>
    </row>
    <row r="1764" spans="1:1" ht="30" customHeight="1" x14ac:dyDescent="0.25">
      <c r="A1764" s="80" t="str">
        <f>IF(B1764="","",ROWS($A$2:A1764))</f>
        <v/>
      </c>
    </row>
    <row r="1765" spans="1:1" ht="30" customHeight="1" x14ac:dyDescent="0.25">
      <c r="A1765" s="80" t="str">
        <f>IF(B1765="","",ROWS($A$2:A1765))</f>
        <v/>
      </c>
    </row>
    <row r="1766" spans="1:1" ht="30" customHeight="1" x14ac:dyDescent="0.25">
      <c r="A1766" s="80" t="str">
        <f>IF(B1766="","",ROWS($A$2:A1766))</f>
        <v/>
      </c>
    </row>
    <row r="1767" spans="1:1" ht="30" customHeight="1" x14ac:dyDescent="0.25">
      <c r="A1767" s="80" t="str">
        <f>IF(B1767="","",ROWS($A$2:A1767))</f>
        <v/>
      </c>
    </row>
    <row r="1768" spans="1:1" ht="30" customHeight="1" x14ac:dyDescent="0.25">
      <c r="A1768" s="80" t="str">
        <f>IF(B1768="","",ROWS($A$2:A1768))</f>
        <v/>
      </c>
    </row>
    <row r="1769" spans="1:1" ht="30" customHeight="1" x14ac:dyDescent="0.25">
      <c r="A1769" s="80" t="str">
        <f>IF(B1769="","",ROWS($A$2:A1769))</f>
        <v/>
      </c>
    </row>
    <row r="1770" spans="1:1" ht="30" customHeight="1" x14ac:dyDescent="0.25">
      <c r="A1770" s="80" t="str">
        <f>IF(B1770="","",ROWS($A$2:A1770))</f>
        <v/>
      </c>
    </row>
    <row r="1771" spans="1:1" ht="30" customHeight="1" x14ac:dyDescent="0.25">
      <c r="A1771" s="80" t="str">
        <f>IF(B1771="","",ROWS($A$2:A1771))</f>
        <v/>
      </c>
    </row>
    <row r="1772" spans="1:1" ht="30" customHeight="1" x14ac:dyDescent="0.25">
      <c r="A1772" s="80" t="str">
        <f>IF(B1772="","",ROWS($A$2:A1772))</f>
        <v/>
      </c>
    </row>
    <row r="1773" spans="1:1" ht="30" customHeight="1" x14ac:dyDescent="0.25">
      <c r="A1773" s="80" t="str">
        <f>IF(B1773="","",ROWS($A$2:A1773))</f>
        <v/>
      </c>
    </row>
    <row r="1774" spans="1:1" ht="30" customHeight="1" x14ac:dyDescent="0.25">
      <c r="A1774" s="80" t="str">
        <f>IF(B1774="","",ROWS($A$2:A1774))</f>
        <v/>
      </c>
    </row>
    <row r="1775" spans="1:1" ht="30" customHeight="1" x14ac:dyDescent="0.25">
      <c r="A1775" s="80" t="str">
        <f>IF(B1775="","",ROWS($A$2:A1775))</f>
        <v/>
      </c>
    </row>
    <row r="1776" spans="1:1" ht="30" customHeight="1" x14ac:dyDescent="0.25">
      <c r="A1776" s="80" t="str">
        <f>IF(B1776="","",ROWS($A$2:A1776))</f>
        <v/>
      </c>
    </row>
    <row r="1777" spans="1:1" ht="30" customHeight="1" x14ac:dyDescent="0.25">
      <c r="A1777" s="80" t="str">
        <f>IF(B1777="","",ROWS($A$2:A1777))</f>
        <v/>
      </c>
    </row>
    <row r="1778" spans="1:1" ht="30" customHeight="1" x14ac:dyDescent="0.25">
      <c r="A1778" s="80" t="str">
        <f>IF(B1778="","",ROWS($A$2:A1778))</f>
        <v/>
      </c>
    </row>
    <row r="1779" spans="1:1" ht="30" customHeight="1" x14ac:dyDescent="0.25">
      <c r="A1779" s="80" t="str">
        <f>IF(B1779="","",ROWS($A$2:A1779))</f>
        <v/>
      </c>
    </row>
    <row r="1780" spans="1:1" ht="30" customHeight="1" x14ac:dyDescent="0.25">
      <c r="A1780" s="80" t="str">
        <f>IF(B1780="","",ROWS($A$2:A1780))</f>
        <v/>
      </c>
    </row>
    <row r="1781" spans="1:1" ht="30" customHeight="1" x14ac:dyDescent="0.25">
      <c r="A1781" s="80" t="str">
        <f>IF(B1781="","",ROWS($A$2:A1781))</f>
        <v/>
      </c>
    </row>
    <row r="1782" spans="1:1" ht="30" customHeight="1" x14ac:dyDescent="0.25">
      <c r="A1782" s="80" t="str">
        <f>IF(B1782="","",ROWS($A$2:A1782))</f>
        <v/>
      </c>
    </row>
    <row r="1783" spans="1:1" ht="30" customHeight="1" x14ac:dyDescent="0.25">
      <c r="A1783" s="80" t="str">
        <f>IF(B1783="","",ROWS($A$2:A1783))</f>
        <v/>
      </c>
    </row>
    <row r="1784" spans="1:1" ht="30" customHeight="1" x14ac:dyDescent="0.25">
      <c r="A1784" s="80" t="str">
        <f>IF(B1784="","",ROWS($A$2:A1784))</f>
        <v/>
      </c>
    </row>
    <row r="1785" spans="1:1" ht="30" customHeight="1" x14ac:dyDescent="0.25">
      <c r="A1785" s="80" t="str">
        <f>IF(B1785="","",ROWS($A$2:A1785))</f>
        <v/>
      </c>
    </row>
    <row r="1786" spans="1:1" ht="30" customHeight="1" x14ac:dyDescent="0.25">
      <c r="A1786" s="80" t="str">
        <f>IF(B1786="","",ROWS($A$2:A1786))</f>
        <v/>
      </c>
    </row>
    <row r="1787" spans="1:1" ht="30" customHeight="1" x14ac:dyDescent="0.25">
      <c r="A1787" s="80" t="str">
        <f>IF(B1787="","",ROWS($A$2:A1787))</f>
        <v/>
      </c>
    </row>
    <row r="1788" spans="1:1" ht="30" customHeight="1" x14ac:dyDescent="0.25">
      <c r="A1788" s="80" t="str">
        <f>IF(B1788="","",ROWS($A$2:A1788))</f>
        <v/>
      </c>
    </row>
    <row r="1789" spans="1:1" ht="30" customHeight="1" x14ac:dyDescent="0.25">
      <c r="A1789" s="80" t="str">
        <f>IF(B1789="","",ROWS($A$2:A1789))</f>
        <v/>
      </c>
    </row>
    <row r="1790" spans="1:1" ht="30" customHeight="1" x14ac:dyDescent="0.25">
      <c r="A1790" s="80" t="str">
        <f>IF(B1790="","",ROWS($A$2:A1790))</f>
        <v/>
      </c>
    </row>
    <row r="1791" spans="1:1" ht="30" customHeight="1" x14ac:dyDescent="0.25">
      <c r="A1791" s="80" t="str">
        <f>IF(B1791="","",ROWS($A$2:A1791))</f>
        <v/>
      </c>
    </row>
    <row r="1792" spans="1:1" ht="30" customHeight="1" x14ac:dyDescent="0.25">
      <c r="A1792" s="80" t="str">
        <f>IF(B1792="","",ROWS($A$2:A1792))</f>
        <v/>
      </c>
    </row>
    <row r="1793" spans="1:1" ht="30" customHeight="1" x14ac:dyDescent="0.25">
      <c r="A1793" s="80" t="str">
        <f>IF(B1793="","",ROWS($A$2:A1793))</f>
        <v/>
      </c>
    </row>
    <row r="1794" spans="1:1" ht="30" customHeight="1" x14ac:dyDescent="0.25">
      <c r="A1794" s="80" t="str">
        <f>IF(B1794="","",ROWS($A$2:A1794))</f>
        <v/>
      </c>
    </row>
    <row r="1795" spans="1:1" ht="30" customHeight="1" x14ac:dyDescent="0.25">
      <c r="A1795" s="80" t="str">
        <f>IF(B1795="","",ROWS($A$2:A1795))</f>
        <v/>
      </c>
    </row>
    <row r="1796" spans="1:1" ht="30" customHeight="1" x14ac:dyDescent="0.25">
      <c r="A1796" s="80" t="str">
        <f>IF(B1796="","",ROWS($A$2:A1796))</f>
        <v/>
      </c>
    </row>
    <row r="1797" spans="1:1" ht="30" customHeight="1" x14ac:dyDescent="0.25">
      <c r="A1797" s="80" t="str">
        <f>IF(B1797="","",ROWS($A$2:A1797))</f>
        <v/>
      </c>
    </row>
    <row r="1798" spans="1:1" ht="30" customHeight="1" x14ac:dyDescent="0.25">
      <c r="A1798" s="80" t="str">
        <f>IF(B1798="","",ROWS($A$2:A1798))</f>
        <v/>
      </c>
    </row>
    <row r="1799" spans="1:1" ht="30" customHeight="1" x14ac:dyDescent="0.25">
      <c r="A1799" s="80" t="str">
        <f>IF(B1799="","",ROWS($A$2:A1799))</f>
        <v/>
      </c>
    </row>
    <row r="1800" spans="1:1" ht="30" customHeight="1" x14ac:dyDescent="0.25">
      <c r="A1800" s="80" t="str">
        <f>IF(B1800="","",ROWS($A$2:A1800))</f>
        <v/>
      </c>
    </row>
    <row r="1801" spans="1:1" ht="30" customHeight="1" x14ac:dyDescent="0.25">
      <c r="A1801" s="80" t="str">
        <f>IF(B1801="","",ROWS($A$2:A1801))</f>
        <v/>
      </c>
    </row>
    <row r="1802" spans="1:1" ht="30" customHeight="1" x14ac:dyDescent="0.25">
      <c r="A1802" s="80" t="str">
        <f>IF(B1802="","",ROWS($A$2:A1802))</f>
        <v/>
      </c>
    </row>
    <row r="1803" spans="1:1" ht="30" customHeight="1" x14ac:dyDescent="0.25">
      <c r="A1803" s="80" t="str">
        <f>IF(B1803="","",ROWS($A$2:A1803))</f>
        <v/>
      </c>
    </row>
    <row r="1804" spans="1:1" ht="30" customHeight="1" x14ac:dyDescent="0.25">
      <c r="A1804" s="80" t="str">
        <f>IF(B1804="","",ROWS($A$2:A1804))</f>
        <v/>
      </c>
    </row>
    <row r="1805" spans="1:1" ht="30" customHeight="1" x14ac:dyDescent="0.25">
      <c r="A1805" s="80" t="str">
        <f>IF(B1805="","",ROWS($A$2:A1805))</f>
        <v/>
      </c>
    </row>
    <row r="1806" spans="1:1" ht="30" customHeight="1" x14ac:dyDescent="0.25">
      <c r="A1806" s="80" t="str">
        <f>IF(B1806="","",ROWS($A$2:A1806))</f>
        <v/>
      </c>
    </row>
    <row r="1807" spans="1:1" ht="30" customHeight="1" x14ac:dyDescent="0.25">
      <c r="A1807" s="80" t="str">
        <f>IF(B1807="","",ROWS($A$2:A1807))</f>
        <v/>
      </c>
    </row>
    <row r="1808" spans="1:1" ht="30" customHeight="1" x14ac:dyDescent="0.25">
      <c r="A1808" s="80" t="str">
        <f>IF(B1808="","",ROWS($A$2:A1808))</f>
        <v/>
      </c>
    </row>
    <row r="1809" spans="1:1" ht="30" customHeight="1" x14ac:dyDescent="0.25">
      <c r="A1809" s="80" t="str">
        <f>IF(B1809="","",ROWS($A$2:A1809))</f>
        <v/>
      </c>
    </row>
    <row r="1810" spans="1:1" ht="30" customHeight="1" x14ac:dyDescent="0.25">
      <c r="A1810" s="80" t="str">
        <f>IF(B1810="","",ROWS($A$2:A1810))</f>
        <v/>
      </c>
    </row>
    <row r="1811" spans="1:1" ht="30" customHeight="1" x14ac:dyDescent="0.25">
      <c r="A1811" s="80" t="str">
        <f>IF(B1811="","",ROWS($A$2:A1811))</f>
        <v/>
      </c>
    </row>
    <row r="1812" spans="1:1" ht="30" customHeight="1" x14ac:dyDescent="0.25">
      <c r="A1812" s="80" t="str">
        <f>IF(B1812="","",ROWS($A$2:A1812))</f>
        <v/>
      </c>
    </row>
    <row r="1813" spans="1:1" ht="30" customHeight="1" x14ac:dyDescent="0.25">
      <c r="A1813" s="80" t="str">
        <f>IF(B1813="","",ROWS($A$2:A1813))</f>
        <v/>
      </c>
    </row>
    <row r="1814" spans="1:1" ht="30" customHeight="1" x14ac:dyDescent="0.25">
      <c r="A1814" s="80" t="str">
        <f>IF(B1814="","",ROWS($A$2:A1814))</f>
        <v/>
      </c>
    </row>
    <row r="1815" spans="1:1" ht="30" customHeight="1" x14ac:dyDescent="0.25">
      <c r="A1815" s="80" t="str">
        <f>IF(B1815="","",ROWS($A$2:A1815))</f>
        <v/>
      </c>
    </row>
    <row r="1816" spans="1:1" ht="30" customHeight="1" x14ac:dyDescent="0.25">
      <c r="A1816" s="80" t="str">
        <f>IF(B1816="","",ROWS($A$2:A1816))</f>
        <v/>
      </c>
    </row>
    <row r="1817" spans="1:1" ht="30" customHeight="1" x14ac:dyDescent="0.25">
      <c r="A1817" s="80" t="str">
        <f>IF(B1817="","",ROWS($A$2:A1817))</f>
        <v/>
      </c>
    </row>
    <row r="1818" spans="1:1" ht="30" customHeight="1" x14ac:dyDescent="0.25">
      <c r="A1818" s="80" t="str">
        <f>IF(B1818="","",ROWS($A$2:A1818))</f>
        <v/>
      </c>
    </row>
    <row r="1819" spans="1:1" ht="30" customHeight="1" x14ac:dyDescent="0.25">
      <c r="A1819" s="80" t="str">
        <f>IF(B1819="","",ROWS($A$2:A1819))</f>
        <v/>
      </c>
    </row>
    <row r="1820" spans="1:1" ht="30" customHeight="1" x14ac:dyDescent="0.25">
      <c r="A1820" s="80" t="str">
        <f>IF(B1820="","",ROWS($A$2:A1820))</f>
        <v/>
      </c>
    </row>
    <row r="1821" spans="1:1" ht="30" customHeight="1" x14ac:dyDescent="0.25">
      <c r="A1821" s="80" t="str">
        <f>IF(B1821="","",ROWS($A$2:A1821))</f>
        <v/>
      </c>
    </row>
    <row r="1822" spans="1:1" ht="30" customHeight="1" x14ac:dyDescent="0.25">
      <c r="A1822" s="80" t="str">
        <f>IF(B1822="","",ROWS($A$2:A1822))</f>
        <v/>
      </c>
    </row>
    <row r="1823" spans="1:1" ht="30" customHeight="1" x14ac:dyDescent="0.25">
      <c r="A1823" s="80" t="str">
        <f>IF(B1823="","",ROWS($A$2:A1823))</f>
        <v/>
      </c>
    </row>
    <row r="1824" spans="1:1" ht="30" customHeight="1" x14ac:dyDescent="0.25">
      <c r="A1824" s="80" t="str">
        <f>IF(B1824="","",ROWS($A$2:A1824))</f>
        <v/>
      </c>
    </row>
    <row r="1825" spans="1:1" ht="30" customHeight="1" x14ac:dyDescent="0.25">
      <c r="A1825" s="80" t="str">
        <f>IF(B1825="","",ROWS($A$2:A1825))</f>
        <v/>
      </c>
    </row>
    <row r="1826" spans="1:1" ht="30" customHeight="1" x14ac:dyDescent="0.25">
      <c r="A1826" s="80" t="str">
        <f>IF(B1826="","",ROWS($A$2:A1826))</f>
        <v/>
      </c>
    </row>
    <row r="1827" spans="1:1" ht="30" customHeight="1" x14ac:dyDescent="0.25">
      <c r="A1827" s="80" t="str">
        <f>IF(B1827="","",ROWS($A$2:A1827))</f>
        <v/>
      </c>
    </row>
    <row r="1828" spans="1:1" ht="30" customHeight="1" x14ac:dyDescent="0.25">
      <c r="A1828" s="80" t="str">
        <f>IF(B1828="","",ROWS($A$2:A1828))</f>
        <v/>
      </c>
    </row>
    <row r="1829" spans="1:1" ht="30" customHeight="1" x14ac:dyDescent="0.25">
      <c r="A1829" s="80" t="str">
        <f>IF(B1829="","",ROWS($A$2:A1829))</f>
        <v/>
      </c>
    </row>
    <row r="1830" spans="1:1" ht="30" customHeight="1" x14ac:dyDescent="0.25">
      <c r="A1830" s="80" t="str">
        <f>IF(B1830="","",ROWS($A$2:A1830))</f>
        <v/>
      </c>
    </row>
    <row r="1831" spans="1:1" ht="30" customHeight="1" x14ac:dyDescent="0.25">
      <c r="A1831" s="80" t="str">
        <f>IF(B1831="","",ROWS($A$2:A1831))</f>
        <v/>
      </c>
    </row>
    <row r="1832" spans="1:1" ht="30" customHeight="1" x14ac:dyDescent="0.25">
      <c r="A1832" s="80" t="str">
        <f>IF(B1832="","",ROWS($A$2:A1832))</f>
        <v/>
      </c>
    </row>
    <row r="1833" spans="1:1" ht="30" customHeight="1" x14ac:dyDescent="0.25">
      <c r="A1833" s="80" t="str">
        <f>IF(B1833="","",ROWS($A$2:A1833))</f>
        <v/>
      </c>
    </row>
    <row r="1834" spans="1:1" ht="30" customHeight="1" x14ac:dyDescent="0.25">
      <c r="A1834" s="80" t="str">
        <f>IF(B1834="","",ROWS($A$2:A1834))</f>
        <v/>
      </c>
    </row>
    <row r="1835" spans="1:1" ht="30" customHeight="1" x14ac:dyDescent="0.25">
      <c r="A1835" s="80" t="str">
        <f>IF(B1835="","",ROWS($A$2:A1835))</f>
        <v/>
      </c>
    </row>
    <row r="1836" spans="1:1" ht="30" customHeight="1" x14ac:dyDescent="0.25">
      <c r="A1836" s="80" t="str">
        <f>IF(B1836="","",ROWS($A$2:A1836))</f>
        <v/>
      </c>
    </row>
    <row r="1837" spans="1:1" ht="30" customHeight="1" x14ac:dyDescent="0.25">
      <c r="A1837" s="80" t="str">
        <f>IF(B1837="","",ROWS($A$2:A1837))</f>
        <v/>
      </c>
    </row>
    <row r="1838" spans="1:1" ht="30" customHeight="1" x14ac:dyDescent="0.25">
      <c r="A1838" s="80" t="str">
        <f>IF(B1838="","",ROWS($A$2:A1838))</f>
        <v/>
      </c>
    </row>
    <row r="1839" spans="1:1" ht="30" customHeight="1" x14ac:dyDescent="0.25">
      <c r="A1839" s="80" t="str">
        <f>IF(B1839="","",ROWS($A$2:A1839))</f>
        <v/>
      </c>
    </row>
    <row r="1840" spans="1:1" ht="30" customHeight="1" x14ac:dyDescent="0.25">
      <c r="A1840" s="80" t="str">
        <f>IF(B1840="","",ROWS($A$2:A1840))</f>
        <v/>
      </c>
    </row>
    <row r="1841" spans="1:1" ht="30" customHeight="1" x14ac:dyDescent="0.25">
      <c r="A1841" s="80" t="str">
        <f>IF(B1841="","",ROWS($A$2:A1841))</f>
        <v/>
      </c>
    </row>
    <row r="1842" spans="1:1" ht="30" customHeight="1" x14ac:dyDescent="0.25">
      <c r="A1842" s="80" t="str">
        <f>IF(B1842="","",ROWS($A$2:A1842))</f>
        <v/>
      </c>
    </row>
    <row r="1843" spans="1:1" ht="30" customHeight="1" x14ac:dyDescent="0.25">
      <c r="A1843" s="80" t="str">
        <f>IF(B1843="","",ROWS($A$2:A1843))</f>
        <v/>
      </c>
    </row>
    <row r="1844" spans="1:1" ht="30" customHeight="1" x14ac:dyDescent="0.25">
      <c r="A1844" s="80" t="str">
        <f>IF(B1844="","",ROWS($A$2:A1844))</f>
        <v/>
      </c>
    </row>
    <row r="1845" spans="1:1" ht="30" customHeight="1" x14ac:dyDescent="0.25">
      <c r="A1845" s="80" t="str">
        <f>IF(B1845="","",ROWS($A$2:A1845))</f>
        <v/>
      </c>
    </row>
    <row r="1846" spans="1:1" ht="30" customHeight="1" x14ac:dyDescent="0.25">
      <c r="A1846" s="80" t="str">
        <f>IF(B1846="","",ROWS($A$2:A1846))</f>
        <v/>
      </c>
    </row>
    <row r="1847" spans="1:1" ht="30" customHeight="1" x14ac:dyDescent="0.25">
      <c r="A1847" s="80" t="str">
        <f>IF(B1847="","",ROWS($A$2:A1847))</f>
        <v/>
      </c>
    </row>
    <row r="1848" spans="1:1" ht="30" customHeight="1" x14ac:dyDescent="0.25">
      <c r="A1848" s="80" t="str">
        <f>IF(B1848="","",ROWS($A$2:A1848))</f>
        <v/>
      </c>
    </row>
    <row r="1849" spans="1:1" ht="30" customHeight="1" x14ac:dyDescent="0.25">
      <c r="A1849" s="80" t="str">
        <f>IF(B1849="","",ROWS($A$2:A1849))</f>
        <v/>
      </c>
    </row>
    <row r="1850" spans="1:1" ht="30" customHeight="1" x14ac:dyDescent="0.25">
      <c r="A1850" s="80" t="str">
        <f>IF(B1850="","",ROWS($A$2:A1850))</f>
        <v/>
      </c>
    </row>
    <row r="1851" spans="1:1" ht="30" customHeight="1" x14ac:dyDescent="0.25">
      <c r="A1851" s="80" t="str">
        <f>IF(B1851="","",ROWS($A$2:A1851))</f>
        <v/>
      </c>
    </row>
    <row r="1852" spans="1:1" ht="30" customHeight="1" x14ac:dyDescent="0.25">
      <c r="A1852" s="80" t="str">
        <f>IF(B1852="","",ROWS($A$2:A1852))</f>
        <v/>
      </c>
    </row>
    <row r="1853" spans="1:1" ht="30" customHeight="1" x14ac:dyDescent="0.25">
      <c r="A1853" s="80" t="str">
        <f>IF(B1853="","",ROWS($A$2:A1853))</f>
        <v/>
      </c>
    </row>
    <row r="1854" spans="1:1" ht="30" customHeight="1" x14ac:dyDescent="0.25">
      <c r="A1854" s="80" t="str">
        <f>IF(B1854="","",ROWS($A$2:A1854))</f>
        <v/>
      </c>
    </row>
    <row r="1855" spans="1:1" ht="30" customHeight="1" x14ac:dyDescent="0.25">
      <c r="A1855" s="80" t="str">
        <f>IF(B1855="","",ROWS($A$2:A1855))</f>
        <v/>
      </c>
    </row>
    <row r="1856" spans="1:1" ht="30" customHeight="1" x14ac:dyDescent="0.25">
      <c r="A1856" s="80" t="str">
        <f>IF(B1856="","",ROWS($A$2:A1856))</f>
        <v/>
      </c>
    </row>
    <row r="1857" spans="1:1" ht="30" customHeight="1" x14ac:dyDescent="0.25">
      <c r="A1857" s="80" t="str">
        <f>IF(B1857="","",ROWS($A$2:A1857))</f>
        <v/>
      </c>
    </row>
    <row r="1858" spans="1:1" ht="30" customHeight="1" x14ac:dyDescent="0.25">
      <c r="A1858" s="80" t="str">
        <f>IF(B1858="","",ROWS($A$2:A1858))</f>
        <v/>
      </c>
    </row>
    <row r="1859" spans="1:1" ht="30" customHeight="1" x14ac:dyDescent="0.25">
      <c r="A1859" s="80" t="str">
        <f>IF(B1859="","",ROWS($A$2:A1859))</f>
        <v/>
      </c>
    </row>
    <row r="1860" spans="1:1" ht="30" customHeight="1" x14ac:dyDescent="0.25">
      <c r="A1860" s="80" t="str">
        <f>IF(B1860="","",ROWS($A$2:A1860))</f>
        <v/>
      </c>
    </row>
    <row r="1861" spans="1:1" ht="30" customHeight="1" x14ac:dyDescent="0.25">
      <c r="A1861" s="80" t="str">
        <f>IF(B1861="","",ROWS($A$2:A1861))</f>
        <v/>
      </c>
    </row>
    <row r="1862" spans="1:1" ht="30" customHeight="1" x14ac:dyDescent="0.25">
      <c r="A1862" s="80" t="str">
        <f>IF(B1862="","",ROWS($A$2:A1862))</f>
        <v/>
      </c>
    </row>
    <row r="1863" spans="1:1" ht="30" customHeight="1" x14ac:dyDescent="0.25">
      <c r="A1863" s="80" t="str">
        <f>IF(B1863="","",ROWS($A$2:A1863))</f>
        <v/>
      </c>
    </row>
    <row r="1864" spans="1:1" ht="30" customHeight="1" x14ac:dyDescent="0.25">
      <c r="A1864" s="80" t="str">
        <f>IF(B1864="","",ROWS($A$2:A1864))</f>
        <v/>
      </c>
    </row>
    <row r="1865" spans="1:1" ht="30" customHeight="1" x14ac:dyDescent="0.25">
      <c r="A1865" s="80" t="str">
        <f>IF(B1865="","",ROWS($A$2:A1865))</f>
        <v/>
      </c>
    </row>
    <row r="1866" spans="1:1" ht="30" customHeight="1" x14ac:dyDescent="0.25">
      <c r="A1866" s="80" t="str">
        <f>IF(B1866="","",ROWS($A$2:A1866))</f>
        <v/>
      </c>
    </row>
    <row r="1867" spans="1:1" ht="30" customHeight="1" x14ac:dyDescent="0.25">
      <c r="A1867" s="80" t="str">
        <f>IF(B1867="","",ROWS($A$2:A1867))</f>
        <v/>
      </c>
    </row>
    <row r="1868" spans="1:1" ht="30" customHeight="1" x14ac:dyDescent="0.25">
      <c r="A1868" s="80" t="str">
        <f>IF(B1868="","",ROWS($A$2:A1868))</f>
        <v/>
      </c>
    </row>
    <row r="1869" spans="1:1" ht="30" customHeight="1" x14ac:dyDescent="0.25">
      <c r="A1869" s="80" t="str">
        <f>IF(B1869="","",ROWS($A$2:A1869))</f>
        <v/>
      </c>
    </row>
    <row r="1870" spans="1:1" ht="30" customHeight="1" x14ac:dyDescent="0.25">
      <c r="A1870" s="80" t="str">
        <f>IF(B1870="","",ROWS($A$2:A1870))</f>
        <v/>
      </c>
    </row>
    <row r="1871" spans="1:1" ht="30" customHeight="1" x14ac:dyDescent="0.25">
      <c r="A1871" s="80" t="str">
        <f>IF(B1871="","",ROWS($A$2:A1871))</f>
        <v/>
      </c>
    </row>
    <row r="1872" spans="1:1" ht="30" customHeight="1" x14ac:dyDescent="0.25">
      <c r="A1872" s="80" t="str">
        <f>IF(B1872="","",ROWS($A$2:A1872))</f>
        <v/>
      </c>
    </row>
    <row r="1873" spans="1:1" ht="30" customHeight="1" x14ac:dyDescent="0.25">
      <c r="A1873" s="80" t="str">
        <f>IF(B1873="","",ROWS($A$2:A1873))</f>
        <v/>
      </c>
    </row>
    <row r="1874" spans="1:1" ht="30" customHeight="1" x14ac:dyDescent="0.25">
      <c r="A1874" s="80" t="str">
        <f>IF(B1874="","",ROWS($A$2:A1874))</f>
        <v/>
      </c>
    </row>
    <row r="1875" spans="1:1" ht="30" customHeight="1" x14ac:dyDescent="0.25">
      <c r="A1875" s="80" t="str">
        <f>IF(B1875="","",ROWS($A$2:A1875))</f>
        <v/>
      </c>
    </row>
    <row r="1876" spans="1:1" ht="30" customHeight="1" x14ac:dyDescent="0.25">
      <c r="A1876" s="80" t="str">
        <f>IF(B1876="","",ROWS($A$2:A1876))</f>
        <v/>
      </c>
    </row>
    <row r="1877" spans="1:1" ht="30" customHeight="1" x14ac:dyDescent="0.25">
      <c r="A1877" s="80" t="str">
        <f>IF(B1877="","",ROWS($A$2:A1877))</f>
        <v/>
      </c>
    </row>
    <row r="1878" spans="1:1" ht="30" customHeight="1" x14ac:dyDescent="0.25">
      <c r="A1878" s="80" t="str">
        <f>IF(B1878="","",ROWS($A$2:A1878))</f>
        <v/>
      </c>
    </row>
    <row r="1879" spans="1:1" ht="30" customHeight="1" x14ac:dyDescent="0.25">
      <c r="A1879" s="80" t="str">
        <f>IF(B1879="","",ROWS($A$2:A1879))</f>
        <v/>
      </c>
    </row>
    <row r="1880" spans="1:1" ht="30" customHeight="1" x14ac:dyDescent="0.25">
      <c r="A1880" s="80" t="str">
        <f>IF(B1880="","",ROWS($A$2:A1880))</f>
        <v/>
      </c>
    </row>
    <row r="1881" spans="1:1" ht="30" customHeight="1" x14ac:dyDescent="0.25">
      <c r="A1881" s="80" t="str">
        <f>IF(B1881="","",ROWS($A$2:A1881))</f>
        <v/>
      </c>
    </row>
    <row r="1882" spans="1:1" ht="30" customHeight="1" x14ac:dyDescent="0.25">
      <c r="A1882" s="80" t="str">
        <f>IF(B1882="","",ROWS($A$2:A1882))</f>
        <v/>
      </c>
    </row>
    <row r="1883" spans="1:1" ht="30" customHeight="1" x14ac:dyDescent="0.25">
      <c r="A1883" s="80" t="str">
        <f>IF(B1883="","",ROWS($A$2:A1883))</f>
        <v/>
      </c>
    </row>
    <row r="1884" spans="1:1" ht="30" customHeight="1" x14ac:dyDescent="0.25">
      <c r="A1884" s="80" t="str">
        <f>IF(B1884="","",ROWS($A$2:A1884))</f>
        <v/>
      </c>
    </row>
    <row r="1885" spans="1:1" ht="30" customHeight="1" x14ac:dyDescent="0.25">
      <c r="A1885" s="80" t="str">
        <f>IF(B1885="","",ROWS($A$2:A1885))</f>
        <v/>
      </c>
    </row>
    <row r="1886" spans="1:1" ht="30" customHeight="1" x14ac:dyDescent="0.25">
      <c r="A1886" s="80" t="str">
        <f>IF(B1886="","",ROWS($A$2:A1886))</f>
        <v/>
      </c>
    </row>
    <row r="1887" spans="1:1" ht="30" customHeight="1" x14ac:dyDescent="0.25">
      <c r="A1887" s="80" t="str">
        <f>IF(B1887="","",ROWS($A$2:A1887))</f>
        <v/>
      </c>
    </row>
    <row r="1888" spans="1:1" ht="30" customHeight="1" x14ac:dyDescent="0.25">
      <c r="A1888" s="80" t="str">
        <f>IF(B1888="","",ROWS($A$2:A1888))</f>
        <v/>
      </c>
    </row>
    <row r="1889" spans="1:1" ht="30" customHeight="1" x14ac:dyDescent="0.25">
      <c r="A1889" s="80" t="str">
        <f>IF(B1889="","",ROWS($A$2:A1889))</f>
        <v/>
      </c>
    </row>
    <row r="1890" spans="1:1" ht="30" customHeight="1" x14ac:dyDescent="0.25">
      <c r="A1890" s="80" t="str">
        <f>IF(B1890="","",ROWS($A$2:A1890))</f>
        <v/>
      </c>
    </row>
    <row r="1891" spans="1:1" ht="30" customHeight="1" x14ac:dyDescent="0.25">
      <c r="A1891" s="80" t="str">
        <f>IF(B1891="","",ROWS($A$2:A1891))</f>
        <v/>
      </c>
    </row>
    <row r="1892" spans="1:1" ht="30" customHeight="1" x14ac:dyDescent="0.25">
      <c r="A1892" s="80" t="str">
        <f>IF(B1892="","",ROWS($A$2:A1892))</f>
        <v/>
      </c>
    </row>
    <row r="1893" spans="1:1" ht="30" customHeight="1" x14ac:dyDescent="0.25">
      <c r="A1893" s="80" t="str">
        <f>IF(B1893="","",ROWS($A$2:A1893))</f>
        <v/>
      </c>
    </row>
    <row r="1894" spans="1:1" ht="30" customHeight="1" x14ac:dyDescent="0.25">
      <c r="A1894" s="80" t="str">
        <f>IF(B1894="","",ROWS($A$2:A1894))</f>
        <v/>
      </c>
    </row>
    <row r="1895" spans="1:1" ht="30" customHeight="1" x14ac:dyDescent="0.25">
      <c r="A1895" s="80" t="str">
        <f>IF(B1895="","",ROWS($A$2:A1895))</f>
        <v/>
      </c>
    </row>
    <row r="1896" spans="1:1" ht="30" customHeight="1" x14ac:dyDescent="0.25">
      <c r="A1896" s="80" t="str">
        <f>IF(B1896="","",ROWS($A$2:A1896))</f>
        <v/>
      </c>
    </row>
    <row r="1897" spans="1:1" ht="30" customHeight="1" x14ac:dyDescent="0.25">
      <c r="A1897" s="80" t="str">
        <f>IF(B1897="","",ROWS($A$2:A1897))</f>
        <v/>
      </c>
    </row>
    <row r="1898" spans="1:1" ht="30" customHeight="1" x14ac:dyDescent="0.25">
      <c r="A1898" s="80" t="str">
        <f>IF(B1898="","",ROWS($A$2:A1898))</f>
        <v/>
      </c>
    </row>
    <row r="1899" spans="1:1" ht="30" customHeight="1" x14ac:dyDescent="0.25">
      <c r="A1899" s="80" t="str">
        <f>IF(B1899="","",ROWS($A$2:A1899))</f>
        <v/>
      </c>
    </row>
    <row r="1900" spans="1:1" ht="30" customHeight="1" x14ac:dyDescent="0.25">
      <c r="A1900" s="80" t="str">
        <f>IF(B1900="","",ROWS($A$2:A1900))</f>
        <v/>
      </c>
    </row>
    <row r="1901" spans="1:1" ht="30" customHeight="1" x14ac:dyDescent="0.25">
      <c r="A1901" s="80" t="str">
        <f>IF(B1901="","",ROWS($A$2:A1901))</f>
        <v/>
      </c>
    </row>
    <row r="1902" spans="1:1" ht="30" customHeight="1" x14ac:dyDescent="0.25">
      <c r="A1902" s="80" t="str">
        <f>IF(B1902="","",ROWS($A$2:A1902))</f>
        <v/>
      </c>
    </row>
    <row r="1903" spans="1:1" ht="30" customHeight="1" x14ac:dyDescent="0.25">
      <c r="A1903" s="80" t="str">
        <f>IF(B1903="","",ROWS($A$2:A1903))</f>
        <v/>
      </c>
    </row>
    <row r="1904" spans="1:1" ht="30" customHeight="1" x14ac:dyDescent="0.25">
      <c r="A1904" s="80" t="str">
        <f>IF(B1904="","",ROWS($A$2:A1904))</f>
        <v/>
      </c>
    </row>
    <row r="1905" spans="1:1" ht="30" customHeight="1" x14ac:dyDescent="0.25">
      <c r="A1905" s="80" t="str">
        <f>IF(B1905="","",ROWS($A$2:A1905))</f>
        <v/>
      </c>
    </row>
    <row r="1906" spans="1:1" ht="30" customHeight="1" x14ac:dyDescent="0.25">
      <c r="A1906" s="80" t="str">
        <f>IF(B1906="","",ROWS($A$2:A1906))</f>
        <v/>
      </c>
    </row>
    <row r="1907" spans="1:1" ht="30" customHeight="1" x14ac:dyDescent="0.25">
      <c r="A1907" s="80" t="str">
        <f>IF(B1907="","",ROWS($A$2:A1907))</f>
        <v/>
      </c>
    </row>
    <row r="1908" spans="1:1" ht="30" customHeight="1" x14ac:dyDescent="0.25">
      <c r="A1908" s="80" t="str">
        <f>IF(B1908="","",ROWS($A$2:A1908))</f>
        <v/>
      </c>
    </row>
    <row r="1909" spans="1:1" ht="30" customHeight="1" x14ac:dyDescent="0.25">
      <c r="A1909" s="80" t="str">
        <f>IF(B1909="","",ROWS($A$2:A1909))</f>
        <v/>
      </c>
    </row>
    <row r="1910" spans="1:1" ht="30" customHeight="1" x14ac:dyDescent="0.25">
      <c r="A1910" s="80" t="str">
        <f>IF(B1910="","",ROWS($A$2:A1910))</f>
        <v/>
      </c>
    </row>
    <row r="1911" spans="1:1" ht="30" customHeight="1" x14ac:dyDescent="0.25">
      <c r="A1911" s="80" t="str">
        <f>IF(B1911="","",ROWS($A$2:A1911))</f>
        <v/>
      </c>
    </row>
    <row r="1912" spans="1:1" ht="30" customHeight="1" x14ac:dyDescent="0.25">
      <c r="A1912" s="80" t="str">
        <f>IF(B1912="","",ROWS($A$2:A1912))</f>
        <v/>
      </c>
    </row>
    <row r="1913" spans="1:1" ht="30" customHeight="1" x14ac:dyDescent="0.25">
      <c r="A1913" s="80" t="str">
        <f>IF(B1913="","",ROWS($A$2:A1913))</f>
        <v/>
      </c>
    </row>
    <row r="1914" spans="1:1" ht="30" customHeight="1" x14ac:dyDescent="0.25">
      <c r="A1914" s="80" t="str">
        <f>IF(B1914="","",ROWS($A$2:A1914))</f>
        <v/>
      </c>
    </row>
    <row r="1915" spans="1:1" ht="30" customHeight="1" x14ac:dyDescent="0.25">
      <c r="A1915" s="80" t="str">
        <f>IF(B1915="","",ROWS($A$2:A1915))</f>
        <v/>
      </c>
    </row>
    <row r="1916" spans="1:1" ht="30" customHeight="1" x14ac:dyDescent="0.25">
      <c r="A1916" s="80" t="str">
        <f>IF(B1916="","",ROWS($A$2:A1916))</f>
        <v/>
      </c>
    </row>
    <row r="1917" spans="1:1" ht="30" customHeight="1" x14ac:dyDescent="0.25">
      <c r="A1917" s="80" t="str">
        <f>IF(B1917="","",ROWS($A$2:A1917))</f>
        <v/>
      </c>
    </row>
    <row r="1918" spans="1:1" ht="30" customHeight="1" x14ac:dyDescent="0.25">
      <c r="A1918" s="80" t="str">
        <f>IF(B1918="","",ROWS($A$2:A1918))</f>
        <v/>
      </c>
    </row>
    <row r="1919" spans="1:1" ht="30" customHeight="1" x14ac:dyDescent="0.25">
      <c r="A1919" s="80" t="str">
        <f>IF(B1919="","",ROWS($A$2:A1919))</f>
        <v/>
      </c>
    </row>
    <row r="1920" spans="1:1" ht="30" customHeight="1" x14ac:dyDescent="0.25">
      <c r="A1920" s="80" t="str">
        <f>IF(B1920="","",ROWS($A$2:A1920))</f>
        <v/>
      </c>
    </row>
    <row r="1921" spans="1:1" ht="30" customHeight="1" x14ac:dyDescent="0.25">
      <c r="A1921" s="80" t="str">
        <f>IF(B1921="","",ROWS($A$2:A1921))</f>
        <v/>
      </c>
    </row>
    <row r="1922" spans="1:1" ht="30" customHeight="1" x14ac:dyDescent="0.25">
      <c r="A1922" s="80" t="str">
        <f>IF(B1922="","",ROWS($A$2:A1922))</f>
        <v/>
      </c>
    </row>
    <row r="1923" spans="1:1" ht="30" customHeight="1" x14ac:dyDescent="0.25">
      <c r="A1923" s="80" t="str">
        <f>IF(B1923="","",ROWS($A$2:A1923))</f>
        <v/>
      </c>
    </row>
    <row r="1924" spans="1:1" ht="30" customHeight="1" x14ac:dyDescent="0.25">
      <c r="A1924" s="80" t="str">
        <f>IF(B1924="","",ROWS($A$2:A1924))</f>
        <v/>
      </c>
    </row>
    <row r="1925" spans="1:1" ht="30" customHeight="1" x14ac:dyDescent="0.25">
      <c r="A1925" s="80" t="str">
        <f>IF(B1925="","",ROWS($A$2:A1925))</f>
        <v/>
      </c>
    </row>
    <row r="1926" spans="1:1" ht="30" customHeight="1" x14ac:dyDescent="0.25">
      <c r="A1926" s="80" t="str">
        <f>IF(B1926="","",ROWS($A$2:A1926))</f>
        <v/>
      </c>
    </row>
    <row r="1927" spans="1:1" ht="30" customHeight="1" x14ac:dyDescent="0.25">
      <c r="A1927" s="80" t="str">
        <f>IF(B1927="","",ROWS($A$2:A1927))</f>
        <v/>
      </c>
    </row>
    <row r="1928" spans="1:1" ht="30" customHeight="1" x14ac:dyDescent="0.25">
      <c r="A1928" s="80" t="str">
        <f>IF(B1928="","",ROWS($A$2:A1928))</f>
        <v/>
      </c>
    </row>
    <row r="1929" spans="1:1" ht="30" customHeight="1" x14ac:dyDescent="0.25">
      <c r="A1929" s="80" t="str">
        <f>IF(B1929="","",ROWS($A$2:A1929))</f>
        <v/>
      </c>
    </row>
    <row r="1930" spans="1:1" ht="30" customHeight="1" x14ac:dyDescent="0.25">
      <c r="A1930" s="80" t="str">
        <f>IF(B1930="","",ROWS($A$2:A1930))</f>
        <v/>
      </c>
    </row>
    <row r="1931" spans="1:1" ht="30" customHeight="1" x14ac:dyDescent="0.25">
      <c r="A1931" s="80" t="str">
        <f>IF(B1931="","",ROWS($A$2:A1931))</f>
        <v/>
      </c>
    </row>
    <row r="1932" spans="1:1" ht="30" customHeight="1" x14ac:dyDescent="0.25">
      <c r="A1932" s="80" t="str">
        <f>IF(B1932="","",ROWS($A$2:A1932))</f>
        <v/>
      </c>
    </row>
    <row r="1933" spans="1:1" ht="30" customHeight="1" x14ac:dyDescent="0.25">
      <c r="A1933" s="80" t="str">
        <f>IF(B1933="","",ROWS($A$2:A1933))</f>
        <v/>
      </c>
    </row>
    <row r="1934" spans="1:1" ht="30" customHeight="1" x14ac:dyDescent="0.25">
      <c r="A1934" s="80" t="str">
        <f>IF(B1934="","",ROWS($A$2:A1934))</f>
        <v/>
      </c>
    </row>
    <row r="1935" spans="1:1" ht="30" customHeight="1" x14ac:dyDescent="0.25">
      <c r="A1935" s="80" t="str">
        <f>IF(B1935="","",ROWS($A$2:A1935))</f>
        <v/>
      </c>
    </row>
    <row r="1936" spans="1:1" ht="30" customHeight="1" x14ac:dyDescent="0.25">
      <c r="A1936" s="80" t="str">
        <f>IF(B1936="","",ROWS($A$2:A1936))</f>
        <v/>
      </c>
    </row>
    <row r="1937" spans="1:1" ht="30" customHeight="1" x14ac:dyDescent="0.25">
      <c r="A1937" s="80" t="str">
        <f>IF(B1937="","",ROWS($A$2:A1937))</f>
        <v/>
      </c>
    </row>
    <row r="1938" spans="1:1" ht="30" customHeight="1" x14ac:dyDescent="0.25">
      <c r="A1938" s="80" t="str">
        <f>IF(B1938="","",ROWS($A$2:A1938))</f>
        <v/>
      </c>
    </row>
    <row r="1939" spans="1:1" ht="30" customHeight="1" x14ac:dyDescent="0.25">
      <c r="A1939" s="80" t="str">
        <f>IF(B1939="","",ROWS($A$2:A1939))</f>
        <v/>
      </c>
    </row>
    <row r="1940" spans="1:1" ht="30" customHeight="1" x14ac:dyDescent="0.25">
      <c r="A1940" s="80" t="str">
        <f>IF(B1940="","",ROWS($A$2:A1940))</f>
        <v/>
      </c>
    </row>
    <row r="1941" spans="1:1" ht="30" customHeight="1" x14ac:dyDescent="0.25">
      <c r="A1941" s="80" t="str">
        <f>IF(B1941="","",ROWS($A$2:A1941))</f>
        <v/>
      </c>
    </row>
    <row r="1942" spans="1:1" ht="30" customHeight="1" x14ac:dyDescent="0.25">
      <c r="A1942" s="80" t="str">
        <f>IF(B1942="","",ROWS($A$2:A1942))</f>
        <v/>
      </c>
    </row>
    <row r="1943" spans="1:1" ht="30" customHeight="1" x14ac:dyDescent="0.25">
      <c r="A1943" s="80" t="str">
        <f>IF(B1943="","",ROWS($A$2:A1943))</f>
        <v/>
      </c>
    </row>
    <row r="1944" spans="1:1" ht="30" customHeight="1" x14ac:dyDescent="0.25">
      <c r="A1944" s="80" t="str">
        <f>IF(B1944="","",ROWS($A$2:A1944))</f>
        <v/>
      </c>
    </row>
    <row r="1945" spans="1:1" ht="30" customHeight="1" x14ac:dyDescent="0.25">
      <c r="A1945" s="80" t="str">
        <f>IF(B1945="","",ROWS($A$2:A1945))</f>
        <v/>
      </c>
    </row>
    <row r="1946" spans="1:1" ht="30" customHeight="1" x14ac:dyDescent="0.25">
      <c r="A1946" s="80" t="str">
        <f>IF(B1946="","",ROWS($A$2:A1946))</f>
        <v/>
      </c>
    </row>
    <row r="1947" spans="1:1" ht="30" customHeight="1" x14ac:dyDescent="0.25">
      <c r="A1947" s="80" t="str">
        <f>IF(B1947="","",ROWS($A$2:A1947))</f>
        <v/>
      </c>
    </row>
    <row r="1948" spans="1:1" ht="30" customHeight="1" x14ac:dyDescent="0.25">
      <c r="A1948" s="80" t="str">
        <f>IF(B1948="","",ROWS($A$2:A1948))</f>
        <v/>
      </c>
    </row>
    <row r="1949" spans="1:1" ht="30" customHeight="1" x14ac:dyDescent="0.25">
      <c r="A1949" s="80" t="str">
        <f>IF(B1949="","",ROWS($A$2:A1949))</f>
        <v/>
      </c>
    </row>
    <row r="1950" spans="1:1" ht="30" customHeight="1" x14ac:dyDescent="0.25">
      <c r="A1950" s="80" t="str">
        <f>IF(B1950="","",ROWS($A$2:A1950))</f>
        <v/>
      </c>
    </row>
    <row r="1951" spans="1:1" ht="30" customHeight="1" x14ac:dyDescent="0.25">
      <c r="A1951" s="80" t="str">
        <f>IF(B1951="","",ROWS($A$2:A1951))</f>
        <v/>
      </c>
    </row>
    <row r="1952" spans="1:1" ht="30" customHeight="1" x14ac:dyDescent="0.25">
      <c r="A1952" s="80" t="str">
        <f>IF(B1952="","",ROWS($A$2:A1952))</f>
        <v/>
      </c>
    </row>
    <row r="1953" spans="1:1" ht="30" customHeight="1" x14ac:dyDescent="0.25">
      <c r="A1953" s="80" t="str">
        <f>IF(B1953="","",ROWS($A$2:A1953))</f>
        <v/>
      </c>
    </row>
    <row r="1954" spans="1:1" ht="30" customHeight="1" x14ac:dyDescent="0.25">
      <c r="A1954" s="80" t="str">
        <f>IF(B1954="","",ROWS($A$2:A1954))</f>
        <v/>
      </c>
    </row>
    <row r="1955" spans="1:1" ht="30" customHeight="1" x14ac:dyDescent="0.25">
      <c r="A1955" s="80" t="str">
        <f>IF(B1955="","",ROWS($A$2:A1955))</f>
        <v/>
      </c>
    </row>
    <row r="1956" spans="1:1" ht="30" customHeight="1" x14ac:dyDescent="0.25">
      <c r="A1956" s="80" t="str">
        <f>IF(B1956="","",ROWS($A$2:A1956))</f>
        <v/>
      </c>
    </row>
    <row r="1957" spans="1:1" ht="30" customHeight="1" x14ac:dyDescent="0.25">
      <c r="A1957" s="80" t="str">
        <f>IF(B1957="","",ROWS($A$2:A1957))</f>
        <v/>
      </c>
    </row>
    <row r="1958" spans="1:1" ht="30" customHeight="1" x14ac:dyDescent="0.25">
      <c r="A1958" s="80" t="str">
        <f>IF(B1958="","",ROWS($A$2:A1958))</f>
        <v/>
      </c>
    </row>
    <row r="1959" spans="1:1" ht="30" customHeight="1" x14ac:dyDescent="0.25">
      <c r="A1959" s="80" t="str">
        <f>IF(B1959="","",ROWS($A$2:A1959))</f>
        <v/>
      </c>
    </row>
    <row r="1960" spans="1:1" ht="30" customHeight="1" x14ac:dyDescent="0.25">
      <c r="A1960" s="80" t="str">
        <f>IF(B1960="","",ROWS($A$2:A1960))</f>
        <v/>
      </c>
    </row>
    <row r="1961" spans="1:1" ht="30" customHeight="1" x14ac:dyDescent="0.25">
      <c r="A1961" s="80" t="str">
        <f>IF(B1961="","",ROWS($A$2:A1961))</f>
        <v/>
      </c>
    </row>
    <row r="1962" spans="1:1" ht="30" customHeight="1" x14ac:dyDescent="0.25">
      <c r="A1962" s="80" t="str">
        <f>IF(B1962="","",ROWS($A$2:A1962))</f>
        <v/>
      </c>
    </row>
    <row r="1963" spans="1:1" ht="30" customHeight="1" x14ac:dyDescent="0.25">
      <c r="A1963" s="80" t="str">
        <f>IF(B1963="","",ROWS($A$2:A1963))</f>
        <v/>
      </c>
    </row>
    <row r="1964" spans="1:1" ht="30" customHeight="1" x14ac:dyDescent="0.25">
      <c r="A1964" s="80" t="str">
        <f>IF(B1964="","",ROWS($A$2:A1964))</f>
        <v/>
      </c>
    </row>
    <row r="1965" spans="1:1" ht="30" customHeight="1" x14ac:dyDescent="0.25">
      <c r="A1965" s="80" t="str">
        <f>IF(B1965="","",ROWS($A$2:A1965))</f>
        <v/>
      </c>
    </row>
    <row r="1966" spans="1:1" ht="30" customHeight="1" x14ac:dyDescent="0.25">
      <c r="A1966" s="80" t="str">
        <f>IF(B1966="","",ROWS($A$2:A1966))</f>
        <v/>
      </c>
    </row>
    <row r="1967" spans="1:1" ht="30" customHeight="1" x14ac:dyDescent="0.25">
      <c r="A1967" s="80" t="str">
        <f>IF(B1967="","",ROWS($A$2:A1967))</f>
        <v/>
      </c>
    </row>
    <row r="1968" spans="1:1" ht="30" customHeight="1" x14ac:dyDescent="0.25">
      <c r="A1968" s="80" t="str">
        <f>IF(B1968="","",ROWS($A$2:A1968))</f>
        <v/>
      </c>
    </row>
    <row r="1969" spans="1:1" ht="30" customHeight="1" x14ac:dyDescent="0.25">
      <c r="A1969" s="80" t="str">
        <f>IF(B1969="","",ROWS($A$2:A1969))</f>
        <v/>
      </c>
    </row>
    <row r="1970" spans="1:1" ht="30" customHeight="1" x14ac:dyDescent="0.25">
      <c r="A1970" s="80" t="str">
        <f>IF(B1970="","",ROWS($A$2:A1970))</f>
        <v/>
      </c>
    </row>
    <row r="1971" spans="1:1" ht="30" customHeight="1" x14ac:dyDescent="0.25">
      <c r="A1971" s="80" t="str">
        <f>IF(B1971="","",ROWS($A$2:A1971))</f>
        <v/>
      </c>
    </row>
    <row r="1972" spans="1:1" ht="30" customHeight="1" x14ac:dyDescent="0.25">
      <c r="A1972" s="80" t="str">
        <f>IF(B1972="","",ROWS($A$2:A1972))</f>
        <v/>
      </c>
    </row>
    <row r="1973" spans="1:1" ht="30" customHeight="1" x14ac:dyDescent="0.25">
      <c r="A1973" s="80" t="str">
        <f>IF(B1973="","",ROWS($A$2:A1973))</f>
        <v/>
      </c>
    </row>
    <row r="1974" spans="1:1" ht="30" customHeight="1" x14ac:dyDescent="0.25">
      <c r="A1974" s="80" t="str">
        <f>IF(B1974="","",ROWS($A$2:A1974))</f>
        <v/>
      </c>
    </row>
    <row r="1975" spans="1:1" ht="30" customHeight="1" x14ac:dyDescent="0.25">
      <c r="A1975" s="80" t="str">
        <f>IF(B1975="","",ROWS($A$2:A1975))</f>
        <v/>
      </c>
    </row>
    <row r="1976" spans="1:1" ht="30" customHeight="1" x14ac:dyDescent="0.25">
      <c r="A1976" s="80" t="str">
        <f>IF(B1976="","",ROWS($A$2:A1976))</f>
        <v/>
      </c>
    </row>
    <row r="1977" spans="1:1" ht="30" customHeight="1" x14ac:dyDescent="0.25">
      <c r="A1977" s="80" t="str">
        <f>IF(B1977="","",ROWS($A$2:A1977))</f>
        <v/>
      </c>
    </row>
    <row r="1978" spans="1:1" ht="30" customHeight="1" x14ac:dyDescent="0.25">
      <c r="A1978" s="80" t="str">
        <f>IF(B1978="","",ROWS($A$2:A1978))</f>
        <v/>
      </c>
    </row>
    <row r="1979" spans="1:1" ht="30" customHeight="1" x14ac:dyDescent="0.25">
      <c r="A1979" s="80" t="str">
        <f>IF(B1979="","",ROWS($A$2:A1979))</f>
        <v/>
      </c>
    </row>
    <row r="1980" spans="1:1" ht="30" customHeight="1" x14ac:dyDescent="0.25">
      <c r="A1980" s="80" t="str">
        <f>IF(B1980="","",ROWS($A$2:A1980))</f>
        <v/>
      </c>
    </row>
    <row r="1981" spans="1:1" ht="30" customHeight="1" x14ac:dyDescent="0.25">
      <c r="A1981" s="80" t="str">
        <f>IF(B1981="","",ROWS($A$2:A1981))</f>
        <v/>
      </c>
    </row>
    <row r="1982" spans="1:1" ht="30" customHeight="1" x14ac:dyDescent="0.25">
      <c r="A1982" s="80" t="str">
        <f>IF(B1982="","",ROWS($A$2:A1982))</f>
        <v/>
      </c>
    </row>
    <row r="1983" spans="1:1" ht="30" customHeight="1" x14ac:dyDescent="0.25">
      <c r="A1983" s="80" t="str">
        <f>IF(B1983="","",ROWS($A$2:A1983))</f>
        <v/>
      </c>
    </row>
    <row r="1984" spans="1:1" ht="30" customHeight="1" x14ac:dyDescent="0.25">
      <c r="A1984" s="80" t="str">
        <f>IF(B1984="","",ROWS($A$2:A1984))</f>
        <v/>
      </c>
    </row>
    <row r="1985" spans="1:1" ht="30" customHeight="1" x14ac:dyDescent="0.25">
      <c r="A1985" s="80" t="str">
        <f>IF(B1985="","",ROWS($A$2:A1985))</f>
        <v/>
      </c>
    </row>
    <row r="1986" spans="1:1" ht="30" customHeight="1" x14ac:dyDescent="0.25">
      <c r="A1986" s="80" t="str">
        <f>IF(B1986="","",ROWS($A$2:A1986))</f>
        <v/>
      </c>
    </row>
    <row r="1987" spans="1:1" ht="30" customHeight="1" x14ac:dyDescent="0.25">
      <c r="A1987" s="80" t="str">
        <f>IF(B1987="","",ROWS($A$2:A1987))</f>
        <v/>
      </c>
    </row>
    <row r="1988" spans="1:1" ht="30" customHeight="1" x14ac:dyDescent="0.25">
      <c r="A1988" s="80" t="str">
        <f>IF(B1988="","",ROWS($A$2:A1988))</f>
        <v/>
      </c>
    </row>
    <row r="1989" spans="1:1" ht="30" customHeight="1" x14ac:dyDescent="0.25">
      <c r="A1989" s="80" t="str">
        <f>IF(B1989="","",ROWS($A$2:A1989))</f>
        <v/>
      </c>
    </row>
    <row r="1990" spans="1:1" ht="30" customHeight="1" x14ac:dyDescent="0.25">
      <c r="A1990" s="80" t="str">
        <f>IF(B1990="","",ROWS($A$2:A1990))</f>
        <v/>
      </c>
    </row>
    <row r="1991" spans="1:1" ht="30" customHeight="1" x14ac:dyDescent="0.25">
      <c r="A1991" s="80" t="str">
        <f>IF(B1991="","",ROWS($A$2:A1991))</f>
        <v/>
      </c>
    </row>
    <row r="1992" spans="1:1" ht="30" customHeight="1" x14ac:dyDescent="0.25">
      <c r="A1992" s="80" t="str">
        <f>IF(B1992="","",ROWS($A$2:A1992))</f>
        <v/>
      </c>
    </row>
    <row r="1993" spans="1:1" ht="30" customHeight="1" x14ac:dyDescent="0.25">
      <c r="A1993" s="80" t="str">
        <f>IF(B1993="","",ROWS($A$2:A1993))</f>
        <v/>
      </c>
    </row>
    <row r="1994" spans="1:1" ht="30" customHeight="1" x14ac:dyDescent="0.25">
      <c r="A1994" s="80" t="str">
        <f>IF(B1994="","",ROWS($A$2:A1994))</f>
        <v/>
      </c>
    </row>
    <row r="1995" spans="1:1" ht="30" customHeight="1" x14ac:dyDescent="0.25">
      <c r="A1995" s="80" t="str">
        <f>IF(B1995="","",ROWS($A$2:A1995))</f>
        <v/>
      </c>
    </row>
    <row r="1996" spans="1:1" ht="30" customHeight="1" x14ac:dyDescent="0.25">
      <c r="A1996" s="80" t="str">
        <f>IF(B1996="","",ROWS($A$2:A1996))</f>
        <v/>
      </c>
    </row>
    <row r="1997" spans="1:1" ht="30" customHeight="1" x14ac:dyDescent="0.25">
      <c r="A1997" s="80" t="str">
        <f>IF(B1997="","",ROWS($A$2:A1997))</f>
        <v/>
      </c>
    </row>
    <row r="1998" spans="1:1" ht="30" customHeight="1" x14ac:dyDescent="0.25">
      <c r="A1998" s="80" t="str">
        <f>IF(B1998="","",ROWS($A$2:A1998))</f>
        <v/>
      </c>
    </row>
    <row r="1999" spans="1:1" ht="30" customHeight="1" x14ac:dyDescent="0.25">
      <c r="A1999" s="80" t="str">
        <f>IF(B1999="","",ROWS($A$2:A1999))</f>
        <v/>
      </c>
    </row>
    <row r="2000" spans="1:1" ht="30" customHeight="1" x14ac:dyDescent="0.25">
      <c r="A2000" s="80" t="str">
        <f>IF(B2000="","",ROWS($A$2:A2000))</f>
        <v/>
      </c>
    </row>
    <row r="2001" spans="1:1" ht="30" customHeight="1" x14ac:dyDescent="0.25">
      <c r="A2001" s="80" t="str">
        <f>IF(B2001="","",ROWS($A$2:A2001))</f>
        <v/>
      </c>
    </row>
    <row r="2002" spans="1:1" ht="30" customHeight="1" x14ac:dyDescent="0.25">
      <c r="A2002" s="80" t="str">
        <f>IF(B2002="","",ROWS($A$2:A2002))</f>
        <v/>
      </c>
    </row>
    <row r="2003" spans="1:1" ht="30" customHeight="1" x14ac:dyDescent="0.25">
      <c r="A2003" s="80" t="str">
        <f>IF(B2003="","",ROWS($A$2:A2003))</f>
        <v/>
      </c>
    </row>
    <row r="2004" spans="1:1" ht="30" customHeight="1" x14ac:dyDescent="0.25">
      <c r="A2004" s="80" t="str">
        <f>IF(B2004="","",ROWS($A$2:A2004))</f>
        <v/>
      </c>
    </row>
    <row r="2005" spans="1:1" ht="30" customHeight="1" x14ac:dyDescent="0.25">
      <c r="A2005" s="80" t="str">
        <f>IF(B2005="","",ROWS($A$2:A2005))</f>
        <v/>
      </c>
    </row>
    <row r="2006" spans="1:1" ht="30" customHeight="1" x14ac:dyDescent="0.25">
      <c r="A2006" s="80" t="str">
        <f>IF(B2006="","",ROWS($A$2:A2006))</f>
        <v/>
      </c>
    </row>
    <row r="2007" spans="1:1" ht="30" customHeight="1" x14ac:dyDescent="0.25">
      <c r="A2007" s="80" t="str">
        <f>IF(B2007="","",ROWS($A$2:A2007))</f>
        <v/>
      </c>
    </row>
    <row r="2008" spans="1:1" ht="30" customHeight="1" x14ac:dyDescent="0.25">
      <c r="A2008" s="80" t="str">
        <f>IF(B2008="","",ROWS($A$2:A2008))</f>
        <v/>
      </c>
    </row>
    <row r="2009" spans="1:1" ht="30" customHeight="1" x14ac:dyDescent="0.25">
      <c r="A2009" s="80" t="str">
        <f>IF(B2009="","",ROWS($A$2:A2009))</f>
        <v/>
      </c>
    </row>
    <row r="2010" spans="1:1" ht="30" customHeight="1" x14ac:dyDescent="0.25">
      <c r="A2010" s="80" t="str">
        <f>IF(B2010="","",ROWS($A$2:A2010))</f>
        <v/>
      </c>
    </row>
    <row r="2011" spans="1:1" ht="30" customHeight="1" x14ac:dyDescent="0.25">
      <c r="A2011" s="80" t="str">
        <f>IF(B2011="","",ROWS($A$2:A2011))</f>
        <v/>
      </c>
    </row>
    <row r="2012" spans="1:1" ht="30" customHeight="1" x14ac:dyDescent="0.25">
      <c r="A2012" s="80" t="str">
        <f>IF(B2012="","",ROWS($A$2:A2012))</f>
        <v/>
      </c>
    </row>
    <row r="2013" spans="1:1" ht="30" customHeight="1" x14ac:dyDescent="0.25">
      <c r="A2013" s="80" t="str">
        <f>IF(B2013="","",ROWS($A$2:A2013))</f>
        <v/>
      </c>
    </row>
    <row r="2014" spans="1:1" ht="30" customHeight="1" x14ac:dyDescent="0.25">
      <c r="A2014" s="80" t="str">
        <f>IF(B2014="","",ROWS($A$2:A2014))</f>
        <v/>
      </c>
    </row>
    <row r="2015" spans="1:1" ht="30" customHeight="1" x14ac:dyDescent="0.25">
      <c r="A2015" s="80" t="str">
        <f>IF(B2015="","",ROWS($A$2:A2015))</f>
        <v/>
      </c>
    </row>
    <row r="2016" spans="1:1" ht="30" customHeight="1" x14ac:dyDescent="0.25">
      <c r="A2016" s="80" t="str">
        <f>IF(B2016="","",ROWS($A$2:A2016))</f>
        <v/>
      </c>
    </row>
    <row r="2017" spans="1:1" ht="30" customHeight="1" x14ac:dyDescent="0.25">
      <c r="A2017" s="80" t="str">
        <f>IF(B2017="","",ROWS($A$2:A2017))</f>
        <v/>
      </c>
    </row>
    <row r="2018" spans="1:1" ht="30" customHeight="1" x14ac:dyDescent="0.25">
      <c r="A2018" s="80" t="str">
        <f>IF(B2018="","",ROWS($A$2:A2018))</f>
        <v/>
      </c>
    </row>
    <row r="2019" spans="1:1" ht="30" customHeight="1" x14ac:dyDescent="0.25">
      <c r="A2019" s="80" t="str">
        <f>IF(B2019="","",ROWS($A$2:A2019))</f>
        <v/>
      </c>
    </row>
    <row r="2020" spans="1:1" ht="30" customHeight="1" x14ac:dyDescent="0.25">
      <c r="A2020" s="80" t="str">
        <f>IF(B2020="","",ROWS($A$2:A2020))</f>
        <v/>
      </c>
    </row>
    <row r="2021" spans="1:1" ht="30" customHeight="1" x14ac:dyDescent="0.25">
      <c r="A2021" s="80" t="str">
        <f>IF(B2021="","",ROWS($A$2:A2021))</f>
        <v/>
      </c>
    </row>
    <row r="2022" spans="1:1" ht="30" customHeight="1" x14ac:dyDescent="0.25">
      <c r="A2022" s="80" t="str">
        <f>IF(B2022="","",ROWS($A$2:A2022))</f>
        <v/>
      </c>
    </row>
    <row r="2023" spans="1:1" ht="30" customHeight="1" x14ac:dyDescent="0.25">
      <c r="A2023" s="80" t="str">
        <f>IF(B2023="","",ROWS($A$2:A2023))</f>
        <v/>
      </c>
    </row>
    <row r="2024" spans="1:1" ht="30" customHeight="1" x14ac:dyDescent="0.25">
      <c r="A2024" s="80" t="str">
        <f>IF(B2024="","",ROWS($A$2:A2024))</f>
        <v/>
      </c>
    </row>
    <row r="2025" spans="1:1" ht="30" customHeight="1" x14ac:dyDescent="0.25">
      <c r="A2025" s="80" t="str">
        <f>IF(B2025="","",ROWS($A$2:A2025))</f>
        <v/>
      </c>
    </row>
    <row r="2026" spans="1:1" ht="30" customHeight="1" x14ac:dyDescent="0.25">
      <c r="A2026" s="80" t="str">
        <f>IF(B2026="","",ROWS($A$2:A2026))</f>
        <v/>
      </c>
    </row>
    <row r="2027" spans="1:1" ht="30" customHeight="1" x14ac:dyDescent="0.25">
      <c r="A2027" s="80" t="str">
        <f>IF(B2027="","",ROWS($A$2:A2027))</f>
        <v/>
      </c>
    </row>
    <row r="2028" spans="1:1" ht="30" customHeight="1" x14ac:dyDescent="0.25">
      <c r="A2028" s="80" t="str">
        <f>IF(B2028="","",ROWS($A$2:A2028))</f>
        <v/>
      </c>
    </row>
    <row r="2029" spans="1:1" ht="30" customHeight="1" x14ac:dyDescent="0.25">
      <c r="A2029" s="80" t="str">
        <f>IF(B2029="","",ROWS($A$2:A2029))</f>
        <v/>
      </c>
    </row>
    <row r="2030" spans="1:1" ht="30" customHeight="1" x14ac:dyDescent="0.25">
      <c r="A2030" s="80" t="str">
        <f>IF(B2030="","",ROWS($A$2:A2030))</f>
        <v/>
      </c>
    </row>
    <row r="2031" spans="1:1" ht="30" customHeight="1" x14ac:dyDescent="0.25">
      <c r="A2031" s="80" t="str">
        <f>IF(B2031="","",ROWS($A$2:A2031))</f>
        <v/>
      </c>
    </row>
    <row r="2032" spans="1:1" ht="30" customHeight="1" x14ac:dyDescent="0.25">
      <c r="A2032" s="80" t="str">
        <f>IF(B2032="","",ROWS($A$2:A2032))</f>
        <v/>
      </c>
    </row>
    <row r="2033" spans="1:1" ht="30" customHeight="1" x14ac:dyDescent="0.25">
      <c r="A2033" s="80" t="str">
        <f>IF(B2033="","",ROWS($A$2:A2033))</f>
        <v/>
      </c>
    </row>
    <row r="2034" spans="1:1" ht="30" customHeight="1" x14ac:dyDescent="0.25">
      <c r="A2034" s="80" t="str">
        <f>IF(B2034="","",ROWS($A$2:A2034))</f>
        <v/>
      </c>
    </row>
    <row r="2035" spans="1:1" ht="30" customHeight="1" x14ac:dyDescent="0.25">
      <c r="A2035" s="80" t="str">
        <f>IF(B2035="","",ROWS($A$2:A2035))</f>
        <v/>
      </c>
    </row>
    <row r="2036" spans="1:1" ht="30" customHeight="1" x14ac:dyDescent="0.25">
      <c r="A2036" s="80" t="str">
        <f>IF(B2036="","",ROWS($A$2:A2036))</f>
        <v/>
      </c>
    </row>
    <row r="2037" spans="1:1" ht="30" customHeight="1" x14ac:dyDescent="0.25">
      <c r="A2037" s="80" t="str">
        <f>IF(B2037="","",ROWS($A$2:A2037))</f>
        <v/>
      </c>
    </row>
    <row r="2038" spans="1:1" ht="30" customHeight="1" x14ac:dyDescent="0.25">
      <c r="A2038" s="80" t="str">
        <f>IF(B2038="","",ROWS($A$2:A2038))</f>
        <v/>
      </c>
    </row>
    <row r="2039" spans="1:1" ht="30" customHeight="1" x14ac:dyDescent="0.25">
      <c r="A2039" s="80" t="str">
        <f>IF(B2039="","",ROWS($A$2:A2039))</f>
        <v/>
      </c>
    </row>
    <row r="2040" spans="1:1" ht="30" customHeight="1" x14ac:dyDescent="0.25">
      <c r="A2040" s="80" t="str">
        <f>IF(B2040="","",ROWS($A$2:A2040))</f>
        <v/>
      </c>
    </row>
    <row r="2041" spans="1:1" ht="30" customHeight="1" x14ac:dyDescent="0.25">
      <c r="A2041" s="80" t="str">
        <f>IF(B2041="","",ROWS($A$2:A2041))</f>
        <v/>
      </c>
    </row>
    <row r="2042" spans="1:1" ht="30" customHeight="1" x14ac:dyDescent="0.25">
      <c r="A2042" s="80" t="str">
        <f>IF(B2042="","",ROWS($A$2:A2042))</f>
        <v/>
      </c>
    </row>
    <row r="2043" spans="1:1" ht="30" customHeight="1" x14ac:dyDescent="0.25">
      <c r="A2043" s="80" t="str">
        <f>IF(B2043="","",ROWS($A$2:A2043))</f>
        <v/>
      </c>
    </row>
    <row r="2044" spans="1:1" ht="30" customHeight="1" x14ac:dyDescent="0.25">
      <c r="A2044" s="80" t="str">
        <f>IF(B2044="","",ROWS($A$2:A2044))</f>
        <v/>
      </c>
    </row>
    <row r="2045" spans="1:1" ht="30" customHeight="1" x14ac:dyDescent="0.25">
      <c r="A2045" s="80" t="str">
        <f>IF(B2045="","",ROWS($A$2:A2045))</f>
        <v/>
      </c>
    </row>
    <row r="2046" spans="1:1" ht="30" customHeight="1" x14ac:dyDescent="0.25">
      <c r="A2046" s="80" t="str">
        <f>IF(B2046="","",ROWS($A$2:A2046))</f>
        <v/>
      </c>
    </row>
    <row r="2047" spans="1:1" ht="30" customHeight="1" x14ac:dyDescent="0.25">
      <c r="A2047" s="80" t="str">
        <f>IF(B2047="","",ROWS($A$2:A2047))</f>
        <v/>
      </c>
    </row>
    <row r="2048" spans="1:1" ht="30" customHeight="1" x14ac:dyDescent="0.25">
      <c r="A2048" s="80" t="str">
        <f>IF(B2048="","",ROWS($A$2:A2048))</f>
        <v/>
      </c>
    </row>
    <row r="2049" spans="1:1" ht="30" customHeight="1" x14ac:dyDescent="0.25">
      <c r="A2049" s="80" t="str">
        <f>IF(B2049="","",ROWS($A$2:A2049))</f>
        <v/>
      </c>
    </row>
    <row r="2050" spans="1:1" ht="30" customHeight="1" x14ac:dyDescent="0.25">
      <c r="A2050" s="80" t="str">
        <f>IF(B2050="","",ROWS($A$2:A2050))</f>
        <v/>
      </c>
    </row>
    <row r="2051" spans="1:1" ht="30" customHeight="1" x14ac:dyDescent="0.25">
      <c r="A2051" s="80" t="str">
        <f>IF(B2051="","",ROWS($A$2:A2051))</f>
        <v/>
      </c>
    </row>
    <row r="2052" spans="1:1" ht="30" customHeight="1" x14ac:dyDescent="0.25">
      <c r="A2052" s="80" t="str">
        <f>IF(B2052="","",ROWS($A$2:A2052))</f>
        <v/>
      </c>
    </row>
    <row r="2053" spans="1:1" ht="30" customHeight="1" x14ac:dyDescent="0.25">
      <c r="A2053" s="80" t="str">
        <f>IF(B2053="","",ROWS($A$2:A2053))</f>
        <v/>
      </c>
    </row>
    <row r="2054" spans="1:1" ht="30" customHeight="1" x14ac:dyDescent="0.25">
      <c r="A2054" s="80" t="str">
        <f>IF(B2054="","",ROWS($A$2:A2054))</f>
        <v/>
      </c>
    </row>
    <row r="2055" spans="1:1" ht="30" customHeight="1" x14ac:dyDescent="0.25">
      <c r="A2055" s="80" t="str">
        <f>IF(B2055="","",ROWS($A$2:A2055))</f>
        <v/>
      </c>
    </row>
    <row r="2056" spans="1:1" ht="30" customHeight="1" x14ac:dyDescent="0.25">
      <c r="A2056" s="80" t="str">
        <f>IF(B2056="","",ROWS($A$2:A2056))</f>
        <v/>
      </c>
    </row>
    <row r="2057" spans="1:1" ht="30" customHeight="1" x14ac:dyDescent="0.25">
      <c r="A2057" s="80" t="str">
        <f>IF(B2057="","",ROWS($A$2:A2057))</f>
        <v/>
      </c>
    </row>
    <row r="2058" spans="1:1" ht="30" customHeight="1" x14ac:dyDescent="0.25">
      <c r="A2058" s="80" t="str">
        <f>IF(B2058="","",ROWS($A$2:A2058))</f>
        <v/>
      </c>
    </row>
    <row r="2059" spans="1:1" ht="30" customHeight="1" x14ac:dyDescent="0.25">
      <c r="A2059" s="80" t="str">
        <f>IF(B2059="","",ROWS($A$2:A2059))</f>
        <v/>
      </c>
    </row>
    <row r="2060" spans="1:1" ht="30" customHeight="1" x14ac:dyDescent="0.25">
      <c r="A2060" s="80" t="str">
        <f>IF(B2060="","",ROWS($A$2:A2060))</f>
        <v/>
      </c>
    </row>
    <row r="2061" spans="1:1" ht="30" customHeight="1" x14ac:dyDescent="0.25">
      <c r="A2061" s="80" t="str">
        <f>IF(B2061="","",ROWS($A$2:A2061))</f>
        <v/>
      </c>
    </row>
    <row r="2062" spans="1:1" ht="30" customHeight="1" x14ac:dyDescent="0.25">
      <c r="A2062" s="80" t="str">
        <f>IF(B2062="","",ROWS($A$2:A2062))</f>
        <v/>
      </c>
    </row>
    <row r="2063" spans="1:1" ht="30" customHeight="1" x14ac:dyDescent="0.25">
      <c r="A2063" s="80" t="str">
        <f>IF(B2063="","",ROWS($A$2:A2063))</f>
        <v/>
      </c>
    </row>
    <row r="2064" spans="1:1" ht="30" customHeight="1" x14ac:dyDescent="0.25">
      <c r="A2064" s="80" t="str">
        <f>IF(B2064="","",ROWS($A$2:A2064))</f>
        <v/>
      </c>
    </row>
    <row r="2065" spans="1:1" ht="30" customHeight="1" x14ac:dyDescent="0.25">
      <c r="A2065" s="80" t="str">
        <f>IF(B2065="","",ROWS($A$2:A2065))</f>
        <v/>
      </c>
    </row>
    <row r="2066" spans="1:1" ht="30" customHeight="1" x14ac:dyDescent="0.25">
      <c r="A2066" s="80" t="str">
        <f>IF(B2066="","",ROWS($A$2:A2066))</f>
        <v/>
      </c>
    </row>
    <row r="2067" spans="1:1" ht="30" customHeight="1" x14ac:dyDescent="0.25">
      <c r="A2067" s="80" t="str">
        <f>IF(B2067="","",ROWS($A$2:A2067))</f>
        <v/>
      </c>
    </row>
    <row r="2068" spans="1:1" ht="30" customHeight="1" x14ac:dyDescent="0.25">
      <c r="A2068" s="80" t="str">
        <f>IF(B2068="","",ROWS($A$2:A2068))</f>
        <v/>
      </c>
    </row>
    <row r="2069" spans="1:1" ht="30" customHeight="1" x14ac:dyDescent="0.25">
      <c r="A2069" s="80" t="str">
        <f>IF(B2069="","",ROWS($A$2:A2069))</f>
        <v/>
      </c>
    </row>
    <row r="2070" spans="1:1" ht="30" customHeight="1" x14ac:dyDescent="0.25">
      <c r="A2070" s="80" t="str">
        <f>IF(B2070="","",ROWS($A$2:A2070))</f>
        <v/>
      </c>
    </row>
    <row r="2071" spans="1:1" ht="30" customHeight="1" x14ac:dyDescent="0.25">
      <c r="A2071" s="80" t="str">
        <f>IF(B2071="","",ROWS($A$2:A2071))</f>
        <v/>
      </c>
    </row>
    <row r="2072" spans="1:1" ht="30" customHeight="1" x14ac:dyDescent="0.25">
      <c r="A2072" s="80" t="str">
        <f>IF(B2072="","",ROWS($A$2:A2072))</f>
        <v/>
      </c>
    </row>
    <row r="2073" spans="1:1" ht="30" customHeight="1" x14ac:dyDescent="0.25">
      <c r="A2073" s="80" t="str">
        <f>IF(B2073="","",ROWS($A$2:A2073))</f>
        <v/>
      </c>
    </row>
    <row r="2074" spans="1:1" ht="30" customHeight="1" x14ac:dyDescent="0.25">
      <c r="A2074" s="80" t="str">
        <f>IF(B2074="","",ROWS($A$2:A2074))</f>
        <v/>
      </c>
    </row>
    <row r="2075" spans="1:1" ht="30" customHeight="1" x14ac:dyDescent="0.25">
      <c r="A2075" s="80" t="str">
        <f>IF(B2075="","",ROWS($A$2:A2075))</f>
        <v/>
      </c>
    </row>
    <row r="2076" spans="1:1" ht="30" customHeight="1" x14ac:dyDescent="0.25">
      <c r="A2076" s="80" t="str">
        <f>IF(B2076="","",ROWS($A$2:A2076))</f>
        <v/>
      </c>
    </row>
    <row r="2077" spans="1:1" ht="30" customHeight="1" x14ac:dyDescent="0.25">
      <c r="A2077" s="80" t="str">
        <f>IF(B2077="","",ROWS($A$2:A2077))</f>
        <v/>
      </c>
    </row>
    <row r="2078" spans="1:1" ht="30" customHeight="1" x14ac:dyDescent="0.25">
      <c r="A2078" s="80" t="str">
        <f>IF(B2078="","",ROWS($A$2:A2078))</f>
        <v/>
      </c>
    </row>
    <row r="2079" spans="1:1" ht="30" customHeight="1" x14ac:dyDescent="0.25">
      <c r="A2079" s="80" t="str">
        <f>IF(B2079="","",ROWS($A$2:A2079))</f>
        <v/>
      </c>
    </row>
    <row r="2080" spans="1:1" ht="30" customHeight="1" x14ac:dyDescent="0.25">
      <c r="A2080" s="80" t="str">
        <f>IF(B2080="","",ROWS($A$2:A2080))</f>
        <v/>
      </c>
    </row>
    <row r="2081" spans="1:1" ht="30" customHeight="1" x14ac:dyDescent="0.25">
      <c r="A2081" s="80" t="str">
        <f>IF(B2081="","",ROWS($A$2:A2081))</f>
        <v/>
      </c>
    </row>
    <row r="2082" spans="1:1" ht="30" customHeight="1" x14ac:dyDescent="0.25">
      <c r="A2082" s="80" t="str">
        <f>IF(B2082="","",ROWS($A$2:A2082))</f>
        <v/>
      </c>
    </row>
    <row r="2083" spans="1:1" ht="30" customHeight="1" x14ac:dyDescent="0.25">
      <c r="A2083" s="80" t="str">
        <f>IF(B2083="","",ROWS($A$2:A2083))</f>
        <v/>
      </c>
    </row>
    <row r="2084" spans="1:1" ht="30" customHeight="1" x14ac:dyDescent="0.25">
      <c r="A2084" s="80" t="str">
        <f>IF(B2084="","",ROWS($A$2:A2084))</f>
        <v/>
      </c>
    </row>
    <row r="2085" spans="1:1" ht="30" customHeight="1" x14ac:dyDescent="0.25">
      <c r="A2085" s="80" t="str">
        <f>IF(B2085="","",ROWS($A$2:A2085))</f>
        <v/>
      </c>
    </row>
    <row r="2086" spans="1:1" ht="30" customHeight="1" x14ac:dyDescent="0.25">
      <c r="A2086" s="80" t="str">
        <f>IF(B2086="","",ROWS($A$2:A2086))</f>
        <v/>
      </c>
    </row>
    <row r="2087" spans="1:1" ht="30" customHeight="1" x14ac:dyDescent="0.25">
      <c r="A2087" s="80" t="str">
        <f>IF(B2087="","",ROWS($A$2:A2087))</f>
        <v/>
      </c>
    </row>
    <row r="2088" spans="1:1" ht="30" customHeight="1" x14ac:dyDescent="0.25">
      <c r="A2088" s="80" t="str">
        <f>IF(B2088="","",ROWS($A$2:A2088))</f>
        <v/>
      </c>
    </row>
    <row r="2089" spans="1:1" ht="30" customHeight="1" x14ac:dyDescent="0.25">
      <c r="A2089" s="80" t="str">
        <f>IF(B2089="","",ROWS($A$2:A2089))</f>
        <v/>
      </c>
    </row>
    <row r="2090" spans="1:1" ht="30" customHeight="1" x14ac:dyDescent="0.25">
      <c r="A2090" s="80" t="str">
        <f>IF(B2090="","",ROWS($A$2:A2090))</f>
        <v/>
      </c>
    </row>
    <row r="2091" spans="1:1" ht="30" customHeight="1" x14ac:dyDescent="0.25">
      <c r="A2091" s="80" t="str">
        <f>IF(B2091="","",ROWS($A$2:A2091))</f>
        <v/>
      </c>
    </row>
    <row r="2092" spans="1:1" ht="30" customHeight="1" x14ac:dyDescent="0.25">
      <c r="A2092" s="80" t="str">
        <f>IF(B2092="","",ROWS($A$2:A2092))</f>
        <v/>
      </c>
    </row>
    <row r="2093" spans="1:1" ht="30" customHeight="1" x14ac:dyDescent="0.25">
      <c r="A2093" s="80" t="str">
        <f>IF(B2093="","",ROWS($A$2:A2093))</f>
        <v/>
      </c>
    </row>
    <row r="2094" spans="1:1" ht="30" customHeight="1" x14ac:dyDescent="0.25">
      <c r="A2094" s="80" t="str">
        <f>IF(B2094="","",ROWS($A$2:A2094))</f>
        <v/>
      </c>
    </row>
    <row r="2095" spans="1:1" ht="30" customHeight="1" x14ac:dyDescent="0.25">
      <c r="A2095" s="80" t="str">
        <f>IF(B2095="","",ROWS($A$2:A2095))</f>
        <v/>
      </c>
    </row>
    <row r="2096" spans="1:1" ht="30" customHeight="1" x14ac:dyDescent="0.25">
      <c r="A2096" s="80" t="str">
        <f>IF(B2096="","",ROWS($A$2:A2096))</f>
        <v/>
      </c>
    </row>
    <row r="2097" spans="1:1" ht="30" customHeight="1" x14ac:dyDescent="0.25">
      <c r="A2097" s="80" t="str">
        <f>IF(B2097="","",ROWS($A$2:A2097))</f>
        <v/>
      </c>
    </row>
    <row r="2098" spans="1:1" ht="30" customHeight="1" x14ac:dyDescent="0.25">
      <c r="A2098" s="80" t="str">
        <f>IF(B2098="","",ROWS($A$2:A2098))</f>
        <v/>
      </c>
    </row>
    <row r="2099" spans="1:1" ht="30" customHeight="1" x14ac:dyDescent="0.25">
      <c r="A2099" s="80" t="str">
        <f>IF(B2099="","",ROWS($A$2:A2099))</f>
        <v/>
      </c>
    </row>
    <row r="2100" spans="1:1" ht="30" customHeight="1" x14ac:dyDescent="0.25">
      <c r="A2100" s="80" t="str">
        <f>IF(B2100="","",ROWS($A$2:A2100))</f>
        <v/>
      </c>
    </row>
    <row r="2101" spans="1:1" ht="30" customHeight="1" x14ac:dyDescent="0.25">
      <c r="A2101" s="80" t="str">
        <f>IF(B2101="","",ROWS($A$2:A2101))</f>
        <v/>
      </c>
    </row>
    <row r="2102" spans="1:1" ht="30" customHeight="1" x14ac:dyDescent="0.25">
      <c r="A2102" s="80" t="str">
        <f>IF(B2102="","",ROWS($A$2:A2102))</f>
        <v/>
      </c>
    </row>
    <row r="2103" spans="1:1" ht="30" customHeight="1" x14ac:dyDescent="0.25">
      <c r="A2103" s="80" t="str">
        <f>IF(B2103="","",ROWS($A$2:A2103))</f>
        <v/>
      </c>
    </row>
    <row r="2104" spans="1:1" ht="30" customHeight="1" x14ac:dyDescent="0.25">
      <c r="A2104" s="80" t="str">
        <f>IF(B2104="","",ROWS($A$2:A2104))</f>
        <v/>
      </c>
    </row>
    <row r="2105" spans="1:1" ht="30" customHeight="1" x14ac:dyDescent="0.25">
      <c r="A2105" s="80" t="str">
        <f>IF(B2105="","",ROWS($A$2:A2105))</f>
        <v/>
      </c>
    </row>
    <row r="2106" spans="1:1" ht="30" customHeight="1" x14ac:dyDescent="0.25">
      <c r="A2106" s="80" t="str">
        <f>IF(B2106="","",ROWS($A$2:A2106))</f>
        <v/>
      </c>
    </row>
    <row r="2107" spans="1:1" ht="30" customHeight="1" x14ac:dyDescent="0.25">
      <c r="A2107" s="80" t="str">
        <f>IF(B2107="","",ROWS($A$2:A2107))</f>
        <v/>
      </c>
    </row>
    <row r="2108" spans="1:1" ht="30" customHeight="1" x14ac:dyDescent="0.25">
      <c r="A2108" s="80" t="str">
        <f>IF(B2108="","",ROWS($A$2:A2108))</f>
        <v/>
      </c>
    </row>
    <row r="2109" spans="1:1" ht="30" customHeight="1" x14ac:dyDescent="0.25">
      <c r="A2109" s="80" t="str">
        <f>IF(B2109="","",ROWS($A$2:A2109))</f>
        <v/>
      </c>
    </row>
    <row r="2110" spans="1:1" ht="30" customHeight="1" x14ac:dyDescent="0.25">
      <c r="A2110" s="80" t="str">
        <f>IF(B2110="","",ROWS($A$2:A2110))</f>
        <v/>
      </c>
    </row>
    <row r="2111" spans="1:1" ht="30" customHeight="1" x14ac:dyDescent="0.25">
      <c r="A2111" s="80" t="str">
        <f>IF(B2111="","",ROWS($A$2:A2111))</f>
        <v/>
      </c>
    </row>
    <row r="2112" spans="1:1" ht="30" customHeight="1" x14ac:dyDescent="0.25">
      <c r="A2112" s="80" t="str">
        <f>IF(B2112="","",ROWS($A$2:A2112))</f>
        <v/>
      </c>
    </row>
    <row r="2113" spans="1:1" ht="30" customHeight="1" x14ac:dyDescent="0.25">
      <c r="A2113" s="80" t="str">
        <f>IF(B2113="","",ROWS($A$2:A2113))</f>
        <v/>
      </c>
    </row>
    <row r="2114" spans="1:1" ht="30" customHeight="1" x14ac:dyDescent="0.25">
      <c r="A2114" s="80" t="str">
        <f>IF(B2114="","",ROWS($A$2:A2114))</f>
        <v/>
      </c>
    </row>
    <row r="2115" spans="1:1" ht="30" customHeight="1" x14ac:dyDescent="0.25">
      <c r="A2115" s="80" t="str">
        <f>IF(B2115="","",ROWS($A$2:A2115))</f>
        <v/>
      </c>
    </row>
    <row r="2116" spans="1:1" ht="30" customHeight="1" x14ac:dyDescent="0.25">
      <c r="A2116" s="80" t="str">
        <f>IF(B2116="","",ROWS($A$2:A2116))</f>
        <v/>
      </c>
    </row>
    <row r="2117" spans="1:1" ht="30" customHeight="1" x14ac:dyDescent="0.25">
      <c r="A2117" s="80" t="str">
        <f>IF(B2117="","",ROWS($A$2:A2117))</f>
        <v/>
      </c>
    </row>
    <row r="2118" spans="1:1" ht="30" customHeight="1" x14ac:dyDescent="0.25">
      <c r="A2118" s="80" t="str">
        <f>IF(B2118="","",ROWS($A$2:A2118))</f>
        <v/>
      </c>
    </row>
    <row r="2119" spans="1:1" ht="30" customHeight="1" x14ac:dyDescent="0.25">
      <c r="A2119" s="80" t="str">
        <f>IF(B2119="","",ROWS($A$2:A2119))</f>
        <v/>
      </c>
    </row>
    <row r="2120" spans="1:1" ht="30" customHeight="1" x14ac:dyDescent="0.25">
      <c r="A2120" s="80" t="str">
        <f>IF(B2120="","",ROWS($A$2:A2120))</f>
        <v/>
      </c>
    </row>
    <row r="2121" spans="1:1" ht="30" customHeight="1" x14ac:dyDescent="0.25">
      <c r="A2121" s="80" t="str">
        <f>IF(B2121="","",ROWS($A$2:A2121))</f>
        <v/>
      </c>
    </row>
    <row r="2122" spans="1:1" ht="30" customHeight="1" x14ac:dyDescent="0.25">
      <c r="A2122" s="80" t="str">
        <f>IF(B2122="","",ROWS($A$2:A2122))</f>
        <v/>
      </c>
    </row>
    <row r="2123" spans="1:1" ht="30" customHeight="1" x14ac:dyDescent="0.25">
      <c r="A2123" s="80" t="str">
        <f>IF(B2123="","",ROWS($A$2:A2123))</f>
        <v/>
      </c>
    </row>
    <row r="2124" spans="1:1" ht="30" customHeight="1" x14ac:dyDescent="0.25">
      <c r="A2124" s="80" t="str">
        <f>IF(B2124="","",ROWS($A$2:A2124))</f>
        <v/>
      </c>
    </row>
    <row r="2125" spans="1:1" ht="30" customHeight="1" x14ac:dyDescent="0.25">
      <c r="A2125" s="80" t="str">
        <f>IF(B2125="","",ROWS($A$2:A2125))</f>
        <v/>
      </c>
    </row>
    <row r="2126" spans="1:1" ht="30" customHeight="1" x14ac:dyDescent="0.25">
      <c r="A2126" s="80" t="str">
        <f>IF(B2126="","",ROWS($A$2:A2126))</f>
        <v/>
      </c>
    </row>
    <row r="2127" spans="1:1" ht="30" customHeight="1" x14ac:dyDescent="0.25">
      <c r="A2127" s="80" t="str">
        <f>IF(B2127="","",ROWS($A$2:A2127))</f>
        <v/>
      </c>
    </row>
    <row r="2128" spans="1:1" ht="30" customHeight="1" x14ac:dyDescent="0.25">
      <c r="A2128" s="80" t="str">
        <f>IF(B2128="","",ROWS($A$2:A2128))</f>
        <v/>
      </c>
    </row>
    <row r="2129" spans="1:1" ht="30" customHeight="1" x14ac:dyDescent="0.25">
      <c r="A2129" s="80" t="str">
        <f>IF(B2129="","",ROWS($A$2:A2129))</f>
        <v/>
      </c>
    </row>
    <row r="2130" spans="1:1" ht="30" customHeight="1" x14ac:dyDescent="0.25">
      <c r="A2130" s="80" t="str">
        <f>IF(B2130="","",ROWS($A$2:A2130))</f>
        <v/>
      </c>
    </row>
    <row r="2131" spans="1:1" ht="30" customHeight="1" x14ac:dyDescent="0.25">
      <c r="A2131" s="80" t="str">
        <f>IF(B2131="","",ROWS($A$2:A2131))</f>
        <v/>
      </c>
    </row>
    <row r="2132" spans="1:1" ht="30" customHeight="1" x14ac:dyDescent="0.25">
      <c r="A2132" s="80" t="str">
        <f>IF(B2132="","",ROWS($A$2:A2132))</f>
        <v/>
      </c>
    </row>
    <row r="2133" spans="1:1" ht="30" customHeight="1" x14ac:dyDescent="0.25">
      <c r="A2133" s="80" t="str">
        <f>IF(B2133="","",ROWS($A$2:A2133))</f>
        <v/>
      </c>
    </row>
    <row r="2134" spans="1:1" ht="30" customHeight="1" x14ac:dyDescent="0.25">
      <c r="A2134" s="80" t="str">
        <f>IF(B2134="","",ROWS($A$2:A2134))</f>
        <v/>
      </c>
    </row>
    <row r="2135" spans="1:1" ht="30" customHeight="1" x14ac:dyDescent="0.25">
      <c r="A2135" s="80" t="str">
        <f>IF(B2135="","",ROWS($A$2:A2135))</f>
        <v/>
      </c>
    </row>
    <row r="2136" spans="1:1" ht="30" customHeight="1" x14ac:dyDescent="0.25">
      <c r="A2136" s="80" t="str">
        <f>IF(B2136="","",ROWS($A$2:A2136))</f>
        <v/>
      </c>
    </row>
    <row r="2137" spans="1:1" ht="30" customHeight="1" x14ac:dyDescent="0.25">
      <c r="A2137" s="80" t="str">
        <f>IF(B2137="","",ROWS($A$2:A2137))</f>
        <v/>
      </c>
    </row>
    <row r="2138" spans="1:1" ht="30" customHeight="1" x14ac:dyDescent="0.25">
      <c r="A2138" s="80" t="str">
        <f>IF(B2138="","",ROWS($A$2:A2138))</f>
        <v/>
      </c>
    </row>
    <row r="2139" spans="1:1" ht="30" customHeight="1" x14ac:dyDescent="0.25">
      <c r="A2139" s="80" t="str">
        <f>IF(B2139="","",ROWS($A$2:A2139))</f>
        <v/>
      </c>
    </row>
    <row r="2140" spans="1:1" ht="30" customHeight="1" x14ac:dyDescent="0.25">
      <c r="A2140" s="80" t="str">
        <f>IF(B2140="","",ROWS($A$2:A2140))</f>
        <v/>
      </c>
    </row>
    <row r="2141" spans="1:1" ht="30" customHeight="1" x14ac:dyDescent="0.25">
      <c r="A2141" s="80" t="str">
        <f>IF(B2141="","",ROWS($A$2:A2141))</f>
        <v/>
      </c>
    </row>
    <row r="2142" spans="1:1" ht="30" customHeight="1" x14ac:dyDescent="0.25">
      <c r="A2142" s="80" t="str">
        <f>IF(B2142="","",ROWS($A$2:A2142))</f>
        <v/>
      </c>
    </row>
    <row r="2143" spans="1:1" ht="30" customHeight="1" x14ac:dyDescent="0.25">
      <c r="A2143" s="80" t="str">
        <f>IF(B2143="","",ROWS($A$2:A2143))</f>
        <v/>
      </c>
    </row>
    <row r="2144" spans="1:1" ht="30" customHeight="1" x14ac:dyDescent="0.25">
      <c r="A2144" s="80" t="str">
        <f>IF(B2144="","",ROWS($A$2:A2144))</f>
        <v/>
      </c>
    </row>
    <row r="2145" spans="1:1" ht="30" customHeight="1" x14ac:dyDescent="0.25">
      <c r="A2145" s="80" t="str">
        <f>IF(B2145="","",ROWS($A$2:A2145))</f>
        <v/>
      </c>
    </row>
    <row r="2146" spans="1:1" ht="30" customHeight="1" x14ac:dyDescent="0.25">
      <c r="A2146" s="80" t="str">
        <f>IF(B2146="","",ROWS($A$2:A2146))</f>
        <v/>
      </c>
    </row>
    <row r="2147" spans="1:1" ht="30" customHeight="1" x14ac:dyDescent="0.25">
      <c r="A2147" s="80" t="str">
        <f>IF(B2147="","",ROWS($A$2:A2147))</f>
        <v/>
      </c>
    </row>
    <row r="2148" spans="1:1" ht="30" customHeight="1" x14ac:dyDescent="0.25">
      <c r="A2148" s="80" t="str">
        <f>IF(B2148="","",ROWS($A$2:A2148))</f>
        <v/>
      </c>
    </row>
    <row r="2149" spans="1:1" ht="30" customHeight="1" x14ac:dyDescent="0.25">
      <c r="A2149" s="80" t="str">
        <f>IF(B2149="","",ROWS($A$2:A2149))</f>
        <v/>
      </c>
    </row>
    <row r="2150" spans="1:1" ht="30" customHeight="1" x14ac:dyDescent="0.25">
      <c r="A2150" s="80" t="str">
        <f>IF(B2150="","",ROWS($A$2:A2150))</f>
        <v/>
      </c>
    </row>
    <row r="2151" spans="1:1" ht="30" customHeight="1" x14ac:dyDescent="0.25">
      <c r="A2151" s="80" t="str">
        <f>IF(B2151="","",ROWS($A$2:A2151))</f>
        <v/>
      </c>
    </row>
    <row r="2152" spans="1:1" ht="30" customHeight="1" x14ac:dyDescent="0.25">
      <c r="A2152" s="80" t="str">
        <f>IF(B2152="","",ROWS($A$2:A2152))</f>
        <v/>
      </c>
    </row>
    <row r="2153" spans="1:1" ht="30" customHeight="1" x14ac:dyDescent="0.25">
      <c r="A2153" s="80" t="str">
        <f>IF(B2153="","",ROWS($A$2:A2153))</f>
        <v/>
      </c>
    </row>
    <row r="2154" spans="1:1" ht="30" customHeight="1" x14ac:dyDescent="0.25">
      <c r="A2154" s="80" t="str">
        <f>IF(B2154="","",ROWS($A$2:A2154))</f>
        <v/>
      </c>
    </row>
    <row r="2155" spans="1:1" ht="30" customHeight="1" x14ac:dyDescent="0.25">
      <c r="A2155" s="80" t="str">
        <f>IF(B2155="","",ROWS($A$2:A2155))</f>
        <v/>
      </c>
    </row>
    <row r="2156" spans="1:1" ht="30" customHeight="1" x14ac:dyDescent="0.25">
      <c r="A2156" s="80" t="str">
        <f>IF(B2156="","",ROWS($A$2:A2156))</f>
        <v/>
      </c>
    </row>
    <row r="2157" spans="1:1" ht="30" customHeight="1" x14ac:dyDescent="0.25">
      <c r="A2157" s="80" t="str">
        <f>IF(B2157="","",ROWS($A$2:A2157))</f>
        <v/>
      </c>
    </row>
    <row r="2158" spans="1:1" ht="30" customHeight="1" x14ac:dyDescent="0.25">
      <c r="A2158" s="80" t="str">
        <f>IF(B2158="","",ROWS($A$2:A2158))</f>
        <v/>
      </c>
    </row>
    <row r="2159" spans="1:1" ht="30" customHeight="1" x14ac:dyDescent="0.25">
      <c r="A2159" s="80" t="str">
        <f>IF(B2159="","",ROWS($A$2:A2159))</f>
        <v/>
      </c>
    </row>
    <row r="2160" spans="1:1" ht="30" customHeight="1" x14ac:dyDescent="0.25">
      <c r="A2160" s="80" t="str">
        <f>IF(B2160="","",ROWS($A$2:A2160))</f>
        <v/>
      </c>
    </row>
    <row r="2161" spans="1:1" ht="30" customHeight="1" x14ac:dyDescent="0.25">
      <c r="A2161" s="80" t="str">
        <f>IF(B2161="","",ROWS($A$2:A2161))</f>
        <v/>
      </c>
    </row>
    <row r="2162" spans="1:1" ht="30" customHeight="1" x14ac:dyDescent="0.25">
      <c r="A2162" s="80" t="str">
        <f>IF(B2162="","",ROWS($A$2:A2162))</f>
        <v/>
      </c>
    </row>
    <row r="2163" spans="1:1" ht="30" customHeight="1" x14ac:dyDescent="0.25">
      <c r="A2163" s="80" t="str">
        <f>IF(B2163="","",ROWS($A$2:A2163))</f>
        <v/>
      </c>
    </row>
    <row r="2164" spans="1:1" ht="30" customHeight="1" x14ac:dyDescent="0.25">
      <c r="A2164" s="80" t="str">
        <f>IF(B2164="","",ROWS($A$2:A2164))</f>
        <v/>
      </c>
    </row>
    <row r="2165" spans="1:1" ht="30" customHeight="1" x14ac:dyDescent="0.25">
      <c r="A2165" s="80" t="str">
        <f>IF(B2165="","",ROWS($A$2:A2165))</f>
        <v/>
      </c>
    </row>
    <row r="2166" spans="1:1" ht="30" customHeight="1" x14ac:dyDescent="0.25">
      <c r="A2166" s="80" t="str">
        <f>IF(B2166="","",ROWS($A$2:A2166))</f>
        <v/>
      </c>
    </row>
    <row r="2167" spans="1:1" ht="30" customHeight="1" x14ac:dyDescent="0.25">
      <c r="A2167" s="80" t="str">
        <f>IF(B2167="","",ROWS($A$2:A2167))</f>
        <v/>
      </c>
    </row>
    <row r="2168" spans="1:1" ht="30" customHeight="1" x14ac:dyDescent="0.25">
      <c r="A2168" s="80" t="str">
        <f>IF(B2168="","",ROWS($A$2:A2168))</f>
        <v/>
      </c>
    </row>
    <row r="2169" spans="1:1" ht="30" customHeight="1" x14ac:dyDescent="0.25">
      <c r="A2169" s="80" t="str">
        <f>IF(B2169="","",ROWS($A$2:A2169))</f>
        <v/>
      </c>
    </row>
    <row r="2170" spans="1:1" ht="30" customHeight="1" x14ac:dyDescent="0.25">
      <c r="A2170" s="80" t="str">
        <f>IF(B2170="","",ROWS($A$2:A2170))</f>
        <v/>
      </c>
    </row>
    <row r="2171" spans="1:1" ht="30" customHeight="1" x14ac:dyDescent="0.25">
      <c r="A2171" s="80" t="str">
        <f>IF(B2171="","",ROWS($A$2:A2171))</f>
        <v/>
      </c>
    </row>
    <row r="2172" spans="1:1" ht="30" customHeight="1" x14ac:dyDescent="0.25">
      <c r="A2172" s="80" t="str">
        <f>IF(B2172="","",ROWS($A$2:A2172))</f>
        <v/>
      </c>
    </row>
    <row r="2173" spans="1:1" ht="30" customHeight="1" x14ac:dyDescent="0.25">
      <c r="A2173" s="80" t="str">
        <f>IF(B2173="","",ROWS($A$2:A2173))</f>
        <v/>
      </c>
    </row>
    <row r="2174" spans="1:1" ht="30" customHeight="1" x14ac:dyDescent="0.25">
      <c r="A2174" s="80" t="str">
        <f>IF(B2174="","",ROWS($A$2:A2174))</f>
        <v/>
      </c>
    </row>
    <row r="2175" spans="1:1" ht="30" customHeight="1" x14ac:dyDescent="0.25">
      <c r="A2175" s="80" t="str">
        <f>IF(B2175="","",ROWS($A$2:A2175))</f>
        <v/>
      </c>
    </row>
    <row r="2176" spans="1:1" ht="30" customHeight="1" x14ac:dyDescent="0.25">
      <c r="A2176" s="80" t="str">
        <f>IF(B2176="","",ROWS($A$2:A2176))</f>
        <v/>
      </c>
    </row>
    <row r="2177" spans="1:1" ht="30" customHeight="1" x14ac:dyDescent="0.25">
      <c r="A2177" s="80" t="str">
        <f>IF(B2177="","",ROWS($A$2:A2177))</f>
        <v/>
      </c>
    </row>
    <row r="2178" spans="1:1" ht="30" customHeight="1" x14ac:dyDescent="0.25">
      <c r="A2178" s="80" t="str">
        <f>IF(B2178="","",ROWS($A$2:A2178))</f>
        <v/>
      </c>
    </row>
    <row r="2179" spans="1:1" ht="30" customHeight="1" x14ac:dyDescent="0.25">
      <c r="A2179" s="80" t="str">
        <f>IF(B2179="","",ROWS($A$2:A2179))</f>
        <v/>
      </c>
    </row>
    <row r="2180" spans="1:1" ht="30" customHeight="1" x14ac:dyDescent="0.25">
      <c r="A2180" s="80" t="str">
        <f>IF(B2180="","",ROWS($A$2:A2180))</f>
        <v/>
      </c>
    </row>
    <row r="2181" spans="1:1" ht="30" customHeight="1" x14ac:dyDescent="0.25">
      <c r="A2181" s="80" t="str">
        <f>IF(B2181="","",ROWS($A$2:A2181))</f>
        <v/>
      </c>
    </row>
    <row r="2182" spans="1:1" ht="30" customHeight="1" x14ac:dyDescent="0.25">
      <c r="A2182" s="80" t="str">
        <f>IF(B2182="","",ROWS($A$2:A2182))</f>
        <v/>
      </c>
    </row>
    <row r="2183" spans="1:1" ht="30" customHeight="1" x14ac:dyDescent="0.25">
      <c r="A2183" s="80" t="str">
        <f>IF(B2183="","",ROWS($A$2:A2183))</f>
        <v/>
      </c>
    </row>
    <row r="2184" spans="1:1" ht="30" customHeight="1" x14ac:dyDescent="0.25">
      <c r="A2184" s="80" t="str">
        <f>IF(B2184="","",ROWS($A$2:A2184))</f>
        <v/>
      </c>
    </row>
    <row r="2185" spans="1:1" ht="30" customHeight="1" x14ac:dyDescent="0.25">
      <c r="A2185" s="80" t="str">
        <f>IF(B2185="","",ROWS($A$2:A2185))</f>
        <v/>
      </c>
    </row>
    <row r="2186" spans="1:1" ht="30" customHeight="1" x14ac:dyDescent="0.25">
      <c r="A2186" s="80" t="str">
        <f>IF(B2186="","",ROWS($A$2:A2186))</f>
        <v/>
      </c>
    </row>
    <row r="2187" spans="1:1" ht="30" customHeight="1" x14ac:dyDescent="0.25">
      <c r="A2187" s="80" t="str">
        <f>IF(B2187="","",ROWS($A$2:A2187))</f>
        <v/>
      </c>
    </row>
    <row r="2188" spans="1:1" ht="30" customHeight="1" x14ac:dyDescent="0.25">
      <c r="A2188" s="80" t="str">
        <f>IF(B2188="","",ROWS($A$2:A2188))</f>
        <v/>
      </c>
    </row>
    <row r="2189" spans="1:1" ht="30" customHeight="1" x14ac:dyDescent="0.25">
      <c r="A2189" s="80" t="str">
        <f>IF(B2189="","",ROWS($A$2:A2189))</f>
        <v/>
      </c>
    </row>
    <row r="2190" spans="1:1" ht="30" customHeight="1" x14ac:dyDescent="0.25">
      <c r="A2190" s="80" t="str">
        <f>IF(B2190="","",ROWS($A$2:A2190))</f>
        <v/>
      </c>
    </row>
    <row r="2191" spans="1:1" ht="30" customHeight="1" x14ac:dyDescent="0.25">
      <c r="A2191" s="80" t="str">
        <f>IF(B2191="","",ROWS($A$2:A2191))</f>
        <v/>
      </c>
    </row>
    <row r="2192" spans="1:1" ht="30" customHeight="1" x14ac:dyDescent="0.25">
      <c r="A2192" s="80" t="str">
        <f>IF(B2192="","",ROWS($A$2:A2192))</f>
        <v/>
      </c>
    </row>
    <row r="2193" spans="1:1" ht="30" customHeight="1" x14ac:dyDescent="0.25">
      <c r="A2193" s="80" t="str">
        <f>IF(B2193="","",ROWS($A$2:A2193))</f>
        <v/>
      </c>
    </row>
    <row r="2194" spans="1:1" ht="30" customHeight="1" x14ac:dyDescent="0.25">
      <c r="A2194" s="80" t="str">
        <f>IF(B2194="","",ROWS($A$2:A2194))</f>
        <v/>
      </c>
    </row>
    <row r="2195" spans="1:1" ht="30" customHeight="1" x14ac:dyDescent="0.25">
      <c r="A2195" s="80" t="str">
        <f>IF(B2195="","",ROWS($A$2:A2195))</f>
        <v/>
      </c>
    </row>
    <row r="2196" spans="1:1" ht="30" customHeight="1" x14ac:dyDescent="0.25">
      <c r="A2196" s="80" t="str">
        <f>IF(B2196="","",ROWS($A$2:A2196))</f>
        <v/>
      </c>
    </row>
    <row r="2197" spans="1:1" ht="30" customHeight="1" x14ac:dyDescent="0.25">
      <c r="A2197" s="80" t="str">
        <f>IF(B2197="","",ROWS($A$2:A2197))</f>
        <v/>
      </c>
    </row>
    <row r="2198" spans="1:1" ht="30" customHeight="1" x14ac:dyDescent="0.25">
      <c r="A2198" s="80" t="str">
        <f>IF(B2198="","",ROWS($A$2:A2198))</f>
        <v/>
      </c>
    </row>
    <row r="2199" spans="1:1" ht="30" customHeight="1" x14ac:dyDescent="0.25">
      <c r="A2199" s="80" t="str">
        <f>IF(B2199="","",ROWS($A$2:A2199))</f>
        <v/>
      </c>
    </row>
    <row r="2200" spans="1:1" ht="30" customHeight="1" x14ac:dyDescent="0.25">
      <c r="A2200" s="80" t="str">
        <f>IF(B2200="","",ROWS($A$2:A2200))</f>
        <v/>
      </c>
    </row>
    <row r="2201" spans="1:1" ht="30" customHeight="1" x14ac:dyDescent="0.25">
      <c r="A2201" s="80" t="str">
        <f>IF(B2201="","",ROWS($A$2:A2201))</f>
        <v/>
      </c>
    </row>
    <row r="2202" spans="1:1" ht="30" customHeight="1" x14ac:dyDescent="0.25">
      <c r="A2202" s="80" t="str">
        <f>IF(B2202="","",ROWS($A$2:A2202))</f>
        <v/>
      </c>
    </row>
    <row r="2203" spans="1:1" ht="30" customHeight="1" x14ac:dyDescent="0.25">
      <c r="A2203" s="80" t="str">
        <f>IF(B2203="","",ROWS($A$2:A2203))</f>
        <v/>
      </c>
    </row>
    <row r="2204" spans="1:1" ht="30" customHeight="1" x14ac:dyDescent="0.25">
      <c r="A2204" s="80" t="str">
        <f>IF(B2204="","",ROWS($A$2:A2204))</f>
        <v/>
      </c>
    </row>
    <row r="2205" spans="1:1" ht="30" customHeight="1" x14ac:dyDescent="0.25">
      <c r="A2205" s="80" t="str">
        <f>IF(B2205="","",ROWS($A$2:A2205))</f>
        <v/>
      </c>
    </row>
    <row r="2206" spans="1:1" ht="30" customHeight="1" x14ac:dyDescent="0.25">
      <c r="A2206" s="80" t="str">
        <f>IF(B2206="","",ROWS($A$2:A2206))</f>
        <v/>
      </c>
    </row>
    <row r="2207" spans="1:1" ht="30" customHeight="1" x14ac:dyDescent="0.25">
      <c r="A2207" s="80" t="str">
        <f>IF(B2207="","",ROWS($A$2:A2207))</f>
        <v/>
      </c>
    </row>
    <row r="2208" spans="1:1" ht="30" customHeight="1" x14ac:dyDescent="0.25">
      <c r="A2208" s="80" t="str">
        <f>IF(B2208="","",ROWS($A$2:A2208))</f>
        <v/>
      </c>
    </row>
    <row r="2209" spans="1:1" ht="30" customHeight="1" x14ac:dyDescent="0.25">
      <c r="A2209" s="80" t="str">
        <f>IF(B2209="","",ROWS($A$2:A2209))</f>
        <v/>
      </c>
    </row>
    <row r="2210" spans="1:1" ht="30" customHeight="1" x14ac:dyDescent="0.25">
      <c r="A2210" s="80" t="str">
        <f>IF(B2210="","",ROWS($A$2:A2210))</f>
        <v/>
      </c>
    </row>
    <row r="2211" spans="1:1" ht="30" customHeight="1" x14ac:dyDescent="0.25">
      <c r="A2211" s="80" t="str">
        <f>IF(B2211="","",ROWS($A$2:A2211))</f>
        <v/>
      </c>
    </row>
    <row r="2212" spans="1:1" ht="30" customHeight="1" x14ac:dyDescent="0.25">
      <c r="A2212" s="80" t="str">
        <f>IF(B2212="","",ROWS($A$2:A2212))</f>
        <v/>
      </c>
    </row>
    <row r="2213" spans="1:1" ht="30" customHeight="1" x14ac:dyDescent="0.25">
      <c r="A2213" s="80" t="str">
        <f>IF(B2213="","",ROWS($A$2:A2213))</f>
        <v/>
      </c>
    </row>
    <row r="2214" spans="1:1" ht="30" customHeight="1" x14ac:dyDescent="0.25">
      <c r="A2214" s="80" t="str">
        <f>IF(B2214="","",ROWS($A$2:A2214))</f>
        <v/>
      </c>
    </row>
    <row r="2215" spans="1:1" ht="30" customHeight="1" x14ac:dyDescent="0.25">
      <c r="A2215" s="80" t="str">
        <f>IF(B2215="","",ROWS($A$2:A2215))</f>
        <v/>
      </c>
    </row>
    <row r="2216" spans="1:1" ht="30" customHeight="1" x14ac:dyDescent="0.25">
      <c r="A2216" s="80" t="str">
        <f>IF(B2216="","",ROWS($A$2:A2216))</f>
        <v/>
      </c>
    </row>
    <row r="2217" spans="1:1" ht="30" customHeight="1" x14ac:dyDescent="0.25">
      <c r="A2217" s="80" t="str">
        <f>IF(B2217="","",ROWS($A$2:A2217))</f>
        <v/>
      </c>
    </row>
    <row r="2218" spans="1:1" ht="30" customHeight="1" x14ac:dyDescent="0.25">
      <c r="A2218" s="80" t="str">
        <f>IF(B2218="","",ROWS($A$2:A2218))</f>
        <v/>
      </c>
    </row>
    <row r="2219" spans="1:1" ht="30" customHeight="1" x14ac:dyDescent="0.25">
      <c r="A2219" s="80" t="str">
        <f>IF(B2219="","",ROWS($A$2:A2219))</f>
        <v/>
      </c>
    </row>
    <row r="2220" spans="1:1" ht="30" customHeight="1" x14ac:dyDescent="0.25">
      <c r="A2220" s="80" t="str">
        <f>IF(B2220="","",ROWS($A$2:A2220))</f>
        <v/>
      </c>
    </row>
    <row r="2221" spans="1:1" ht="30" customHeight="1" x14ac:dyDescent="0.25">
      <c r="A2221" s="80" t="str">
        <f>IF(B2221="","",ROWS($A$2:A2221))</f>
        <v/>
      </c>
    </row>
    <row r="2222" spans="1:1" ht="30" customHeight="1" x14ac:dyDescent="0.25">
      <c r="A2222" s="80" t="str">
        <f>IF(B2222="","",ROWS($A$2:A2222))</f>
        <v/>
      </c>
    </row>
    <row r="2223" spans="1:1" ht="30" customHeight="1" x14ac:dyDescent="0.25">
      <c r="A2223" s="80" t="str">
        <f>IF(B2223="","",ROWS($A$2:A2223))</f>
        <v/>
      </c>
    </row>
    <row r="2224" spans="1:1" ht="30" customHeight="1" x14ac:dyDescent="0.25">
      <c r="A2224" s="80" t="str">
        <f>IF(B2224="","",ROWS($A$2:A2224))</f>
        <v/>
      </c>
    </row>
    <row r="2225" spans="1:1" ht="30" customHeight="1" x14ac:dyDescent="0.25">
      <c r="A2225" s="80" t="str">
        <f>IF(B2225="","",ROWS($A$2:A2225))</f>
        <v/>
      </c>
    </row>
    <row r="2226" spans="1:1" ht="30" customHeight="1" x14ac:dyDescent="0.25">
      <c r="A2226" s="80" t="str">
        <f>IF(B2226="","",ROWS($A$2:A2226))</f>
        <v/>
      </c>
    </row>
    <row r="2227" spans="1:1" ht="30" customHeight="1" x14ac:dyDescent="0.25">
      <c r="A2227" s="80" t="str">
        <f>IF(B2227="","",ROWS($A$2:A2227))</f>
        <v/>
      </c>
    </row>
    <row r="2228" spans="1:1" ht="30" customHeight="1" x14ac:dyDescent="0.25">
      <c r="A2228" s="80" t="str">
        <f>IF(B2228="","",ROWS($A$2:A2228))</f>
        <v/>
      </c>
    </row>
    <row r="2229" spans="1:1" ht="30" customHeight="1" x14ac:dyDescent="0.25">
      <c r="A2229" s="80" t="str">
        <f>IF(B2229="","",ROWS($A$2:A2229))</f>
        <v/>
      </c>
    </row>
    <row r="2230" spans="1:1" ht="30" customHeight="1" x14ac:dyDescent="0.25">
      <c r="A2230" s="80" t="str">
        <f>IF(B2230="","",ROWS($A$2:A2230))</f>
        <v/>
      </c>
    </row>
    <row r="2231" spans="1:1" ht="30" customHeight="1" x14ac:dyDescent="0.25">
      <c r="A2231" s="80" t="str">
        <f>IF(B2231="","",ROWS($A$2:A2231))</f>
        <v/>
      </c>
    </row>
    <row r="2232" spans="1:1" ht="30" customHeight="1" x14ac:dyDescent="0.25">
      <c r="A2232" s="80" t="str">
        <f>IF(B2232="","",ROWS($A$2:A2232))</f>
        <v/>
      </c>
    </row>
    <row r="2233" spans="1:1" ht="30" customHeight="1" x14ac:dyDescent="0.25">
      <c r="A2233" s="80" t="str">
        <f>IF(B2233="","",ROWS($A$2:A2233))</f>
        <v/>
      </c>
    </row>
    <row r="2234" spans="1:1" ht="30" customHeight="1" x14ac:dyDescent="0.25">
      <c r="A2234" s="80" t="str">
        <f>IF(B2234="","",ROWS($A$2:A2234))</f>
        <v/>
      </c>
    </row>
    <row r="2235" spans="1:1" ht="30" customHeight="1" x14ac:dyDescent="0.25">
      <c r="A2235" s="80" t="str">
        <f>IF(B2235="","",ROWS($A$2:A2235))</f>
        <v/>
      </c>
    </row>
    <row r="2236" spans="1:1" ht="30" customHeight="1" x14ac:dyDescent="0.25">
      <c r="A2236" s="80" t="str">
        <f>IF(B2236="","",ROWS($A$2:A2236))</f>
        <v/>
      </c>
    </row>
    <row r="2237" spans="1:1" ht="30" customHeight="1" x14ac:dyDescent="0.25">
      <c r="A2237" s="80" t="str">
        <f>IF(B2237="","",ROWS($A$2:A2237))</f>
        <v/>
      </c>
    </row>
    <row r="2238" spans="1:1" ht="30" customHeight="1" x14ac:dyDescent="0.25">
      <c r="A2238" s="80" t="str">
        <f>IF(B2238="","",ROWS($A$2:A2238))</f>
        <v/>
      </c>
    </row>
    <row r="2239" spans="1:1" ht="30" customHeight="1" x14ac:dyDescent="0.25">
      <c r="A2239" s="80" t="str">
        <f>IF(B2239="","",ROWS($A$2:A2239))</f>
        <v/>
      </c>
    </row>
    <row r="2240" spans="1:1" ht="30" customHeight="1" x14ac:dyDescent="0.25">
      <c r="A2240" s="80" t="str">
        <f>IF(B2240="","",ROWS($A$2:A2240))</f>
        <v/>
      </c>
    </row>
    <row r="2241" spans="1:1" ht="30" customHeight="1" x14ac:dyDescent="0.25">
      <c r="A2241" s="80" t="str">
        <f>IF(B2241="","",ROWS($A$2:A2241))</f>
        <v/>
      </c>
    </row>
    <row r="2242" spans="1:1" ht="30" customHeight="1" x14ac:dyDescent="0.25">
      <c r="A2242" s="80" t="str">
        <f>IF(B2242="","",ROWS($A$2:A2242))</f>
        <v/>
      </c>
    </row>
    <row r="2243" spans="1:1" ht="30" customHeight="1" x14ac:dyDescent="0.25">
      <c r="A2243" s="80" t="str">
        <f>IF(B2243="","",ROWS($A$2:A2243))</f>
        <v/>
      </c>
    </row>
    <row r="2244" spans="1:1" ht="30" customHeight="1" x14ac:dyDescent="0.25">
      <c r="A2244" s="80" t="str">
        <f>IF(B2244="","",ROWS($A$2:A2244))</f>
        <v/>
      </c>
    </row>
    <row r="2245" spans="1:1" ht="30" customHeight="1" x14ac:dyDescent="0.25">
      <c r="A2245" s="80" t="str">
        <f>IF(B2245="","",ROWS($A$2:A2245))</f>
        <v/>
      </c>
    </row>
    <row r="2246" spans="1:1" ht="30" customHeight="1" x14ac:dyDescent="0.25">
      <c r="A2246" s="80" t="str">
        <f>IF(B2246="","",ROWS($A$2:A2246))</f>
        <v/>
      </c>
    </row>
    <row r="2247" spans="1:1" ht="30" customHeight="1" x14ac:dyDescent="0.25">
      <c r="A2247" s="80" t="str">
        <f>IF(B2247="","",ROWS($A$2:A2247))</f>
        <v/>
      </c>
    </row>
    <row r="2248" spans="1:1" ht="30" customHeight="1" x14ac:dyDescent="0.25">
      <c r="A2248" s="80" t="str">
        <f>IF(B2248="","",ROWS($A$2:A2248))</f>
        <v/>
      </c>
    </row>
    <row r="2249" spans="1:1" ht="30" customHeight="1" x14ac:dyDescent="0.25">
      <c r="A2249" s="80" t="str">
        <f>IF(B2249="","",ROWS($A$2:A2249))</f>
        <v/>
      </c>
    </row>
    <row r="2250" spans="1:1" ht="30" customHeight="1" x14ac:dyDescent="0.25">
      <c r="A2250" s="80" t="str">
        <f>IF(B2250="","",ROWS($A$2:A2250))</f>
        <v/>
      </c>
    </row>
    <row r="2251" spans="1:1" ht="30" customHeight="1" x14ac:dyDescent="0.25">
      <c r="A2251" s="80" t="str">
        <f>IF(B2251="","",ROWS($A$2:A2251))</f>
        <v/>
      </c>
    </row>
    <row r="2252" spans="1:1" ht="30" customHeight="1" x14ac:dyDescent="0.25">
      <c r="A2252" s="80" t="str">
        <f>IF(B2252="","",ROWS($A$2:A2252))</f>
        <v/>
      </c>
    </row>
    <row r="2253" spans="1:1" ht="30" customHeight="1" x14ac:dyDescent="0.25">
      <c r="A2253" s="80" t="str">
        <f>IF(B2253="","",ROWS($A$2:A2253))</f>
        <v/>
      </c>
    </row>
    <row r="2254" spans="1:1" ht="30" customHeight="1" x14ac:dyDescent="0.25">
      <c r="A2254" s="80" t="str">
        <f>IF(B2254="","",ROWS($A$2:A2254))</f>
        <v/>
      </c>
    </row>
    <row r="2255" spans="1:1" ht="30" customHeight="1" x14ac:dyDescent="0.25">
      <c r="A2255" s="80" t="str">
        <f>IF(B2255="","",ROWS($A$2:A2255))</f>
        <v/>
      </c>
    </row>
    <row r="2256" spans="1:1" ht="30" customHeight="1" x14ac:dyDescent="0.25">
      <c r="A2256" s="80" t="str">
        <f>IF(B2256="","",ROWS($A$2:A2256))</f>
        <v/>
      </c>
    </row>
    <row r="2257" spans="1:1" ht="30" customHeight="1" x14ac:dyDescent="0.25">
      <c r="A2257" s="80" t="str">
        <f>IF(B2257="","",ROWS($A$2:A2257))</f>
        <v/>
      </c>
    </row>
    <row r="2258" spans="1:1" ht="30" customHeight="1" x14ac:dyDescent="0.25">
      <c r="A2258" s="80" t="str">
        <f>IF(B2258="","",ROWS($A$2:A2258))</f>
        <v/>
      </c>
    </row>
    <row r="2259" spans="1:1" ht="30" customHeight="1" x14ac:dyDescent="0.25">
      <c r="A2259" s="80" t="str">
        <f>IF(B2259="","",ROWS($A$2:A2259))</f>
        <v/>
      </c>
    </row>
    <row r="2260" spans="1:1" ht="30" customHeight="1" x14ac:dyDescent="0.25">
      <c r="A2260" s="80" t="str">
        <f>IF(B2260="","",ROWS($A$2:A2260))</f>
        <v/>
      </c>
    </row>
    <row r="2261" spans="1:1" ht="30" customHeight="1" x14ac:dyDescent="0.25">
      <c r="A2261" s="80" t="str">
        <f>IF(B2261="","",ROWS($A$2:A2261))</f>
        <v/>
      </c>
    </row>
    <row r="2262" spans="1:1" ht="30" customHeight="1" x14ac:dyDescent="0.25">
      <c r="A2262" s="80" t="str">
        <f>IF(B2262="","",ROWS($A$2:A2262))</f>
        <v/>
      </c>
    </row>
    <row r="2263" spans="1:1" ht="30" customHeight="1" x14ac:dyDescent="0.25">
      <c r="A2263" s="80" t="str">
        <f>IF(B2263="","",ROWS($A$2:A2263))</f>
        <v/>
      </c>
    </row>
    <row r="2264" spans="1:1" ht="30" customHeight="1" x14ac:dyDescent="0.25">
      <c r="A2264" s="80" t="str">
        <f>IF(B2264="","",ROWS($A$2:A2264))</f>
        <v/>
      </c>
    </row>
    <row r="2265" spans="1:1" ht="30" customHeight="1" x14ac:dyDescent="0.25">
      <c r="A2265" s="80" t="str">
        <f>IF(B2265="","",ROWS($A$2:A2265))</f>
        <v/>
      </c>
    </row>
    <row r="2266" spans="1:1" ht="30" customHeight="1" x14ac:dyDescent="0.25">
      <c r="A2266" s="80" t="str">
        <f>IF(B2266="","",ROWS($A$2:A2266))</f>
        <v/>
      </c>
    </row>
    <row r="2267" spans="1:1" ht="30" customHeight="1" x14ac:dyDescent="0.25">
      <c r="A2267" s="80" t="str">
        <f>IF(B2267="","",ROWS($A$2:A2267))</f>
        <v/>
      </c>
    </row>
    <row r="2268" spans="1:1" ht="30" customHeight="1" x14ac:dyDescent="0.25">
      <c r="A2268" s="80" t="str">
        <f>IF(B2268="","",ROWS($A$2:A2268))</f>
        <v/>
      </c>
    </row>
    <row r="2269" spans="1:1" ht="30" customHeight="1" x14ac:dyDescent="0.25">
      <c r="A2269" s="80" t="str">
        <f>IF(B2269="","",ROWS($A$2:A2269))</f>
        <v/>
      </c>
    </row>
    <row r="2270" spans="1:1" ht="30" customHeight="1" x14ac:dyDescent="0.25">
      <c r="A2270" s="80" t="str">
        <f>IF(B2270="","",ROWS($A$2:A2270))</f>
        <v/>
      </c>
    </row>
    <row r="2271" spans="1:1" ht="30" customHeight="1" x14ac:dyDescent="0.25">
      <c r="A2271" s="80" t="str">
        <f>IF(B2271="","",ROWS($A$2:A2271))</f>
        <v/>
      </c>
    </row>
    <row r="2272" spans="1:1" ht="30" customHeight="1" x14ac:dyDescent="0.25">
      <c r="A2272" s="80" t="str">
        <f>IF(B2272="","",ROWS($A$2:A2272))</f>
        <v/>
      </c>
    </row>
    <row r="2273" spans="1:1" ht="30" customHeight="1" x14ac:dyDescent="0.25">
      <c r="A2273" s="80" t="str">
        <f>IF(B2273="","",ROWS($A$2:A2273))</f>
        <v/>
      </c>
    </row>
    <row r="2274" spans="1:1" ht="30" customHeight="1" x14ac:dyDescent="0.25">
      <c r="A2274" s="80" t="str">
        <f>IF(B2274="","",ROWS($A$2:A2274))</f>
        <v/>
      </c>
    </row>
    <row r="2275" spans="1:1" ht="30" customHeight="1" x14ac:dyDescent="0.25">
      <c r="A2275" s="80" t="str">
        <f>IF(B2275="","",ROWS($A$2:A2275))</f>
        <v/>
      </c>
    </row>
    <row r="2276" spans="1:1" ht="30" customHeight="1" x14ac:dyDescent="0.25">
      <c r="A2276" s="80" t="str">
        <f>IF(B2276="","",ROWS($A$2:A2276))</f>
        <v/>
      </c>
    </row>
    <row r="2277" spans="1:1" ht="30" customHeight="1" x14ac:dyDescent="0.25">
      <c r="A2277" s="80" t="str">
        <f>IF(B2277="","",ROWS($A$2:A2277))</f>
        <v/>
      </c>
    </row>
    <row r="2278" spans="1:1" ht="30" customHeight="1" x14ac:dyDescent="0.25">
      <c r="A2278" s="80" t="str">
        <f>IF(B2278="","",ROWS($A$2:A2278))</f>
        <v/>
      </c>
    </row>
    <row r="2279" spans="1:1" ht="30" customHeight="1" x14ac:dyDescent="0.25">
      <c r="A2279" s="80" t="str">
        <f>IF(B2279="","",ROWS($A$2:A2279))</f>
        <v/>
      </c>
    </row>
    <row r="2280" spans="1:1" ht="30" customHeight="1" x14ac:dyDescent="0.25">
      <c r="A2280" s="80" t="str">
        <f>IF(B2280="","",ROWS($A$2:A2280))</f>
        <v/>
      </c>
    </row>
    <row r="2281" spans="1:1" ht="30" customHeight="1" x14ac:dyDescent="0.25">
      <c r="A2281" s="80" t="str">
        <f>IF(B2281="","",ROWS($A$2:A2281))</f>
        <v/>
      </c>
    </row>
    <row r="2282" spans="1:1" ht="30" customHeight="1" x14ac:dyDescent="0.25">
      <c r="A2282" s="80" t="str">
        <f>IF(B2282="","",ROWS($A$2:A2282))</f>
        <v/>
      </c>
    </row>
    <row r="2283" spans="1:1" ht="30" customHeight="1" x14ac:dyDescent="0.25">
      <c r="A2283" s="80" t="str">
        <f>IF(B2283="","",ROWS($A$2:A2283))</f>
        <v/>
      </c>
    </row>
    <row r="2284" spans="1:1" ht="30" customHeight="1" x14ac:dyDescent="0.25">
      <c r="A2284" s="80" t="str">
        <f>IF(B2284="","",ROWS($A$2:A2284))</f>
        <v/>
      </c>
    </row>
    <row r="2285" spans="1:1" ht="30" customHeight="1" x14ac:dyDescent="0.25">
      <c r="A2285" s="80" t="str">
        <f>IF(B2285="","",ROWS($A$2:A2285))</f>
        <v/>
      </c>
    </row>
    <row r="2286" spans="1:1" ht="30" customHeight="1" x14ac:dyDescent="0.25">
      <c r="A2286" s="80" t="str">
        <f>IF(B2286="","",ROWS($A$2:A2286))</f>
        <v/>
      </c>
    </row>
    <row r="2287" spans="1:1" ht="30" customHeight="1" x14ac:dyDescent="0.25">
      <c r="A2287" s="80" t="str">
        <f>IF(B2287="","",ROWS($A$2:A2287))</f>
        <v/>
      </c>
    </row>
    <row r="2288" spans="1:1" ht="30" customHeight="1" x14ac:dyDescent="0.25">
      <c r="A2288" s="80" t="str">
        <f>IF(B2288="","",ROWS($A$2:A2288))</f>
        <v/>
      </c>
    </row>
    <row r="2289" spans="1:1" ht="30" customHeight="1" x14ac:dyDescent="0.25">
      <c r="A2289" s="80" t="str">
        <f>IF(B2289="","",ROWS($A$2:A2289))</f>
        <v/>
      </c>
    </row>
    <row r="2290" spans="1:1" ht="30" customHeight="1" x14ac:dyDescent="0.25">
      <c r="A2290" s="80" t="str">
        <f>IF(B2290="","",ROWS($A$2:A2290))</f>
        <v/>
      </c>
    </row>
    <row r="2291" spans="1:1" ht="30" customHeight="1" x14ac:dyDescent="0.25">
      <c r="A2291" s="80" t="str">
        <f>IF(B2291="","",ROWS($A$2:A2291))</f>
        <v/>
      </c>
    </row>
    <row r="2292" spans="1:1" ht="30" customHeight="1" x14ac:dyDescent="0.25">
      <c r="A2292" s="80" t="str">
        <f>IF(B2292="","",ROWS($A$2:A2292))</f>
        <v/>
      </c>
    </row>
    <row r="2293" spans="1:1" ht="30" customHeight="1" x14ac:dyDescent="0.25">
      <c r="A2293" s="80" t="str">
        <f>IF(B2293="","",ROWS($A$2:A2293))</f>
        <v/>
      </c>
    </row>
    <row r="2294" spans="1:1" ht="30" customHeight="1" x14ac:dyDescent="0.25">
      <c r="A2294" s="80" t="str">
        <f>IF(B2294="","",ROWS($A$2:A2294))</f>
        <v/>
      </c>
    </row>
    <row r="2295" spans="1:1" ht="30" customHeight="1" x14ac:dyDescent="0.25">
      <c r="A2295" s="80" t="str">
        <f>IF(B2295="","",ROWS($A$2:A2295))</f>
        <v/>
      </c>
    </row>
    <row r="2296" spans="1:1" ht="30" customHeight="1" x14ac:dyDescent="0.25">
      <c r="A2296" s="80" t="str">
        <f>IF(B2296="","",ROWS($A$2:A2296))</f>
        <v/>
      </c>
    </row>
    <row r="2297" spans="1:1" ht="30" customHeight="1" x14ac:dyDescent="0.25">
      <c r="A2297" s="80" t="str">
        <f>IF(B2297="","",ROWS($A$2:A2297))</f>
        <v/>
      </c>
    </row>
    <row r="2298" spans="1:1" ht="30" customHeight="1" x14ac:dyDescent="0.25">
      <c r="A2298" s="80" t="str">
        <f>IF(B2298="","",ROWS($A$2:A2298))</f>
        <v/>
      </c>
    </row>
    <row r="2299" spans="1:1" ht="30" customHeight="1" x14ac:dyDescent="0.25">
      <c r="A2299" s="80" t="str">
        <f>IF(B2299="","",ROWS($A$2:A2299))</f>
        <v/>
      </c>
    </row>
    <row r="2300" spans="1:1" ht="30" customHeight="1" x14ac:dyDescent="0.25">
      <c r="A2300" s="80" t="str">
        <f>IF(B2300="","",ROWS($A$2:A2300))</f>
        <v/>
      </c>
    </row>
    <row r="2301" spans="1:1" ht="30" customHeight="1" x14ac:dyDescent="0.25">
      <c r="A2301" s="80" t="str">
        <f>IF(B2301="","",ROWS($A$2:A2301))</f>
        <v/>
      </c>
    </row>
    <row r="2302" spans="1:1" ht="30" customHeight="1" x14ac:dyDescent="0.25">
      <c r="A2302" s="80" t="str">
        <f>IF(B2302="","",ROWS($A$2:A2302))</f>
        <v/>
      </c>
    </row>
    <row r="2303" spans="1:1" ht="30" customHeight="1" x14ac:dyDescent="0.25">
      <c r="A2303" s="80" t="str">
        <f>IF(B2303="","",ROWS($A$2:A2303))</f>
        <v/>
      </c>
    </row>
    <row r="2304" spans="1:1" ht="30" customHeight="1" x14ac:dyDescent="0.25">
      <c r="A2304" s="80" t="str">
        <f>IF(B2304="","",ROWS($A$2:A2304))</f>
        <v/>
      </c>
    </row>
    <row r="2305" spans="1:1" ht="30" customHeight="1" x14ac:dyDescent="0.25">
      <c r="A2305" s="80" t="str">
        <f>IF(B2305="","",ROWS($A$2:A2305))</f>
        <v/>
      </c>
    </row>
    <row r="2306" spans="1:1" ht="30" customHeight="1" x14ac:dyDescent="0.25">
      <c r="A2306" s="80" t="str">
        <f>IF(B2306="","",ROWS($A$2:A2306))</f>
        <v/>
      </c>
    </row>
    <row r="2307" spans="1:1" ht="30" customHeight="1" x14ac:dyDescent="0.25">
      <c r="A2307" s="80" t="str">
        <f>IF(B2307="","",ROWS($A$2:A2307))</f>
        <v/>
      </c>
    </row>
    <row r="2308" spans="1:1" ht="30" customHeight="1" x14ac:dyDescent="0.25">
      <c r="A2308" s="80" t="str">
        <f>IF(B2308="","",ROWS($A$2:A2308))</f>
        <v/>
      </c>
    </row>
    <row r="2309" spans="1:1" ht="30" customHeight="1" x14ac:dyDescent="0.25">
      <c r="A2309" s="80" t="str">
        <f>IF(B2309="","",ROWS($A$2:A2309))</f>
        <v/>
      </c>
    </row>
    <row r="2310" spans="1:1" ht="30" customHeight="1" x14ac:dyDescent="0.25">
      <c r="A2310" s="80" t="str">
        <f>IF(B2310="","",ROWS($A$2:A2310))</f>
        <v/>
      </c>
    </row>
    <row r="2311" spans="1:1" ht="30" customHeight="1" x14ac:dyDescent="0.25">
      <c r="A2311" s="80" t="str">
        <f>IF(B2311="","",ROWS($A$2:A2311))</f>
        <v/>
      </c>
    </row>
    <row r="2312" spans="1:1" ht="30" customHeight="1" x14ac:dyDescent="0.25">
      <c r="A2312" s="80" t="str">
        <f>IF(B2312="","",ROWS($A$2:A2312))</f>
        <v/>
      </c>
    </row>
    <row r="2313" spans="1:1" ht="30" customHeight="1" x14ac:dyDescent="0.25">
      <c r="A2313" s="80" t="str">
        <f>IF(B2313="","",ROWS($A$2:A2313))</f>
        <v/>
      </c>
    </row>
    <row r="2314" spans="1:1" ht="30" customHeight="1" x14ac:dyDescent="0.25">
      <c r="A2314" s="80" t="str">
        <f>IF(B2314="","",ROWS($A$2:A2314))</f>
        <v/>
      </c>
    </row>
    <row r="2315" spans="1:1" ht="30" customHeight="1" x14ac:dyDescent="0.25">
      <c r="A2315" s="80" t="str">
        <f>IF(B2315="","",ROWS($A$2:A2315))</f>
        <v/>
      </c>
    </row>
    <row r="2316" spans="1:1" ht="30" customHeight="1" x14ac:dyDescent="0.25">
      <c r="A2316" s="80" t="str">
        <f>IF(B2316="","",ROWS($A$2:A2316))</f>
        <v/>
      </c>
    </row>
    <row r="2317" spans="1:1" ht="30" customHeight="1" x14ac:dyDescent="0.25">
      <c r="A2317" s="80" t="str">
        <f>IF(B2317="","",ROWS($A$2:A2317))</f>
        <v/>
      </c>
    </row>
    <row r="2318" spans="1:1" ht="30" customHeight="1" x14ac:dyDescent="0.25">
      <c r="A2318" s="80" t="str">
        <f>IF(B2318="","",ROWS($A$2:A2318))</f>
        <v/>
      </c>
    </row>
    <row r="2319" spans="1:1" ht="30" customHeight="1" x14ac:dyDescent="0.25">
      <c r="A2319" s="80" t="str">
        <f>IF(B2319="","",ROWS($A$2:A2319))</f>
        <v/>
      </c>
    </row>
    <row r="2320" spans="1:1" ht="30" customHeight="1" x14ac:dyDescent="0.25">
      <c r="A2320" s="80" t="str">
        <f>IF(B2320="","",ROWS($A$2:A2320))</f>
        <v/>
      </c>
    </row>
    <row r="2321" spans="1:1" ht="30" customHeight="1" x14ac:dyDescent="0.25">
      <c r="A2321" s="80" t="str">
        <f>IF(B2321="","",ROWS($A$2:A2321))</f>
        <v/>
      </c>
    </row>
    <row r="2322" spans="1:1" ht="30" customHeight="1" x14ac:dyDescent="0.25">
      <c r="A2322" s="80" t="str">
        <f>IF(B2322="","",ROWS($A$2:A2322))</f>
        <v/>
      </c>
    </row>
    <row r="2323" spans="1:1" ht="30" customHeight="1" x14ac:dyDescent="0.25">
      <c r="A2323" s="80" t="str">
        <f>IF(B2323="","",ROWS($A$2:A2323))</f>
        <v/>
      </c>
    </row>
    <row r="2324" spans="1:1" ht="30" customHeight="1" x14ac:dyDescent="0.25">
      <c r="A2324" s="80" t="str">
        <f>IF(B2324="","",ROWS($A$2:A2324))</f>
        <v/>
      </c>
    </row>
    <row r="2325" spans="1:1" ht="30" customHeight="1" x14ac:dyDescent="0.25">
      <c r="A2325" s="80" t="str">
        <f>IF(B2325="","",ROWS($A$2:A2325))</f>
        <v/>
      </c>
    </row>
    <row r="2326" spans="1:1" ht="30" customHeight="1" x14ac:dyDescent="0.25">
      <c r="A2326" s="80" t="str">
        <f>IF(B2326="","",ROWS($A$2:A2326))</f>
        <v/>
      </c>
    </row>
    <row r="2327" spans="1:1" ht="30" customHeight="1" x14ac:dyDescent="0.25">
      <c r="A2327" s="80" t="str">
        <f>IF(B2327="","",ROWS($A$2:A2327))</f>
        <v/>
      </c>
    </row>
    <row r="2328" spans="1:1" ht="30" customHeight="1" x14ac:dyDescent="0.25">
      <c r="A2328" s="80" t="str">
        <f>IF(B2328="","",ROWS($A$2:A2328))</f>
        <v/>
      </c>
    </row>
    <row r="2329" spans="1:1" ht="30" customHeight="1" x14ac:dyDescent="0.25">
      <c r="A2329" s="80" t="str">
        <f>IF(B2329="","",ROWS($A$2:A2329))</f>
        <v/>
      </c>
    </row>
    <row r="2330" spans="1:1" ht="30" customHeight="1" x14ac:dyDescent="0.25">
      <c r="A2330" s="80" t="str">
        <f>IF(B2330="","",ROWS($A$2:A2330))</f>
        <v/>
      </c>
    </row>
    <row r="2331" spans="1:1" ht="30" customHeight="1" x14ac:dyDescent="0.25">
      <c r="A2331" s="80" t="str">
        <f>IF(B2331="","",ROWS($A$2:A2331))</f>
        <v/>
      </c>
    </row>
    <row r="2332" spans="1:1" ht="30" customHeight="1" x14ac:dyDescent="0.25">
      <c r="A2332" s="80" t="str">
        <f>IF(B2332="","",ROWS($A$2:A2332))</f>
        <v/>
      </c>
    </row>
    <row r="2333" spans="1:1" ht="30" customHeight="1" x14ac:dyDescent="0.25">
      <c r="A2333" s="80" t="str">
        <f>IF(B2333="","",ROWS($A$2:A2333))</f>
        <v/>
      </c>
    </row>
    <row r="2334" spans="1:1" ht="30" customHeight="1" x14ac:dyDescent="0.25">
      <c r="A2334" s="80" t="str">
        <f>IF(B2334="","",ROWS($A$2:A2334))</f>
        <v/>
      </c>
    </row>
    <row r="2335" spans="1:1" ht="30" customHeight="1" x14ac:dyDescent="0.25">
      <c r="A2335" s="80" t="str">
        <f>IF(B2335="","",ROWS($A$2:A2335))</f>
        <v/>
      </c>
    </row>
    <row r="2336" spans="1:1" ht="30" customHeight="1" x14ac:dyDescent="0.25">
      <c r="A2336" s="80" t="str">
        <f>IF(B2336="","",ROWS($A$2:A2336))</f>
        <v/>
      </c>
    </row>
    <row r="2337" spans="1:1" ht="30" customHeight="1" x14ac:dyDescent="0.25">
      <c r="A2337" s="80" t="str">
        <f>IF(B2337="","",ROWS($A$2:A2337))</f>
        <v/>
      </c>
    </row>
    <row r="2338" spans="1:1" ht="30" customHeight="1" x14ac:dyDescent="0.25">
      <c r="A2338" s="80" t="str">
        <f>IF(B2338="","",ROWS($A$2:A2338))</f>
        <v/>
      </c>
    </row>
    <row r="2339" spans="1:1" ht="30" customHeight="1" x14ac:dyDescent="0.25">
      <c r="A2339" s="80" t="str">
        <f>IF(B2339="","",ROWS($A$2:A2339))</f>
        <v/>
      </c>
    </row>
    <row r="2340" spans="1:1" ht="30" customHeight="1" x14ac:dyDescent="0.25">
      <c r="A2340" s="80" t="str">
        <f>IF(B2340="","",ROWS($A$2:A2340))</f>
        <v/>
      </c>
    </row>
    <row r="2341" spans="1:1" ht="30" customHeight="1" x14ac:dyDescent="0.25">
      <c r="A2341" s="80" t="str">
        <f>IF(B2341="","",ROWS($A$2:A2341))</f>
        <v/>
      </c>
    </row>
    <row r="2342" spans="1:1" ht="30" customHeight="1" x14ac:dyDescent="0.25">
      <c r="A2342" s="80" t="str">
        <f>IF(B2342="","",ROWS($A$2:A2342))</f>
        <v/>
      </c>
    </row>
    <row r="2343" spans="1:1" ht="30" customHeight="1" x14ac:dyDescent="0.25">
      <c r="A2343" s="80" t="str">
        <f>IF(B2343="","",ROWS($A$2:A2343))</f>
        <v/>
      </c>
    </row>
    <row r="2344" spans="1:1" ht="30" customHeight="1" x14ac:dyDescent="0.25">
      <c r="A2344" s="80" t="str">
        <f>IF(B2344="","",ROWS($A$2:A2344))</f>
        <v/>
      </c>
    </row>
    <row r="2345" spans="1:1" ht="30" customHeight="1" x14ac:dyDescent="0.25">
      <c r="A2345" s="80" t="str">
        <f>IF(B2345="","",ROWS($A$2:A2345))</f>
        <v/>
      </c>
    </row>
    <row r="2346" spans="1:1" ht="30" customHeight="1" x14ac:dyDescent="0.25">
      <c r="A2346" s="80" t="str">
        <f>IF(B2346="","",ROWS($A$2:A2346))</f>
        <v/>
      </c>
    </row>
    <row r="2347" spans="1:1" ht="30" customHeight="1" x14ac:dyDescent="0.25">
      <c r="A2347" s="80" t="str">
        <f>IF(B2347="","",ROWS($A$2:A2347))</f>
        <v/>
      </c>
    </row>
    <row r="2348" spans="1:1" ht="30" customHeight="1" x14ac:dyDescent="0.25">
      <c r="A2348" s="80" t="str">
        <f>IF(B2348="","",ROWS($A$2:A2348))</f>
        <v/>
      </c>
    </row>
    <row r="2349" spans="1:1" ht="30" customHeight="1" x14ac:dyDescent="0.25">
      <c r="A2349" s="80" t="str">
        <f>IF(B2349="","",ROWS($A$2:A2349))</f>
        <v/>
      </c>
    </row>
    <row r="2350" spans="1:1" ht="30" customHeight="1" x14ac:dyDescent="0.25">
      <c r="A2350" s="80" t="str">
        <f>IF(B2350="","",ROWS($A$2:A2350))</f>
        <v/>
      </c>
    </row>
    <row r="2351" spans="1:1" ht="30" customHeight="1" x14ac:dyDescent="0.25">
      <c r="A2351" s="80" t="str">
        <f>IF(B2351="","",ROWS($A$2:A2351))</f>
        <v/>
      </c>
    </row>
    <row r="2352" spans="1:1" ht="30" customHeight="1" x14ac:dyDescent="0.25">
      <c r="A2352" s="80" t="str">
        <f>IF(B2352="","",ROWS($A$2:A2352))</f>
        <v/>
      </c>
    </row>
    <row r="2353" spans="1:1" ht="30" customHeight="1" x14ac:dyDescent="0.25">
      <c r="A2353" s="80" t="str">
        <f>IF(B2353="","",ROWS($A$2:A2353))</f>
        <v/>
      </c>
    </row>
    <row r="2354" spans="1:1" ht="30" customHeight="1" x14ac:dyDescent="0.25">
      <c r="A2354" s="80" t="str">
        <f>IF(B2354="","",ROWS($A$2:A2354))</f>
        <v/>
      </c>
    </row>
    <row r="2355" spans="1:1" ht="30" customHeight="1" x14ac:dyDescent="0.25">
      <c r="A2355" s="80" t="str">
        <f>IF(B2355="","",ROWS($A$2:A2355))</f>
        <v/>
      </c>
    </row>
    <row r="2356" spans="1:1" ht="30" customHeight="1" x14ac:dyDescent="0.25">
      <c r="A2356" s="80" t="str">
        <f>IF(B2356="","",ROWS($A$2:A2356))</f>
        <v/>
      </c>
    </row>
    <row r="2357" spans="1:1" ht="30" customHeight="1" x14ac:dyDescent="0.25">
      <c r="A2357" s="80" t="str">
        <f>IF(B2357="","",ROWS($A$2:A2357))</f>
        <v/>
      </c>
    </row>
    <row r="2358" spans="1:1" ht="30" customHeight="1" x14ac:dyDescent="0.25">
      <c r="A2358" s="80" t="str">
        <f>IF(B2358="","",ROWS($A$2:A2358))</f>
        <v/>
      </c>
    </row>
    <row r="2359" spans="1:1" ht="30" customHeight="1" x14ac:dyDescent="0.25">
      <c r="A2359" s="80" t="str">
        <f>IF(B2359="","",ROWS($A$2:A2359))</f>
        <v/>
      </c>
    </row>
    <row r="2360" spans="1:1" ht="30" customHeight="1" x14ac:dyDescent="0.25">
      <c r="A2360" s="80" t="str">
        <f>IF(B2360="","",ROWS($A$2:A2360))</f>
        <v/>
      </c>
    </row>
    <row r="2361" spans="1:1" ht="30" customHeight="1" x14ac:dyDescent="0.25">
      <c r="A2361" s="80" t="str">
        <f>IF(B2361="","",ROWS($A$2:A2361))</f>
        <v/>
      </c>
    </row>
    <row r="2362" spans="1:1" ht="30" customHeight="1" x14ac:dyDescent="0.25">
      <c r="A2362" s="80" t="str">
        <f>IF(B2362="","",ROWS($A$2:A2362))</f>
        <v/>
      </c>
    </row>
    <row r="2363" spans="1:1" ht="30" customHeight="1" x14ac:dyDescent="0.25">
      <c r="A2363" s="80" t="str">
        <f>IF(B2363="","",ROWS($A$2:A2363))</f>
        <v/>
      </c>
    </row>
    <row r="2364" spans="1:1" ht="30" customHeight="1" x14ac:dyDescent="0.25">
      <c r="A2364" s="80" t="str">
        <f>IF(B2364="","",ROWS($A$2:A2364))</f>
        <v/>
      </c>
    </row>
    <row r="2365" spans="1:1" ht="30" customHeight="1" x14ac:dyDescent="0.25">
      <c r="A2365" s="80" t="str">
        <f>IF(B2365="","",ROWS($A$2:A2365))</f>
        <v/>
      </c>
    </row>
    <row r="2366" spans="1:1" ht="30" customHeight="1" x14ac:dyDescent="0.25">
      <c r="A2366" s="80" t="str">
        <f>IF(B2366="","",ROWS($A$2:A2366))</f>
        <v/>
      </c>
    </row>
    <row r="2367" spans="1:1" ht="30" customHeight="1" x14ac:dyDescent="0.25">
      <c r="A2367" s="80" t="str">
        <f>IF(B2367="","",ROWS($A$2:A2367))</f>
        <v/>
      </c>
    </row>
    <row r="2368" spans="1:1" ht="30" customHeight="1" x14ac:dyDescent="0.25">
      <c r="A2368" s="80" t="str">
        <f>IF(B2368="","",ROWS($A$2:A2368))</f>
        <v/>
      </c>
    </row>
    <row r="2369" spans="1:1" ht="30" customHeight="1" x14ac:dyDescent="0.25">
      <c r="A2369" s="80" t="str">
        <f>IF(B2369="","",ROWS($A$2:A2369))</f>
        <v/>
      </c>
    </row>
    <row r="2370" spans="1:1" ht="30" customHeight="1" x14ac:dyDescent="0.25">
      <c r="A2370" s="80" t="str">
        <f>IF(B2370="","",ROWS($A$2:A2370))</f>
        <v/>
      </c>
    </row>
    <row r="2371" spans="1:1" ht="30" customHeight="1" x14ac:dyDescent="0.25">
      <c r="A2371" s="80" t="str">
        <f>IF(B2371="","",ROWS($A$2:A2371))</f>
        <v/>
      </c>
    </row>
    <row r="2372" spans="1:1" ht="30" customHeight="1" x14ac:dyDescent="0.25">
      <c r="A2372" s="80" t="str">
        <f>IF(B2372="","",ROWS($A$2:A2372))</f>
        <v/>
      </c>
    </row>
    <row r="2373" spans="1:1" ht="30" customHeight="1" x14ac:dyDescent="0.25">
      <c r="A2373" s="80" t="str">
        <f>IF(B2373="","",ROWS($A$2:A2373))</f>
        <v/>
      </c>
    </row>
    <row r="2374" spans="1:1" ht="30" customHeight="1" x14ac:dyDescent="0.25">
      <c r="A2374" s="80" t="str">
        <f>IF(B2374="","",ROWS($A$2:A2374))</f>
        <v/>
      </c>
    </row>
    <row r="2375" spans="1:1" ht="30" customHeight="1" x14ac:dyDescent="0.25">
      <c r="A2375" s="80" t="str">
        <f>IF(B2375="","",ROWS($A$2:A2375))</f>
        <v/>
      </c>
    </row>
    <row r="2376" spans="1:1" ht="30" customHeight="1" x14ac:dyDescent="0.25">
      <c r="A2376" s="80" t="str">
        <f>IF(B2376="","",ROWS($A$2:A2376))</f>
        <v/>
      </c>
    </row>
    <row r="2377" spans="1:1" ht="30" customHeight="1" x14ac:dyDescent="0.25">
      <c r="A2377" s="80" t="str">
        <f>IF(B2377="","",ROWS($A$2:A2377))</f>
        <v/>
      </c>
    </row>
    <row r="2378" spans="1:1" ht="30" customHeight="1" x14ac:dyDescent="0.25">
      <c r="A2378" s="80" t="str">
        <f>IF(B2378="","",ROWS($A$2:A2378))</f>
        <v/>
      </c>
    </row>
    <row r="2379" spans="1:1" ht="30" customHeight="1" x14ac:dyDescent="0.25">
      <c r="A2379" s="80" t="str">
        <f>IF(B2379="","",ROWS($A$2:A2379))</f>
        <v/>
      </c>
    </row>
    <row r="2380" spans="1:1" ht="30" customHeight="1" x14ac:dyDescent="0.25">
      <c r="A2380" s="80" t="str">
        <f>IF(B2380="","",ROWS($A$2:A2380))</f>
        <v/>
      </c>
    </row>
    <row r="2381" spans="1:1" ht="30" customHeight="1" x14ac:dyDescent="0.25">
      <c r="A2381" s="80" t="str">
        <f>IF(B2381="","",ROWS($A$2:A2381))</f>
        <v/>
      </c>
    </row>
    <row r="2382" spans="1:1" ht="30" customHeight="1" x14ac:dyDescent="0.25">
      <c r="A2382" s="80" t="str">
        <f>IF(B2382="","",ROWS($A$2:A2382))</f>
        <v/>
      </c>
    </row>
    <row r="2383" spans="1:1" ht="30" customHeight="1" x14ac:dyDescent="0.25">
      <c r="A2383" s="80" t="str">
        <f>IF(B2383="","",ROWS($A$2:A2383))</f>
        <v/>
      </c>
    </row>
    <row r="2384" spans="1:1" ht="30" customHeight="1" x14ac:dyDescent="0.25">
      <c r="A2384" s="80" t="str">
        <f>IF(B2384="","",ROWS($A$2:A2384))</f>
        <v/>
      </c>
    </row>
    <row r="2385" spans="1:1" ht="30" customHeight="1" x14ac:dyDescent="0.25">
      <c r="A2385" s="80" t="str">
        <f>IF(B2385="","",ROWS($A$2:A2385))</f>
        <v/>
      </c>
    </row>
    <row r="2386" spans="1:1" ht="30" customHeight="1" x14ac:dyDescent="0.25">
      <c r="A2386" s="80" t="str">
        <f>IF(B2386="","",ROWS($A$2:A2386))</f>
        <v/>
      </c>
    </row>
    <row r="2387" spans="1:1" ht="30" customHeight="1" x14ac:dyDescent="0.25">
      <c r="A2387" s="80" t="str">
        <f>IF(B2387="","",ROWS($A$2:A2387))</f>
        <v/>
      </c>
    </row>
    <row r="2388" spans="1:1" ht="30" customHeight="1" x14ac:dyDescent="0.25">
      <c r="A2388" s="80" t="str">
        <f>IF(B2388="","",ROWS($A$2:A2388))</f>
        <v/>
      </c>
    </row>
    <row r="2389" spans="1:1" ht="30" customHeight="1" x14ac:dyDescent="0.25">
      <c r="A2389" s="80" t="str">
        <f>IF(B2389="","",ROWS($A$2:A2389))</f>
        <v/>
      </c>
    </row>
    <row r="2390" spans="1:1" ht="30" customHeight="1" x14ac:dyDescent="0.25">
      <c r="A2390" s="80" t="str">
        <f>IF(B2390="","",ROWS($A$2:A2390))</f>
        <v/>
      </c>
    </row>
    <row r="2391" spans="1:1" ht="30" customHeight="1" x14ac:dyDescent="0.25">
      <c r="A2391" s="80" t="str">
        <f>IF(B2391="","",ROWS($A$2:A2391))</f>
        <v/>
      </c>
    </row>
    <row r="2392" spans="1:1" ht="30" customHeight="1" x14ac:dyDescent="0.25">
      <c r="A2392" s="80" t="str">
        <f>IF(B2392="","",ROWS($A$2:A2392))</f>
        <v/>
      </c>
    </row>
    <row r="2393" spans="1:1" ht="30" customHeight="1" x14ac:dyDescent="0.25">
      <c r="A2393" s="80" t="str">
        <f>IF(B2393="","",ROWS($A$2:A2393))</f>
        <v/>
      </c>
    </row>
    <row r="2394" spans="1:1" ht="30" customHeight="1" x14ac:dyDescent="0.25">
      <c r="A2394" s="80" t="str">
        <f>IF(B2394="","",ROWS($A$2:A2394))</f>
        <v/>
      </c>
    </row>
    <row r="2395" spans="1:1" ht="30" customHeight="1" x14ac:dyDescent="0.25">
      <c r="A2395" s="80" t="str">
        <f>IF(B2395="","",ROWS($A$2:A2395))</f>
        <v/>
      </c>
    </row>
    <row r="2396" spans="1:1" ht="30" customHeight="1" x14ac:dyDescent="0.25">
      <c r="A2396" s="80" t="str">
        <f>IF(B2396="","",ROWS($A$2:A2396))</f>
        <v/>
      </c>
    </row>
    <row r="2397" spans="1:1" ht="30" customHeight="1" x14ac:dyDescent="0.25">
      <c r="A2397" s="80" t="str">
        <f>IF(B2397="","",ROWS($A$2:A2397))</f>
        <v/>
      </c>
    </row>
    <row r="2398" spans="1:1" ht="30" customHeight="1" x14ac:dyDescent="0.25">
      <c r="A2398" s="80" t="str">
        <f>IF(B2398="","",ROWS($A$2:A2398))</f>
        <v/>
      </c>
    </row>
    <row r="2399" spans="1:1" ht="30" customHeight="1" x14ac:dyDescent="0.25">
      <c r="A2399" s="80" t="str">
        <f>IF(B2399="","",ROWS($A$2:A2399))</f>
        <v/>
      </c>
    </row>
    <row r="2400" spans="1:1" ht="30" customHeight="1" x14ac:dyDescent="0.25">
      <c r="A2400" s="80" t="str">
        <f>IF(B2400="","",ROWS($A$2:A2400))</f>
        <v/>
      </c>
    </row>
    <row r="2401" spans="1:1" ht="30" customHeight="1" x14ac:dyDescent="0.25">
      <c r="A2401" s="80" t="str">
        <f>IF(B2401="","",ROWS($A$2:A2401))</f>
        <v/>
      </c>
    </row>
    <row r="2402" spans="1:1" ht="30" customHeight="1" x14ac:dyDescent="0.25">
      <c r="A2402" s="80" t="str">
        <f>IF(B2402="","",ROWS($A$2:A2402))</f>
        <v/>
      </c>
    </row>
    <row r="2403" spans="1:1" ht="30" customHeight="1" x14ac:dyDescent="0.25">
      <c r="A2403" s="80" t="str">
        <f>IF(B2403="","",ROWS($A$2:A2403))</f>
        <v/>
      </c>
    </row>
    <row r="2404" spans="1:1" ht="30" customHeight="1" x14ac:dyDescent="0.25">
      <c r="A2404" s="80" t="str">
        <f>IF(B2404="","",ROWS($A$2:A2404))</f>
        <v/>
      </c>
    </row>
    <row r="2405" spans="1:1" ht="30" customHeight="1" x14ac:dyDescent="0.25">
      <c r="A2405" s="80" t="str">
        <f>IF(B2405="","",ROWS($A$2:A2405))</f>
        <v/>
      </c>
    </row>
    <row r="2406" spans="1:1" ht="30" customHeight="1" x14ac:dyDescent="0.25">
      <c r="A2406" s="80" t="str">
        <f>IF(B2406="","",ROWS($A$2:A2406))</f>
        <v/>
      </c>
    </row>
    <row r="2407" spans="1:1" ht="30" customHeight="1" x14ac:dyDescent="0.25">
      <c r="A2407" s="80" t="str">
        <f>IF(B2407="","",ROWS($A$2:A2407))</f>
        <v/>
      </c>
    </row>
    <row r="2408" spans="1:1" ht="30" customHeight="1" x14ac:dyDescent="0.25">
      <c r="A2408" s="80" t="str">
        <f>IF(B2408="","",ROWS($A$2:A2408))</f>
        <v/>
      </c>
    </row>
    <row r="2409" spans="1:1" ht="30" customHeight="1" x14ac:dyDescent="0.25">
      <c r="A2409" s="80" t="str">
        <f>IF(B2409="","",ROWS($A$2:A2409))</f>
        <v/>
      </c>
    </row>
    <row r="2410" spans="1:1" ht="30" customHeight="1" x14ac:dyDescent="0.25">
      <c r="A2410" s="80" t="str">
        <f>IF(B2410="","",ROWS($A$2:A2410))</f>
        <v/>
      </c>
    </row>
    <row r="2411" spans="1:1" ht="30" customHeight="1" x14ac:dyDescent="0.25">
      <c r="A2411" s="80" t="str">
        <f>IF(B2411="","",ROWS($A$2:A2411))</f>
        <v/>
      </c>
    </row>
    <row r="2412" spans="1:1" ht="30" customHeight="1" x14ac:dyDescent="0.25">
      <c r="A2412" s="80" t="str">
        <f>IF(B2412="","",ROWS($A$2:A2412))</f>
        <v/>
      </c>
    </row>
    <row r="2413" spans="1:1" ht="30" customHeight="1" x14ac:dyDescent="0.25">
      <c r="A2413" s="80" t="str">
        <f>IF(B2413="","",ROWS($A$2:A2413))</f>
        <v/>
      </c>
    </row>
    <row r="2414" spans="1:1" ht="30" customHeight="1" x14ac:dyDescent="0.25">
      <c r="A2414" s="80" t="str">
        <f>IF(B2414="","",ROWS($A$2:A2414))</f>
        <v/>
      </c>
    </row>
    <row r="2415" spans="1:1" ht="30" customHeight="1" x14ac:dyDescent="0.25">
      <c r="A2415" s="80" t="str">
        <f>IF(B2415="","",ROWS($A$2:A2415))</f>
        <v/>
      </c>
    </row>
    <row r="2416" spans="1:1" ht="30" customHeight="1" x14ac:dyDescent="0.25">
      <c r="A2416" s="80" t="str">
        <f>IF(B2416="","",ROWS($A$2:A2416))</f>
        <v/>
      </c>
    </row>
    <row r="2417" spans="1:1" ht="30" customHeight="1" x14ac:dyDescent="0.25">
      <c r="A2417" s="80" t="str">
        <f>IF(B2417="","",ROWS($A$2:A2417))</f>
        <v/>
      </c>
    </row>
    <row r="2418" spans="1:1" ht="30" customHeight="1" x14ac:dyDescent="0.25">
      <c r="A2418" s="80" t="str">
        <f>IF(B2418="","",ROWS($A$2:A2418))</f>
        <v/>
      </c>
    </row>
    <row r="2419" spans="1:1" ht="30" customHeight="1" x14ac:dyDescent="0.25">
      <c r="A2419" s="80" t="str">
        <f>IF(B2419="","",ROWS($A$2:A2419))</f>
        <v/>
      </c>
    </row>
    <row r="2420" spans="1:1" ht="30" customHeight="1" x14ac:dyDescent="0.25">
      <c r="A2420" s="80" t="str">
        <f>IF(B2420="","",ROWS($A$2:A2420))</f>
        <v/>
      </c>
    </row>
    <row r="2421" spans="1:1" ht="30" customHeight="1" x14ac:dyDescent="0.25">
      <c r="A2421" s="80" t="str">
        <f>IF(B2421="","",ROWS($A$2:A2421))</f>
        <v/>
      </c>
    </row>
    <row r="2422" spans="1:1" ht="30" customHeight="1" x14ac:dyDescent="0.25">
      <c r="A2422" s="80" t="str">
        <f>IF(B2422="","",ROWS($A$2:A2422))</f>
        <v/>
      </c>
    </row>
    <row r="2423" spans="1:1" ht="30" customHeight="1" x14ac:dyDescent="0.25">
      <c r="A2423" s="80" t="str">
        <f>IF(B2423="","",ROWS($A$2:A2423))</f>
        <v/>
      </c>
    </row>
    <row r="2424" spans="1:1" ht="30" customHeight="1" x14ac:dyDescent="0.25">
      <c r="A2424" s="80" t="str">
        <f>IF(B2424="","",ROWS($A$2:A2424))</f>
        <v/>
      </c>
    </row>
    <row r="2425" spans="1:1" ht="30" customHeight="1" x14ac:dyDescent="0.25">
      <c r="A2425" s="80" t="str">
        <f>IF(B2425="","",ROWS($A$2:A2425))</f>
        <v/>
      </c>
    </row>
    <row r="2426" spans="1:1" ht="30" customHeight="1" x14ac:dyDescent="0.25">
      <c r="A2426" s="80" t="str">
        <f>IF(B2426="","",ROWS($A$2:A2426))</f>
        <v/>
      </c>
    </row>
    <row r="2427" spans="1:1" ht="30" customHeight="1" x14ac:dyDescent="0.25">
      <c r="A2427" s="80" t="str">
        <f>IF(B2427="","",ROWS($A$2:A2427))</f>
        <v/>
      </c>
    </row>
    <row r="2428" spans="1:1" ht="30" customHeight="1" x14ac:dyDescent="0.25">
      <c r="A2428" s="80" t="str">
        <f>IF(B2428="","",ROWS($A$2:A2428))</f>
        <v/>
      </c>
    </row>
    <row r="2429" spans="1:1" ht="30" customHeight="1" x14ac:dyDescent="0.25">
      <c r="A2429" s="80" t="str">
        <f>IF(B2429="","",ROWS($A$2:A2429))</f>
        <v/>
      </c>
    </row>
    <row r="2430" spans="1:1" ht="30" customHeight="1" x14ac:dyDescent="0.25">
      <c r="A2430" s="80" t="str">
        <f>IF(B2430="","",ROWS($A$2:A2430))</f>
        <v/>
      </c>
    </row>
    <row r="2431" spans="1:1" ht="30" customHeight="1" x14ac:dyDescent="0.25">
      <c r="A2431" s="80" t="str">
        <f>IF(B2431="","",ROWS($A$2:A2431))</f>
        <v/>
      </c>
    </row>
    <row r="2432" spans="1:1" ht="30" customHeight="1" x14ac:dyDescent="0.25">
      <c r="A2432" s="80" t="str">
        <f>IF(B2432="","",ROWS($A$2:A2432))</f>
        <v/>
      </c>
    </row>
    <row r="2433" spans="1:1" ht="30" customHeight="1" x14ac:dyDescent="0.25">
      <c r="A2433" s="80" t="str">
        <f>IF(B2433="","",ROWS($A$2:A2433))</f>
        <v/>
      </c>
    </row>
    <row r="2434" spans="1:1" ht="30" customHeight="1" x14ac:dyDescent="0.25">
      <c r="A2434" s="80" t="str">
        <f>IF(B2434="","",ROWS($A$2:A2434))</f>
        <v/>
      </c>
    </row>
    <row r="2435" spans="1:1" ht="30" customHeight="1" x14ac:dyDescent="0.25">
      <c r="A2435" s="80" t="str">
        <f>IF(B2435="","",ROWS($A$2:A2435))</f>
        <v/>
      </c>
    </row>
    <row r="2436" spans="1:1" ht="30" customHeight="1" x14ac:dyDescent="0.25">
      <c r="A2436" s="80" t="str">
        <f>IF(B2436="","",ROWS($A$2:A2436))</f>
        <v/>
      </c>
    </row>
    <row r="2437" spans="1:1" ht="30" customHeight="1" x14ac:dyDescent="0.25">
      <c r="A2437" s="80" t="str">
        <f>IF(B2437="","",ROWS($A$2:A2437))</f>
        <v/>
      </c>
    </row>
    <row r="2438" spans="1:1" ht="30" customHeight="1" x14ac:dyDescent="0.25">
      <c r="A2438" s="80" t="str">
        <f>IF(B2438="","",ROWS($A$2:A2438))</f>
        <v/>
      </c>
    </row>
    <row r="2439" spans="1:1" ht="30" customHeight="1" x14ac:dyDescent="0.25">
      <c r="A2439" s="80" t="str">
        <f>IF(B2439="","",ROWS($A$2:A2439))</f>
        <v/>
      </c>
    </row>
    <row r="2440" spans="1:1" ht="30" customHeight="1" x14ac:dyDescent="0.25">
      <c r="A2440" s="80" t="str">
        <f>IF(B2440="","",ROWS($A$2:A2440))</f>
        <v/>
      </c>
    </row>
    <row r="2441" spans="1:1" ht="30" customHeight="1" x14ac:dyDescent="0.25">
      <c r="A2441" s="80" t="str">
        <f>IF(B2441="","",ROWS($A$2:A2441))</f>
        <v/>
      </c>
    </row>
    <row r="2442" spans="1:1" ht="30" customHeight="1" x14ac:dyDescent="0.25">
      <c r="A2442" s="80" t="str">
        <f>IF(B2442="","",ROWS($A$2:A2442))</f>
        <v/>
      </c>
    </row>
    <row r="2443" spans="1:1" ht="30" customHeight="1" x14ac:dyDescent="0.25">
      <c r="A2443" s="80" t="str">
        <f>IF(B2443="","",ROWS($A$2:A2443))</f>
        <v/>
      </c>
    </row>
    <row r="2444" spans="1:1" ht="30" customHeight="1" x14ac:dyDescent="0.25">
      <c r="A2444" s="80" t="str">
        <f>IF(B2444="","",ROWS($A$2:A2444))</f>
        <v/>
      </c>
    </row>
    <row r="2445" spans="1:1" ht="30" customHeight="1" x14ac:dyDescent="0.25">
      <c r="A2445" s="80" t="str">
        <f>IF(B2445="","",ROWS($A$2:A2445))</f>
        <v/>
      </c>
    </row>
    <row r="2446" spans="1:1" ht="30" customHeight="1" x14ac:dyDescent="0.25">
      <c r="A2446" s="80" t="str">
        <f>IF(B2446="","",ROWS($A$2:A2446))</f>
        <v/>
      </c>
    </row>
    <row r="2447" spans="1:1" ht="30" customHeight="1" x14ac:dyDescent="0.25">
      <c r="A2447" s="80" t="str">
        <f>IF(B2447="","",ROWS($A$2:A2447))</f>
        <v/>
      </c>
    </row>
    <row r="2448" spans="1:1" ht="30" customHeight="1" x14ac:dyDescent="0.25">
      <c r="A2448" s="80" t="str">
        <f>IF(B2448="","",ROWS($A$2:A2448))</f>
        <v/>
      </c>
    </row>
    <row r="2449" spans="1:1" ht="30" customHeight="1" x14ac:dyDescent="0.25">
      <c r="A2449" s="80" t="str">
        <f>IF(B2449="","",ROWS($A$2:A2449))</f>
        <v/>
      </c>
    </row>
    <row r="2450" spans="1:1" ht="30" customHeight="1" x14ac:dyDescent="0.25">
      <c r="A2450" s="80" t="str">
        <f>IF(B2450="","",ROWS($A$2:A2450))</f>
        <v/>
      </c>
    </row>
    <row r="2451" spans="1:1" ht="30" customHeight="1" x14ac:dyDescent="0.25">
      <c r="A2451" s="80" t="str">
        <f>IF(B2451="","",ROWS($A$2:A2451))</f>
        <v/>
      </c>
    </row>
    <row r="2452" spans="1:1" ht="30" customHeight="1" x14ac:dyDescent="0.25">
      <c r="A2452" s="80" t="str">
        <f>IF(B2452="","",ROWS($A$2:A2452))</f>
        <v/>
      </c>
    </row>
    <row r="2453" spans="1:1" ht="30" customHeight="1" x14ac:dyDescent="0.25">
      <c r="A2453" s="80" t="str">
        <f>IF(B2453="","",ROWS($A$2:A2453))</f>
        <v/>
      </c>
    </row>
    <row r="2454" spans="1:1" ht="30" customHeight="1" x14ac:dyDescent="0.25">
      <c r="A2454" s="80" t="str">
        <f>IF(B2454="","",ROWS($A$2:A2454))</f>
        <v/>
      </c>
    </row>
    <row r="2455" spans="1:1" ht="30" customHeight="1" x14ac:dyDescent="0.25">
      <c r="A2455" s="80" t="str">
        <f>IF(B2455="","",ROWS($A$2:A2455))</f>
        <v/>
      </c>
    </row>
    <row r="2456" spans="1:1" ht="30" customHeight="1" x14ac:dyDescent="0.25">
      <c r="A2456" s="80" t="str">
        <f>IF(B2456="","",ROWS($A$2:A2456))</f>
        <v/>
      </c>
    </row>
    <row r="2457" spans="1:1" ht="30" customHeight="1" x14ac:dyDescent="0.25">
      <c r="A2457" s="80" t="str">
        <f>IF(B2457="","",ROWS($A$2:A2457))</f>
        <v/>
      </c>
    </row>
    <row r="2458" spans="1:1" ht="30" customHeight="1" x14ac:dyDescent="0.25">
      <c r="A2458" s="80" t="str">
        <f>IF(B2458="","",ROWS($A$2:A2458))</f>
        <v/>
      </c>
    </row>
    <row r="2459" spans="1:1" ht="30" customHeight="1" x14ac:dyDescent="0.25">
      <c r="A2459" s="80" t="str">
        <f>IF(B2459="","",ROWS($A$2:A2459))</f>
        <v/>
      </c>
    </row>
    <row r="2460" spans="1:1" ht="30" customHeight="1" x14ac:dyDescent="0.25">
      <c r="A2460" s="80" t="str">
        <f>IF(B2460="","",ROWS($A$2:A2460))</f>
        <v/>
      </c>
    </row>
    <row r="2461" spans="1:1" ht="30" customHeight="1" x14ac:dyDescent="0.25">
      <c r="A2461" s="80" t="str">
        <f>IF(B2461="","",ROWS($A$2:A2461))</f>
        <v/>
      </c>
    </row>
    <row r="2462" spans="1:1" ht="30" customHeight="1" x14ac:dyDescent="0.25">
      <c r="A2462" s="80" t="str">
        <f>IF(B2462="","",ROWS($A$2:A2462))</f>
        <v/>
      </c>
    </row>
    <row r="2463" spans="1:1" ht="30" customHeight="1" x14ac:dyDescent="0.25">
      <c r="A2463" s="80" t="str">
        <f>IF(B2463="","",ROWS($A$2:A2463))</f>
        <v/>
      </c>
    </row>
    <row r="2464" spans="1:1" ht="30" customHeight="1" x14ac:dyDescent="0.25">
      <c r="A2464" s="80" t="str">
        <f>IF(B2464="","",ROWS($A$2:A2464))</f>
        <v/>
      </c>
    </row>
    <row r="2465" spans="1:1" ht="30" customHeight="1" x14ac:dyDescent="0.25">
      <c r="A2465" s="80" t="str">
        <f>IF(B2465="","",ROWS($A$2:A2465))</f>
        <v/>
      </c>
    </row>
    <row r="2466" spans="1:1" ht="30" customHeight="1" x14ac:dyDescent="0.25">
      <c r="A2466" s="80" t="str">
        <f>IF(B2466="","",ROWS($A$2:A2466))</f>
        <v/>
      </c>
    </row>
    <row r="2467" spans="1:1" ht="30" customHeight="1" x14ac:dyDescent="0.25">
      <c r="A2467" s="80" t="str">
        <f>IF(B2467="","",ROWS($A$2:A2467))</f>
        <v/>
      </c>
    </row>
    <row r="2468" spans="1:1" ht="30" customHeight="1" x14ac:dyDescent="0.25">
      <c r="A2468" s="80" t="str">
        <f>IF(B2468="","",ROWS($A$2:A2468))</f>
        <v/>
      </c>
    </row>
    <row r="2469" spans="1:1" ht="30" customHeight="1" x14ac:dyDescent="0.25">
      <c r="A2469" s="80" t="str">
        <f>IF(B2469="","",ROWS($A$2:A2469))</f>
        <v/>
      </c>
    </row>
    <row r="2470" spans="1:1" ht="30" customHeight="1" x14ac:dyDescent="0.25">
      <c r="A2470" s="80" t="str">
        <f>IF(B2470="","",ROWS($A$2:A2470))</f>
        <v/>
      </c>
    </row>
    <row r="2471" spans="1:1" ht="30" customHeight="1" x14ac:dyDescent="0.25">
      <c r="A2471" s="80" t="str">
        <f>IF(B2471="","",ROWS($A$2:A2471))</f>
        <v/>
      </c>
    </row>
    <row r="2472" spans="1:1" ht="30" customHeight="1" x14ac:dyDescent="0.25">
      <c r="A2472" s="80" t="str">
        <f>IF(B2472="","",ROWS($A$2:A2472))</f>
        <v/>
      </c>
    </row>
    <row r="2473" spans="1:1" ht="30" customHeight="1" x14ac:dyDescent="0.25">
      <c r="A2473" s="80" t="str">
        <f>IF(B2473="","",ROWS($A$2:A2473))</f>
        <v/>
      </c>
    </row>
    <row r="2474" spans="1:1" ht="30" customHeight="1" x14ac:dyDescent="0.25">
      <c r="A2474" s="80" t="str">
        <f>IF(B2474="","",ROWS($A$2:A2474))</f>
        <v/>
      </c>
    </row>
    <row r="2475" spans="1:1" ht="30" customHeight="1" x14ac:dyDescent="0.25">
      <c r="A2475" s="80" t="str">
        <f>IF(B2475="","",ROWS($A$2:A2475))</f>
        <v/>
      </c>
    </row>
    <row r="2476" spans="1:1" ht="30" customHeight="1" x14ac:dyDescent="0.25">
      <c r="A2476" s="80" t="str">
        <f>IF(B2476="","",ROWS($A$2:A2476))</f>
        <v/>
      </c>
    </row>
    <row r="2477" spans="1:1" ht="30" customHeight="1" x14ac:dyDescent="0.25">
      <c r="A2477" s="80" t="str">
        <f>IF(B2477="","",ROWS($A$2:A2477))</f>
        <v/>
      </c>
    </row>
    <row r="2478" spans="1:1" ht="30" customHeight="1" x14ac:dyDescent="0.25">
      <c r="A2478" s="80" t="str">
        <f>IF(B2478="","",ROWS($A$2:A2478))</f>
        <v/>
      </c>
    </row>
    <row r="2479" spans="1:1" ht="30" customHeight="1" x14ac:dyDescent="0.25">
      <c r="A2479" s="80" t="str">
        <f>IF(B2479="","",ROWS($A$2:A2479))</f>
        <v/>
      </c>
    </row>
    <row r="2480" spans="1:1" ht="30" customHeight="1" x14ac:dyDescent="0.25">
      <c r="A2480" s="80" t="str">
        <f>IF(B2480="","",ROWS($A$2:A2480))</f>
        <v/>
      </c>
    </row>
    <row r="2481" spans="1:1" ht="30" customHeight="1" x14ac:dyDescent="0.25">
      <c r="A2481" s="80" t="str">
        <f>IF(B2481="","",ROWS($A$2:A2481))</f>
        <v/>
      </c>
    </row>
    <row r="2482" spans="1:1" ht="30" customHeight="1" x14ac:dyDescent="0.25">
      <c r="A2482" s="80" t="str">
        <f>IF(B2482="","",ROWS($A$2:A2482))</f>
        <v/>
      </c>
    </row>
    <row r="2483" spans="1:1" ht="30" customHeight="1" x14ac:dyDescent="0.25">
      <c r="A2483" s="80" t="str">
        <f>IF(B2483="","",ROWS($A$2:A2483))</f>
        <v/>
      </c>
    </row>
    <row r="2484" spans="1:1" ht="30" customHeight="1" x14ac:dyDescent="0.25">
      <c r="A2484" s="80" t="str">
        <f>IF(B2484="","",ROWS($A$2:A2484))</f>
        <v/>
      </c>
    </row>
    <row r="2485" spans="1:1" ht="30" customHeight="1" x14ac:dyDescent="0.25">
      <c r="A2485" s="80" t="str">
        <f>IF(B2485="","",ROWS($A$2:A2485))</f>
        <v/>
      </c>
    </row>
    <row r="2486" spans="1:1" ht="30" customHeight="1" x14ac:dyDescent="0.25">
      <c r="A2486" s="80" t="str">
        <f>IF(B2486="","",ROWS($A$2:A2486))</f>
        <v/>
      </c>
    </row>
    <row r="2487" spans="1:1" ht="30" customHeight="1" x14ac:dyDescent="0.25">
      <c r="A2487" s="80" t="str">
        <f>IF(B2487="","",ROWS($A$2:A2487))</f>
        <v/>
      </c>
    </row>
    <row r="2488" spans="1:1" ht="30" customHeight="1" x14ac:dyDescent="0.25">
      <c r="A2488" s="80" t="str">
        <f>IF(B2488="","",ROWS($A$2:A2488))</f>
        <v/>
      </c>
    </row>
    <row r="2489" spans="1:1" ht="30" customHeight="1" x14ac:dyDescent="0.25">
      <c r="A2489" s="80" t="str">
        <f>IF(B2489="","",ROWS($A$2:A2489))</f>
        <v/>
      </c>
    </row>
    <row r="2490" spans="1:1" ht="30" customHeight="1" x14ac:dyDescent="0.25">
      <c r="A2490" s="80" t="str">
        <f>IF(B2490="","",ROWS($A$2:A2490))</f>
        <v/>
      </c>
    </row>
    <row r="2491" spans="1:1" ht="30" customHeight="1" x14ac:dyDescent="0.25">
      <c r="A2491" s="80" t="str">
        <f>IF(B2491="","",ROWS($A$2:A2491))</f>
        <v/>
      </c>
    </row>
    <row r="2492" spans="1:1" ht="30" customHeight="1" x14ac:dyDescent="0.25">
      <c r="A2492" s="80" t="str">
        <f>IF(B2492="","",ROWS($A$2:A2492))</f>
        <v/>
      </c>
    </row>
    <row r="2493" spans="1:1" ht="30" customHeight="1" x14ac:dyDescent="0.25">
      <c r="A2493" s="80" t="str">
        <f>IF(B2493="","",ROWS($A$2:A2493))</f>
        <v/>
      </c>
    </row>
    <row r="2494" spans="1:1" ht="30" customHeight="1" x14ac:dyDescent="0.25">
      <c r="A2494" s="80" t="str">
        <f>IF(B2494="","",ROWS($A$2:A2494))</f>
        <v/>
      </c>
    </row>
    <row r="2495" spans="1:1" ht="30" customHeight="1" x14ac:dyDescent="0.25">
      <c r="A2495" s="80" t="str">
        <f>IF(B2495="","",ROWS($A$2:A2495))</f>
        <v/>
      </c>
    </row>
    <row r="2496" spans="1:1" ht="30" customHeight="1" x14ac:dyDescent="0.25">
      <c r="A2496" s="80" t="str">
        <f>IF(B2496="","",ROWS($A$2:A2496))</f>
        <v/>
      </c>
    </row>
    <row r="2497" spans="1:1" ht="30" customHeight="1" x14ac:dyDescent="0.25">
      <c r="A2497" s="80" t="str">
        <f>IF(B2497="","",ROWS($A$2:A2497))</f>
        <v/>
      </c>
    </row>
    <row r="2498" spans="1:1" ht="30" customHeight="1" x14ac:dyDescent="0.25">
      <c r="A2498" s="80" t="str">
        <f>IF(B2498="","",ROWS($A$2:A2498))</f>
        <v/>
      </c>
    </row>
    <row r="2499" spans="1:1" ht="30" customHeight="1" x14ac:dyDescent="0.25">
      <c r="A2499" s="80" t="str">
        <f>IF(B2499="","",ROWS($A$2:A2499))</f>
        <v/>
      </c>
    </row>
    <row r="2500" spans="1:1" ht="30" customHeight="1" x14ac:dyDescent="0.25">
      <c r="A2500" s="80" t="str">
        <f>IF(B2500="","",ROWS($A$2:A2500))</f>
        <v/>
      </c>
    </row>
    <row r="2501" spans="1:1" ht="30" customHeight="1" x14ac:dyDescent="0.25">
      <c r="A2501" s="80" t="str">
        <f>IF(B2501="","",ROWS($A$2:A2501))</f>
        <v/>
      </c>
    </row>
    <row r="2502" spans="1:1" ht="30" customHeight="1" x14ac:dyDescent="0.25">
      <c r="A2502" s="80" t="str">
        <f>IF(B2502="","",ROWS($A$2:A2502))</f>
        <v/>
      </c>
    </row>
    <row r="2503" spans="1:1" ht="30" customHeight="1" x14ac:dyDescent="0.25">
      <c r="A2503" s="80" t="str">
        <f>IF(B2503="","",ROWS($A$2:A2503))</f>
        <v/>
      </c>
    </row>
    <row r="2504" spans="1:1" ht="30" customHeight="1" x14ac:dyDescent="0.25">
      <c r="A2504" s="80" t="str">
        <f>IF(B2504="","",ROWS($A$2:A2504))</f>
        <v/>
      </c>
    </row>
    <row r="2505" spans="1:1" ht="30" customHeight="1" x14ac:dyDescent="0.25">
      <c r="A2505" s="80" t="str">
        <f>IF(B2505="","",ROWS($A$2:A2505))</f>
        <v/>
      </c>
    </row>
    <row r="2506" spans="1:1" ht="30" customHeight="1" x14ac:dyDescent="0.25">
      <c r="A2506" s="80" t="str">
        <f>IF(B2506="","",ROWS($A$2:A2506))</f>
        <v/>
      </c>
    </row>
    <row r="2507" spans="1:1" ht="30" customHeight="1" x14ac:dyDescent="0.25">
      <c r="A2507" s="80" t="str">
        <f>IF(B2507="","",ROWS($A$2:A2507))</f>
        <v/>
      </c>
    </row>
    <row r="2508" spans="1:1" ht="30" customHeight="1" x14ac:dyDescent="0.25">
      <c r="A2508" s="80" t="str">
        <f>IF(B2508="","",ROWS($A$2:A2508))</f>
        <v/>
      </c>
    </row>
    <row r="2509" spans="1:1" ht="30" customHeight="1" x14ac:dyDescent="0.25">
      <c r="A2509" s="80" t="str">
        <f>IF(B2509="","",ROWS($A$2:A2509))</f>
        <v/>
      </c>
    </row>
    <row r="2510" spans="1:1" ht="30" customHeight="1" x14ac:dyDescent="0.25">
      <c r="A2510" s="80" t="str">
        <f>IF(B2510="","",ROWS($A$2:A2510))</f>
        <v/>
      </c>
    </row>
    <row r="2511" spans="1:1" ht="30" customHeight="1" x14ac:dyDescent="0.25">
      <c r="A2511" s="80" t="str">
        <f>IF(B2511="","",ROWS($A$2:A2511))</f>
        <v/>
      </c>
    </row>
    <row r="2512" spans="1:1" ht="30" customHeight="1" x14ac:dyDescent="0.25">
      <c r="A2512" s="80" t="str">
        <f>IF(B2512="","",ROWS($A$2:A2512))</f>
        <v/>
      </c>
    </row>
    <row r="2513" spans="1:1" ht="30" customHeight="1" x14ac:dyDescent="0.25">
      <c r="A2513" s="80" t="str">
        <f>IF(B2513="","",ROWS($A$2:A2513))</f>
        <v/>
      </c>
    </row>
    <row r="2514" spans="1:1" ht="30" customHeight="1" x14ac:dyDescent="0.25">
      <c r="A2514" s="80" t="str">
        <f>IF(B2514="","",ROWS($A$2:A2514))</f>
        <v/>
      </c>
    </row>
    <row r="2515" spans="1:1" ht="30" customHeight="1" x14ac:dyDescent="0.25">
      <c r="A2515" s="80" t="str">
        <f>IF(B2515="","",ROWS($A$2:A2515))</f>
        <v/>
      </c>
    </row>
    <row r="2516" spans="1:1" ht="30" customHeight="1" x14ac:dyDescent="0.25">
      <c r="A2516" s="80" t="str">
        <f>IF(B2516="","",ROWS($A$2:A2516))</f>
        <v/>
      </c>
    </row>
    <row r="2517" spans="1:1" ht="30" customHeight="1" x14ac:dyDescent="0.25">
      <c r="A2517" s="80" t="str">
        <f>IF(B2517="","",ROWS($A$2:A2517))</f>
        <v/>
      </c>
    </row>
    <row r="2518" spans="1:1" ht="30" customHeight="1" x14ac:dyDescent="0.25">
      <c r="A2518" s="80" t="str">
        <f>IF(B2518="","",ROWS($A$2:A2518))</f>
        <v/>
      </c>
    </row>
    <row r="2519" spans="1:1" ht="30" customHeight="1" x14ac:dyDescent="0.25">
      <c r="A2519" s="80" t="str">
        <f>IF(B2519="","",ROWS($A$2:A2519))</f>
        <v/>
      </c>
    </row>
    <row r="2520" spans="1:1" ht="30" customHeight="1" x14ac:dyDescent="0.25">
      <c r="A2520" s="80" t="str">
        <f>IF(B2520="","",ROWS($A$2:A2520))</f>
        <v/>
      </c>
    </row>
    <row r="2521" spans="1:1" ht="30" customHeight="1" x14ac:dyDescent="0.25">
      <c r="A2521" s="80" t="str">
        <f>IF(B2521="","",ROWS($A$2:A2521))</f>
        <v/>
      </c>
    </row>
    <row r="2522" spans="1:1" ht="30" customHeight="1" x14ac:dyDescent="0.25">
      <c r="A2522" s="80" t="str">
        <f>IF(B2522="","",ROWS($A$2:A2522))</f>
        <v/>
      </c>
    </row>
    <row r="2523" spans="1:1" ht="30" customHeight="1" x14ac:dyDescent="0.25">
      <c r="A2523" s="80" t="str">
        <f>IF(B2523="","",ROWS($A$2:A2523))</f>
        <v/>
      </c>
    </row>
    <row r="2524" spans="1:1" ht="30" customHeight="1" x14ac:dyDescent="0.25">
      <c r="A2524" s="80" t="str">
        <f>IF(B2524="","",ROWS($A$2:A2524))</f>
        <v/>
      </c>
    </row>
    <row r="2525" spans="1:1" ht="30" customHeight="1" x14ac:dyDescent="0.25">
      <c r="A2525" s="80" t="str">
        <f>IF(B2525="","",ROWS($A$2:A2525))</f>
        <v/>
      </c>
    </row>
    <row r="2526" spans="1:1" ht="30" customHeight="1" x14ac:dyDescent="0.25">
      <c r="A2526" s="80" t="str">
        <f>IF(B2526="","",ROWS($A$2:A2526))</f>
        <v/>
      </c>
    </row>
    <row r="2527" spans="1:1" ht="30" customHeight="1" x14ac:dyDescent="0.25">
      <c r="A2527" s="80" t="str">
        <f>IF(B2527="","",ROWS($A$2:A2527))</f>
        <v/>
      </c>
    </row>
    <row r="2528" spans="1:1" ht="30" customHeight="1" x14ac:dyDescent="0.25">
      <c r="A2528" s="80" t="str">
        <f>IF(B2528="","",ROWS($A$2:A2528))</f>
        <v/>
      </c>
    </row>
    <row r="2529" spans="1:1" ht="30" customHeight="1" x14ac:dyDescent="0.25">
      <c r="A2529" s="80" t="str">
        <f>IF(B2529="","",ROWS($A$2:A2529))</f>
        <v/>
      </c>
    </row>
    <row r="2530" spans="1:1" ht="30" customHeight="1" x14ac:dyDescent="0.25">
      <c r="A2530" s="80" t="str">
        <f>IF(B2530="","",ROWS($A$2:A2530))</f>
        <v/>
      </c>
    </row>
    <row r="2531" spans="1:1" ht="30" customHeight="1" x14ac:dyDescent="0.25">
      <c r="A2531" s="80" t="str">
        <f>IF(B2531="","",ROWS($A$2:A2531))</f>
        <v/>
      </c>
    </row>
    <row r="2532" spans="1:1" ht="30" customHeight="1" x14ac:dyDescent="0.25">
      <c r="A2532" s="80" t="str">
        <f>IF(B2532="","",ROWS($A$2:A2532))</f>
        <v/>
      </c>
    </row>
    <row r="2533" spans="1:1" ht="30" customHeight="1" x14ac:dyDescent="0.25">
      <c r="A2533" s="80" t="str">
        <f>IF(B2533="","",ROWS($A$2:A2533))</f>
        <v/>
      </c>
    </row>
    <row r="2534" spans="1:1" ht="30" customHeight="1" x14ac:dyDescent="0.25">
      <c r="A2534" s="80" t="str">
        <f>IF(B2534="","",ROWS($A$2:A2534))</f>
        <v/>
      </c>
    </row>
    <row r="2535" spans="1:1" ht="30" customHeight="1" x14ac:dyDescent="0.25">
      <c r="A2535" s="80" t="str">
        <f>IF(B2535="","",ROWS($A$2:A2535))</f>
        <v/>
      </c>
    </row>
    <row r="2536" spans="1:1" ht="30" customHeight="1" x14ac:dyDescent="0.25">
      <c r="A2536" s="80" t="str">
        <f>IF(B2536="","",ROWS($A$2:A2536))</f>
        <v/>
      </c>
    </row>
    <row r="2537" spans="1:1" ht="30" customHeight="1" x14ac:dyDescent="0.25">
      <c r="A2537" s="80" t="str">
        <f>IF(B2537="","",ROWS($A$2:A2537))</f>
        <v/>
      </c>
    </row>
    <row r="2538" spans="1:1" ht="30" customHeight="1" x14ac:dyDescent="0.25">
      <c r="A2538" s="80" t="str">
        <f>IF(B2538="","",ROWS($A$2:A2538))</f>
        <v/>
      </c>
    </row>
    <row r="2539" spans="1:1" ht="30" customHeight="1" x14ac:dyDescent="0.25">
      <c r="A2539" s="80" t="str">
        <f>IF(B2539="","",ROWS($A$2:A2539))</f>
        <v/>
      </c>
    </row>
    <row r="2540" spans="1:1" ht="30" customHeight="1" x14ac:dyDescent="0.25">
      <c r="A2540" s="80" t="str">
        <f>IF(B2540="","",ROWS($A$2:A2540))</f>
        <v/>
      </c>
    </row>
    <row r="2541" spans="1:1" ht="30" customHeight="1" x14ac:dyDescent="0.25">
      <c r="A2541" s="80" t="str">
        <f>IF(B2541="","",ROWS($A$2:A2541))</f>
        <v/>
      </c>
    </row>
    <row r="2542" spans="1:1" ht="30" customHeight="1" x14ac:dyDescent="0.25">
      <c r="A2542" s="80" t="str">
        <f>IF(B2542="","",ROWS($A$2:A2542))</f>
        <v/>
      </c>
    </row>
    <row r="2543" spans="1:1" ht="30" customHeight="1" x14ac:dyDescent="0.25">
      <c r="A2543" s="80" t="str">
        <f>IF(B2543="","",ROWS($A$2:A2543))</f>
        <v/>
      </c>
    </row>
    <row r="2544" spans="1:1" ht="30" customHeight="1" x14ac:dyDescent="0.25">
      <c r="A2544" s="80" t="str">
        <f>IF(B2544="","",ROWS($A$2:A2544))</f>
        <v/>
      </c>
    </row>
    <row r="2545" spans="1:1" ht="30" customHeight="1" x14ac:dyDescent="0.25">
      <c r="A2545" s="80" t="str">
        <f>IF(B2545="","",ROWS($A$2:A2545))</f>
        <v/>
      </c>
    </row>
    <row r="2546" spans="1:1" ht="30" customHeight="1" x14ac:dyDescent="0.25">
      <c r="A2546" s="80" t="str">
        <f>IF(B2546="","",ROWS($A$2:A2546))</f>
        <v/>
      </c>
    </row>
    <row r="2547" spans="1:1" ht="30" customHeight="1" x14ac:dyDescent="0.25">
      <c r="A2547" s="80" t="str">
        <f>IF(B2547="","",ROWS($A$2:A2547))</f>
        <v/>
      </c>
    </row>
    <row r="2548" spans="1:1" ht="30" customHeight="1" x14ac:dyDescent="0.25">
      <c r="A2548" s="80" t="str">
        <f>IF(B2548="","",ROWS($A$2:A2548))</f>
        <v/>
      </c>
    </row>
    <row r="2549" spans="1:1" ht="30" customHeight="1" x14ac:dyDescent="0.25">
      <c r="A2549" s="80" t="str">
        <f>IF(B2549="","",ROWS($A$2:A2549))</f>
        <v/>
      </c>
    </row>
    <row r="2550" spans="1:1" ht="30" customHeight="1" x14ac:dyDescent="0.25">
      <c r="A2550" s="80" t="str">
        <f>IF(B2550="","",ROWS($A$2:A2550))</f>
        <v/>
      </c>
    </row>
    <row r="2551" spans="1:1" ht="30" customHeight="1" x14ac:dyDescent="0.25">
      <c r="A2551" s="80" t="str">
        <f>IF(B2551="","",ROWS($A$2:A2551))</f>
        <v/>
      </c>
    </row>
    <row r="2552" spans="1:1" ht="30" customHeight="1" x14ac:dyDescent="0.25">
      <c r="A2552" s="80" t="str">
        <f>IF(B2552="","",ROWS($A$2:A2552))</f>
        <v/>
      </c>
    </row>
    <row r="2553" spans="1:1" ht="30" customHeight="1" x14ac:dyDescent="0.25">
      <c r="A2553" s="80" t="str">
        <f>IF(B2553="","",ROWS($A$2:A2553))</f>
        <v/>
      </c>
    </row>
    <row r="2554" spans="1:1" ht="30" customHeight="1" x14ac:dyDescent="0.25">
      <c r="A2554" s="80" t="str">
        <f>IF(B2554="","",ROWS($A$2:A2554))</f>
        <v/>
      </c>
    </row>
    <row r="2555" spans="1:1" ht="30" customHeight="1" x14ac:dyDescent="0.25">
      <c r="A2555" s="80" t="str">
        <f>IF(B2555="","",ROWS($A$2:A2555))</f>
        <v/>
      </c>
    </row>
    <row r="2556" spans="1:1" ht="30" customHeight="1" x14ac:dyDescent="0.25">
      <c r="A2556" s="80" t="str">
        <f>IF(B2556="","",ROWS($A$2:A2556))</f>
        <v/>
      </c>
    </row>
    <row r="2557" spans="1:1" ht="30" customHeight="1" x14ac:dyDescent="0.25">
      <c r="A2557" s="80" t="str">
        <f>IF(B2557="","",ROWS($A$2:A2557))</f>
        <v/>
      </c>
    </row>
    <row r="2558" spans="1:1" ht="30" customHeight="1" x14ac:dyDescent="0.25">
      <c r="A2558" s="80" t="str">
        <f>IF(B2558="","",ROWS($A$2:A2558))</f>
        <v/>
      </c>
    </row>
    <row r="2559" spans="1:1" ht="30" customHeight="1" x14ac:dyDescent="0.25">
      <c r="A2559" s="80" t="str">
        <f>IF(B2559="","",ROWS($A$2:A2559))</f>
        <v/>
      </c>
    </row>
    <row r="2560" spans="1:1" ht="30" customHeight="1" x14ac:dyDescent="0.25">
      <c r="A2560" s="80" t="str">
        <f>IF(B2560="","",ROWS($A$2:A2560))</f>
        <v/>
      </c>
    </row>
    <row r="2561" spans="1:1" ht="30" customHeight="1" x14ac:dyDescent="0.25">
      <c r="A2561" s="80" t="str">
        <f>IF(B2561="","",ROWS($A$2:A2561))</f>
        <v/>
      </c>
    </row>
    <row r="2562" spans="1:1" ht="30" customHeight="1" x14ac:dyDescent="0.25">
      <c r="A2562" s="80" t="str">
        <f>IF(B2562="","",ROWS($A$2:A2562))</f>
        <v/>
      </c>
    </row>
    <row r="2563" spans="1:1" ht="30" customHeight="1" x14ac:dyDescent="0.25">
      <c r="A2563" s="80" t="str">
        <f>IF(B2563="","",ROWS($A$2:A2563))</f>
        <v/>
      </c>
    </row>
    <row r="2564" spans="1:1" ht="30" customHeight="1" x14ac:dyDescent="0.25">
      <c r="A2564" s="80" t="str">
        <f>IF(B2564="","",ROWS($A$2:A2564))</f>
        <v/>
      </c>
    </row>
    <row r="2565" spans="1:1" ht="30" customHeight="1" x14ac:dyDescent="0.25">
      <c r="A2565" s="80" t="str">
        <f>IF(B2565="","",ROWS($A$2:A2565))</f>
        <v/>
      </c>
    </row>
    <row r="2566" spans="1:1" ht="30" customHeight="1" x14ac:dyDescent="0.25">
      <c r="A2566" s="80" t="str">
        <f>IF(B2566="","",ROWS($A$2:A2566))</f>
        <v/>
      </c>
    </row>
    <row r="2567" spans="1:1" ht="30" customHeight="1" x14ac:dyDescent="0.25">
      <c r="A2567" s="80" t="str">
        <f>IF(B2567="","",ROWS($A$2:A2567))</f>
        <v/>
      </c>
    </row>
    <row r="2568" spans="1:1" ht="30" customHeight="1" x14ac:dyDescent="0.25">
      <c r="A2568" s="80" t="str">
        <f>IF(B2568="","",ROWS($A$2:A2568))</f>
        <v/>
      </c>
    </row>
    <row r="2569" spans="1:1" ht="30" customHeight="1" x14ac:dyDescent="0.25">
      <c r="A2569" s="80" t="str">
        <f>IF(B2569="","",ROWS($A$2:A2569))</f>
        <v/>
      </c>
    </row>
    <row r="2570" spans="1:1" ht="30" customHeight="1" x14ac:dyDescent="0.25">
      <c r="A2570" s="80" t="str">
        <f>IF(B2570="","",ROWS($A$2:A2570))</f>
        <v/>
      </c>
    </row>
    <row r="2571" spans="1:1" ht="30" customHeight="1" x14ac:dyDescent="0.25">
      <c r="A2571" s="80" t="str">
        <f>IF(B2571="","",ROWS($A$2:A2571))</f>
        <v/>
      </c>
    </row>
    <row r="2572" spans="1:1" ht="30" customHeight="1" x14ac:dyDescent="0.25">
      <c r="A2572" s="80" t="str">
        <f>IF(B2572="","",ROWS($A$2:A2572))</f>
        <v/>
      </c>
    </row>
    <row r="2573" spans="1:1" ht="30" customHeight="1" x14ac:dyDescent="0.25">
      <c r="A2573" s="80" t="str">
        <f>IF(B2573="","",ROWS($A$2:A2573))</f>
        <v/>
      </c>
    </row>
    <row r="2574" spans="1:1" ht="30" customHeight="1" x14ac:dyDescent="0.25">
      <c r="A2574" s="80" t="str">
        <f>IF(B2574="","",ROWS($A$2:A2574))</f>
        <v/>
      </c>
    </row>
    <row r="2575" spans="1:1" ht="30" customHeight="1" x14ac:dyDescent="0.25">
      <c r="A2575" s="80" t="str">
        <f>IF(B2575="","",ROWS($A$2:A2575))</f>
        <v/>
      </c>
    </row>
    <row r="2576" spans="1:1" ht="30" customHeight="1" x14ac:dyDescent="0.25">
      <c r="A2576" s="80" t="str">
        <f>IF(B2576="","",ROWS($A$2:A2576))</f>
        <v/>
      </c>
    </row>
    <row r="2577" spans="1:1" ht="30" customHeight="1" x14ac:dyDescent="0.25">
      <c r="A2577" s="80" t="str">
        <f>IF(B2577="","",ROWS($A$2:A2577))</f>
        <v/>
      </c>
    </row>
    <row r="2578" spans="1:1" ht="30" customHeight="1" x14ac:dyDescent="0.25">
      <c r="A2578" s="80" t="str">
        <f>IF(B2578="","",ROWS($A$2:A2578))</f>
        <v/>
      </c>
    </row>
    <row r="2579" spans="1:1" ht="30" customHeight="1" x14ac:dyDescent="0.25">
      <c r="A2579" s="80" t="str">
        <f>IF(B2579="","",ROWS($A$2:A2579))</f>
        <v/>
      </c>
    </row>
    <row r="2580" spans="1:1" ht="30" customHeight="1" x14ac:dyDescent="0.25">
      <c r="A2580" s="80" t="str">
        <f>IF(B2580="","",ROWS($A$2:A2580))</f>
        <v/>
      </c>
    </row>
    <row r="2581" spans="1:1" ht="30" customHeight="1" x14ac:dyDescent="0.25">
      <c r="A2581" s="80" t="str">
        <f>IF(B2581="","",ROWS($A$2:A2581))</f>
        <v/>
      </c>
    </row>
    <row r="2582" spans="1:1" ht="30" customHeight="1" x14ac:dyDescent="0.25">
      <c r="A2582" s="80" t="str">
        <f>IF(B2582="","",ROWS($A$2:A2582))</f>
        <v/>
      </c>
    </row>
    <row r="2583" spans="1:1" ht="30" customHeight="1" x14ac:dyDescent="0.25">
      <c r="A2583" s="80" t="str">
        <f>IF(B2583="","",ROWS($A$2:A2583))</f>
        <v/>
      </c>
    </row>
    <row r="2584" spans="1:1" ht="30" customHeight="1" x14ac:dyDescent="0.25">
      <c r="A2584" s="80" t="str">
        <f>IF(B2584="","",ROWS($A$2:A2584))</f>
        <v/>
      </c>
    </row>
    <row r="2585" spans="1:1" ht="30" customHeight="1" x14ac:dyDescent="0.25">
      <c r="A2585" s="80" t="str">
        <f>IF(B2585="","",ROWS($A$2:A2585))</f>
        <v/>
      </c>
    </row>
    <row r="2586" spans="1:1" ht="30" customHeight="1" x14ac:dyDescent="0.25">
      <c r="A2586" s="80" t="str">
        <f>IF(B2586="","",ROWS($A$2:A2586))</f>
        <v/>
      </c>
    </row>
    <row r="2587" spans="1:1" ht="30" customHeight="1" x14ac:dyDescent="0.25">
      <c r="A2587" s="80" t="str">
        <f>IF(B2587="","",ROWS($A$2:A2587))</f>
        <v/>
      </c>
    </row>
    <row r="2588" spans="1:1" ht="30" customHeight="1" x14ac:dyDescent="0.25">
      <c r="A2588" s="80" t="str">
        <f>IF(B2588="","",ROWS($A$2:A2588))</f>
        <v/>
      </c>
    </row>
    <row r="2589" spans="1:1" ht="30" customHeight="1" x14ac:dyDescent="0.25">
      <c r="A2589" s="80" t="str">
        <f>IF(B2589="","",ROWS($A$2:A2589))</f>
        <v/>
      </c>
    </row>
    <row r="2590" spans="1:1" ht="30" customHeight="1" x14ac:dyDescent="0.25">
      <c r="A2590" s="80" t="str">
        <f>IF(B2590="","",ROWS($A$2:A2590))</f>
        <v/>
      </c>
    </row>
    <row r="2591" spans="1:1" ht="30" customHeight="1" x14ac:dyDescent="0.25">
      <c r="A2591" s="80" t="str">
        <f>IF(B2591="","",ROWS($A$2:A2591))</f>
        <v/>
      </c>
    </row>
    <row r="2592" spans="1:1" ht="30" customHeight="1" x14ac:dyDescent="0.25">
      <c r="A2592" s="80" t="str">
        <f>IF(B2592="","",ROWS($A$2:A2592))</f>
        <v/>
      </c>
    </row>
    <row r="2593" spans="1:1" ht="30" customHeight="1" x14ac:dyDescent="0.25">
      <c r="A2593" s="80" t="str">
        <f>IF(B2593="","",ROWS($A$2:A2593))</f>
        <v/>
      </c>
    </row>
    <row r="2594" spans="1:1" ht="30" customHeight="1" x14ac:dyDescent="0.25">
      <c r="A2594" s="80" t="str">
        <f>IF(B2594="","",ROWS($A$2:A2594))</f>
        <v/>
      </c>
    </row>
    <row r="2595" spans="1:1" ht="30" customHeight="1" x14ac:dyDescent="0.25">
      <c r="A2595" s="80" t="str">
        <f>IF(B2595="","",ROWS($A$2:A2595))</f>
        <v/>
      </c>
    </row>
    <row r="2596" spans="1:1" ht="30" customHeight="1" x14ac:dyDescent="0.25">
      <c r="A2596" s="80" t="str">
        <f>IF(B2596="","",ROWS($A$2:A2596))</f>
        <v/>
      </c>
    </row>
    <row r="2597" spans="1:1" ht="30" customHeight="1" x14ac:dyDescent="0.25">
      <c r="A2597" s="80" t="str">
        <f>IF(B2597="","",ROWS($A$2:A2597))</f>
        <v/>
      </c>
    </row>
    <row r="2598" spans="1:1" ht="30" customHeight="1" x14ac:dyDescent="0.25">
      <c r="A2598" s="80" t="str">
        <f>IF(B2598="","",ROWS($A$2:A2598))</f>
        <v/>
      </c>
    </row>
    <row r="2599" spans="1:1" ht="30" customHeight="1" x14ac:dyDescent="0.25">
      <c r="A2599" s="80" t="str">
        <f>IF(B2599="","",ROWS($A$2:A2599))</f>
        <v/>
      </c>
    </row>
    <row r="2600" spans="1:1" ht="30" customHeight="1" x14ac:dyDescent="0.25">
      <c r="A2600" s="80" t="str">
        <f>IF(B2600="","",ROWS($A$2:A2600))</f>
        <v/>
      </c>
    </row>
    <row r="2601" spans="1:1" ht="30" customHeight="1" x14ac:dyDescent="0.25">
      <c r="A2601" s="80" t="str">
        <f>IF(B2601="","",ROWS($A$2:A2601))</f>
        <v/>
      </c>
    </row>
    <row r="2602" spans="1:1" ht="30" customHeight="1" x14ac:dyDescent="0.25">
      <c r="A2602" s="80" t="str">
        <f>IF(B2602="","",ROWS($A$2:A2602))</f>
        <v/>
      </c>
    </row>
    <row r="2603" spans="1:1" ht="30" customHeight="1" x14ac:dyDescent="0.25">
      <c r="A2603" s="80" t="str">
        <f>IF(B2603="","",ROWS($A$2:A2603))</f>
        <v/>
      </c>
    </row>
    <row r="2604" spans="1:1" ht="30" customHeight="1" x14ac:dyDescent="0.25">
      <c r="A2604" s="80" t="str">
        <f>IF(B2604="","",ROWS($A$2:A2604))</f>
        <v/>
      </c>
    </row>
    <row r="2605" spans="1:1" ht="30" customHeight="1" x14ac:dyDescent="0.25">
      <c r="A2605" s="80" t="str">
        <f>IF(B2605="","",ROWS($A$2:A2605))</f>
        <v/>
      </c>
    </row>
    <row r="2606" spans="1:1" ht="30" customHeight="1" x14ac:dyDescent="0.25">
      <c r="A2606" s="80" t="str">
        <f>IF(B2606="","",ROWS($A$2:A2606))</f>
        <v/>
      </c>
    </row>
    <row r="2607" spans="1:1" ht="30" customHeight="1" x14ac:dyDescent="0.25">
      <c r="A2607" s="80" t="str">
        <f>IF(B2607="","",ROWS($A$2:A2607))</f>
        <v/>
      </c>
    </row>
    <row r="2608" spans="1:1" ht="30" customHeight="1" x14ac:dyDescent="0.25">
      <c r="A2608" s="80" t="str">
        <f>IF(B2608="","",ROWS($A$2:A2608))</f>
        <v/>
      </c>
    </row>
    <row r="2609" spans="1:1" ht="30" customHeight="1" x14ac:dyDescent="0.25">
      <c r="A2609" s="80" t="str">
        <f>IF(B2609="","",ROWS($A$2:A2609))</f>
        <v/>
      </c>
    </row>
    <row r="2610" spans="1:1" ht="30" customHeight="1" x14ac:dyDescent="0.25">
      <c r="A2610" s="80" t="str">
        <f>IF(B2610="","",ROWS($A$2:A2610))</f>
        <v/>
      </c>
    </row>
    <row r="2611" spans="1:1" ht="30" customHeight="1" x14ac:dyDescent="0.25">
      <c r="A2611" s="80" t="str">
        <f>IF(B2611="","",ROWS($A$2:A2611))</f>
        <v/>
      </c>
    </row>
    <row r="2612" spans="1:1" ht="30" customHeight="1" x14ac:dyDescent="0.25">
      <c r="A2612" s="80" t="str">
        <f>IF(B2612="","",ROWS($A$2:A2612))</f>
        <v/>
      </c>
    </row>
    <row r="2613" spans="1:1" ht="30" customHeight="1" x14ac:dyDescent="0.25">
      <c r="A2613" s="80" t="str">
        <f>IF(B2613="","",ROWS($A$2:A2613))</f>
        <v/>
      </c>
    </row>
    <row r="2614" spans="1:1" ht="30" customHeight="1" x14ac:dyDescent="0.25">
      <c r="A2614" s="80" t="str">
        <f>IF(B2614="","",ROWS($A$2:A2614))</f>
        <v/>
      </c>
    </row>
    <row r="2615" spans="1:1" ht="30" customHeight="1" x14ac:dyDescent="0.25">
      <c r="A2615" s="80" t="str">
        <f>IF(B2615="","",ROWS($A$2:A2615))</f>
        <v/>
      </c>
    </row>
    <row r="2616" spans="1:1" ht="30" customHeight="1" x14ac:dyDescent="0.25">
      <c r="A2616" s="80" t="str">
        <f>IF(B2616="","",ROWS($A$2:A2616))</f>
        <v/>
      </c>
    </row>
    <row r="2617" spans="1:1" ht="30" customHeight="1" x14ac:dyDescent="0.25">
      <c r="A2617" s="80" t="str">
        <f>IF(B2617="","",ROWS($A$2:A2617))</f>
        <v/>
      </c>
    </row>
    <row r="2618" spans="1:1" ht="30" customHeight="1" x14ac:dyDescent="0.25">
      <c r="A2618" s="80" t="str">
        <f>IF(B2618="","",ROWS($A$2:A2618))</f>
        <v/>
      </c>
    </row>
    <row r="2619" spans="1:1" ht="30" customHeight="1" x14ac:dyDescent="0.25">
      <c r="A2619" s="80" t="str">
        <f>IF(B2619="","",ROWS($A$2:A2619))</f>
        <v/>
      </c>
    </row>
    <row r="2620" spans="1:1" ht="30" customHeight="1" x14ac:dyDescent="0.25">
      <c r="A2620" s="80" t="str">
        <f>IF(B2620="","",ROWS($A$2:A2620))</f>
        <v/>
      </c>
    </row>
    <row r="2621" spans="1:1" ht="30" customHeight="1" x14ac:dyDescent="0.25">
      <c r="A2621" s="80" t="str">
        <f>IF(B2621="","",ROWS($A$2:A2621))</f>
        <v/>
      </c>
    </row>
    <row r="2622" spans="1:1" ht="30" customHeight="1" x14ac:dyDescent="0.25">
      <c r="A2622" s="80" t="str">
        <f>IF(B2622="","",ROWS($A$2:A2622))</f>
        <v/>
      </c>
    </row>
    <row r="2623" spans="1:1" ht="30" customHeight="1" x14ac:dyDescent="0.25">
      <c r="A2623" s="80" t="str">
        <f>IF(B2623="","",ROWS($A$2:A2623))</f>
        <v/>
      </c>
    </row>
    <row r="2624" spans="1:1" ht="30" customHeight="1" x14ac:dyDescent="0.25">
      <c r="A2624" s="80" t="str">
        <f>IF(B2624="","",ROWS($A$2:A2624))</f>
        <v/>
      </c>
    </row>
    <row r="2625" spans="1:1" ht="30" customHeight="1" x14ac:dyDescent="0.25">
      <c r="A2625" s="80" t="str">
        <f>IF(B2625="","",ROWS($A$2:A2625))</f>
        <v/>
      </c>
    </row>
    <row r="2626" spans="1:1" ht="30" customHeight="1" x14ac:dyDescent="0.25">
      <c r="A2626" s="80" t="str">
        <f>IF(B2626="","",ROWS($A$2:A2626))</f>
        <v/>
      </c>
    </row>
    <row r="2627" spans="1:1" ht="30" customHeight="1" x14ac:dyDescent="0.25">
      <c r="A2627" s="80" t="str">
        <f>IF(B2627="","",ROWS($A$2:A2627))</f>
        <v/>
      </c>
    </row>
    <row r="2628" spans="1:1" ht="30" customHeight="1" x14ac:dyDescent="0.25">
      <c r="A2628" s="80" t="str">
        <f>IF(B2628="","",ROWS($A$2:A2628))</f>
        <v/>
      </c>
    </row>
    <row r="2629" spans="1:1" ht="30" customHeight="1" x14ac:dyDescent="0.25">
      <c r="A2629" s="80" t="str">
        <f>IF(B2629="","",ROWS($A$2:A2629))</f>
        <v/>
      </c>
    </row>
    <row r="2630" spans="1:1" ht="30" customHeight="1" x14ac:dyDescent="0.25">
      <c r="A2630" s="80" t="str">
        <f>IF(B2630="","",ROWS($A$2:A2630))</f>
        <v/>
      </c>
    </row>
    <row r="2631" spans="1:1" ht="30" customHeight="1" x14ac:dyDescent="0.25">
      <c r="A2631" s="80" t="str">
        <f>IF(B2631="","",ROWS($A$2:A2631))</f>
        <v/>
      </c>
    </row>
    <row r="2632" spans="1:1" ht="30" customHeight="1" x14ac:dyDescent="0.25">
      <c r="A2632" s="80" t="str">
        <f>IF(B2632="","",ROWS($A$2:A2632))</f>
        <v/>
      </c>
    </row>
    <row r="2633" spans="1:1" ht="30" customHeight="1" x14ac:dyDescent="0.25">
      <c r="A2633" s="80" t="str">
        <f>IF(B2633="","",ROWS($A$2:A2633))</f>
        <v/>
      </c>
    </row>
    <row r="2634" spans="1:1" ht="30" customHeight="1" x14ac:dyDescent="0.25">
      <c r="A2634" s="80" t="str">
        <f>IF(B2634="","",ROWS($A$2:A2634))</f>
        <v/>
      </c>
    </row>
    <row r="2635" spans="1:1" ht="30" customHeight="1" x14ac:dyDescent="0.25">
      <c r="A2635" s="80" t="str">
        <f>IF(B2635="","",ROWS($A$2:A2635))</f>
        <v/>
      </c>
    </row>
    <row r="2636" spans="1:1" ht="30" customHeight="1" x14ac:dyDescent="0.25">
      <c r="A2636" s="80" t="str">
        <f>IF(B2636="","",ROWS($A$2:A2636))</f>
        <v/>
      </c>
    </row>
    <row r="2637" spans="1:1" ht="30" customHeight="1" x14ac:dyDescent="0.25">
      <c r="A2637" s="80" t="str">
        <f>IF(B2637="","",ROWS($A$2:A2637))</f>
        <v/>
      </c>
    </row>
    <row r="2638" spans="1:1" ht="30" customHeight="1" x14ac:dyDescent="0.25">
      <c r="A2638" s="80" t="str">
        <f>IF(B2638="","",ROWS($A$2:A2638))</f>
        <v/>
      </c>
    </row>
    <row r="2639" spans="1:1" ht="30" customHeight="1" x14ac:dyDescent="0.25">
      <c r="A2639" s="80" t="str">
        <f>IF(B2639="","",ROWS($A$2:A2639))</f>
        <v/>
      </c>
    </row>
    <row r="2640" spans="1:1" ht="30" customHeight="1" x14ac:dyDescent="0.25">
      <c r="A2640" s="80" t="str">
        <f>IF(B2640="","",ROWS($A$2:A2640))</f>
        <v/>
      </c>
    </row>
    <row r="2641" spans="1:1" ht="30" customHeight="1" x14ac:dyDescent="0.25">
      <c r="A2641" s="80" t="str">
        <f>IF(B2641="","",ROWS($A$2:A2641))</f>
        <v/>
      </c>
    </row>
    <row r="2642" spans="1:1" ht="30" customHeight="1" x14ac:dyDescent="0.25">
      <c r="A2642" s="80" t="str">
        <f>IF(B2642="","",ROWS($A$2:A2642))</f>
        <v/>
      </c>
    </row>
    <row r="2643" spans="1:1" ht="30" customHeight="1" x14ac:dyDescent="0.25">
      <c r="A2643" s="80" t="str">
        <f>IF(B2643="","",ROWS($A$2:A2643))</f>
        <v/>
      </c>
    </row>
    <row r="2644" spans="1:1" ht="30" customHeight="1" x14ac:dyDescent="0.25">
      <c r="A2644" s="80" t="str">
        <f>IF(B2644="","",ROWS($A$2:A2644))</f>
        <v/>
      </c>
    </row>
    <row r="2645" spans="1:1" ht="30" customHeight="1" x14ac:dyDescent="0.25">
      <c r="A2645" s="80" t="str">
        <f>IF(B2645="","",ROWS($A$2:A2645))</f>
        <v/>
      </c>
    </row>
    <row r="2646" spans="1:1" ht="30" customHeight="1" x14ac:dyDescent="0.25">
      <c r="A2646" s="80" t="str">
        <f>IF(B2646="","",ROWS($A$2:A2646))</f>
        <v/>
      </c>
    </row>
    <row r="2647" spans="1:1" ht="30" customHeight="1" x14ac:dyDescent="0.25">
      <c r="A2647" s="80" t="str">
        <f>IF(B2647="","",ROWS($A$2:A2647))</f>
        <v/>
      </c>
    </row>
    <row r="2648" spans="1:1" ht="30" customHeight="1" x14ac:dyDescent="0.25">
      <c r="A2648" s="80" t="str">
        <f>IF(B2648="","",ROWS($A$2:A2648))</f>
        <v/>
      </c>
    </row>
    <row r="2649" spans="1:1" ht="30" customHeight="1" x14ac:dyDescent="0.25">
      <c r="A2649" s="80" t="str">
        <f>IF(B2649="","",ROWS($A$2:A2649))</f>
        <v/>
      </c>
    </row>
    <row r="2650" spans="1:1" ht="30" customHeight="1" x14ac:dyDescent="0.25">
      <c r="A2650" s="80" t="str">
        <f>IF(B2650="","",ROWS($A$2:A2650))</f>
        <v/>
      </c>
    </row>
    <row r="2651" spans="1:1" ht="30" customHeight="1" x14ac:dyDescent="0.25">
      <c r="A2651" s="80" t="str">
        <f>IF(B2651="","",ROWS($A$2:A2651))</f>
        <v/>
      </c>
    </row>
    <row r="2652" spans="1:1" ht="30" customHeight="1" x14ac:dyDescent="0.25">
      <c r="A2652" s="80" t="str">
        <f>IF(B2652="","",ROWS($A$2:A2652))</f>
        <v/>
      </c>
    </row>
    <row r="2653" spans="1:1" ht="30" customHeight="1" x14ac:dyDescent="0.25">
      <c r="A2653" s="80" t="str">
        <f>IF(B2653="","",ROWS($A$2:A2653))</f>
        <v/>
      </c>
    </row>
    <row r="2654" spans="1:1" ht="30" customHeight="1" x14ac:dyDescent="0.25">
      <c r="A2654" s="80" t="str">
        <f>IF(B2654="","",ROWS($A$2:A2654))</f>
        <v/>
      </c>
    </row>
    <row r="2655" spans="1:1" ht="30" customHeight="1" x14ac:dyDescent="0.25">
      <c r="A2655" s="80" t="str">
        <f>IF(B2655="","",ROWS($A$2:A2655))</f>
        <v/>
      </c>
    </row>
    <row r="2656" spans="1:1" ht="30" customHeight="1" x14ac:dyDescent="0.25">
      <c r="A2656" s="80" t="str">
        <f>IF(B2656="","",ROWS($A$2:A2656))</f>
        <v/>
      </c>
    </row>
    <row r="2657" spans="1:1" ht="30" customHeight="1" x14ac:dyDescent="0.25">
      <c r="A2657" s="80" t="str">
        <f>IF(B2657="","",ROWS($A$2:A2657))</f>
        <v/>
      </c>
    </row>
    <row r="2658" spans="1:1" ht="30" customHeight="1" x14ac:dyDescent="0.25">
      <c r="A2658" s="80" t="str">
        <f>IF(B2658="","",ROWS($A$2:A2658))</f>
        <v/>
      </c>
    </row>
    <row r="2659" spans="1:1" ht="30" customHeight="1" x14ac:dyDescent="0.25">
      <c r="A2659" s="80" t="str">
        <f>IF(B2659="","",ROWS($A$2:A2659))</f>
        <v/>
      </c>
    </row>
    <row r="2660" spans="1:1" ht="30" customHeight="1" x14ac:dyDescent="0.25">
      <c r="A2660" s="80" t="str">
        <f>IF(B2660="","",ROWS($A$2:A2660))</f>
        <v/>
      </c>
    </row>
    <row r="2661" spans="1:1" ht="30" customHeight="1" x14ac:dyDescent="0.25">
      <c r="A2661" s="80" t="str">
        <f>IF(B2661="","",ROWS($A$2:A2661))</f>
        <v/>
      </c>
    </row>
    <row r="2662" spans="1:1" ht="30" customHeight="1" x14ac:dyDescent="0.25">
      <c r="A2662" s="80" t="str">
        <f>IF(B2662="","",ROWS($A$2:A2662))</f>
        <v/>
      </c>
    </row>
    <row r="2663" spans="1:1" ht="30" customHeight="1" x14ac:dyDescent="0.25">
      <c r="A2663" s="80" t="str">
        <f>IF(B2663="","",ROWS($A$2:A2663))</f>
        <v/>
      </c>
    </row>
    <row r="2664" spans="1:1" ht="30" customHeight="1" x14ac:dyDescent="0.25">
      <c r="A2664" s="80" t="str">
        <f>IF(B2664="","",ROWS($A$2:A2664))</f>
        <v/>
      </c>
    </row>
    <row r="2665" spans="1:1" ht="30" customHeight="1" x14ac:dyDescent="0.25">
      <c r="A2665" s="80" t="str">
        <f>IF(B2665="","",ROWS($A$2:A2665))</f>
        <v/>
      </c>
    </row>
    <row r="2666" spans="1:1" ht="30" customHeight="1" x14ac:dyDescent="0.25">
      <c r="A2666" s="80" t="str">
        <f>IF(B2666="","",ROWS($A$2:A2666))</f>
        <v/>
      </c>
    </row>
    <row r="2667" spans="1:1" ht="30" customHeight="1" x14ac:dyDescent="0.25">
      <c r="A2667" s="80" t="str">
        <f>IF(B2667="","",ROWS($A$2:A2667))</f>
        <v/>
      </c>
    </row>
    <row r="2668" spans="1:1" ht="30" customHeight="1" x14ac:dyDescent="0.25">
      <c r="A2668" s="80" t="str">
        <f>IF(B2668="","",ROWS($A$2:A2668))</f>
        <v/>
      </c>
    </row>
    <row r="2669" spans="1:1" ht="30" customHeight="1" x14ac:dyDescent="0.25">
      <c r="A2669" s="80" t="str">
        <f>IF(B2669="","",ROWS($A$2:A2669))</f>
        <v/>
      </c>
    </row>
    <row r="2670" spans="1:1" ht="30" customHeight="1" x14ac:dyDescent="0.25">
      <c r="A2670" s="80" t="str">
        <f>IF(B2670="","",ROWS($A$2:A2670))</f>
        <v/>
      </c>
    </row>
    <row r="2671" spans="1:1" ht="30" customHeight="1" x14ac:dyDescent="0.25">
      <c r="A2671" s="80" t="str">
        <f>IF(B2671="","",ROWS($A$2:A2671))</f>
        <v/>
      </c>
    </row>
    <row r="2672" spans="1:1" ht="30" customHeight="1" x14ac:dyDescent="0.25">
      <c r="A2672" s="80" t="str">
        <f>IF(B2672="","",ROWS($A$2:A2672))</f>
        <v/>
      </c>
    </row>
    <row r="2673" spans="1:1" ht="30" customHeight="1" x14ac:dyDescent="0.25">
      <c r="A2673" s="80" t="str">
        <f>IF(B2673="","",ROWS($A$2:A2673))</f>
        <v/>
      </c>
    </row>
    <row r="2674" spans="1:1" ht="30" customHeight="1" x14ac:dyDescent="0.25">
      <c r="A2674" s="80" t="str">
        <f>IF(B2674="","",ROWS($A$2:A2674))</f>
        <v/>
      </c>
    </row>
    <row r="2675" spans="1:1" ht="30" customHeight="1" x14ac:dyDescent="0.25">
      <c r="A2675" s="80" t="str">
        <f>IF(B2675="","",ROWS($A$2:A2675))</f>
        <v/>
      </c>
    </row>
    <row r="2676" spans="1:1" ht="30" customHeight="1" x14ac:dyDescent="0.25">
      <c r="A2676" s="80" t="str">
        <f>IF(B2676="","",ROWS($A$2:A2676))</f>
        <v/>
      </c>
    </row>
    <row r="2677" spans="1:1" ht="30" customHeight="1" x14ac:dyDescent="0.25">
      <c r="A2677" s="80" t="str">
        <f>IF(B2677="","",ROWS($A$2:A2677))</f>
        <v/>
      </c>
    </row>
    <row r="2678" spans="1:1" ht="30" customHeight="1" x14ac:dyDescent="0.25">
      <c r="A2678" s="80" t="str">
        <f>IF(B2678="","",ROWS($A$2:A2678))</f>
        <v/>
      </c>
    </row>
    <row r="2679" spans="1:1" ht="30" customHeight="1" x14ac:dyDescent="0.25">
      <c r="A2679" s="80" t="str">
        <f>IF(B2679="","",ROWS($A$2:A2679))</f>
        <v/>
      </c>
    </row>
    <row r="2680" spans="1:1" ht="30" customHeight="1" x14ac:dyDescent="0.25">
      <c r="A2680" s="80" t="str">
        <f>IF(B2680="","",ROWS($A$2:A2680))</f>
        <v/>
      </c>
    </row>
    <row r="2681" spans="1:1" ht="30" customHeight="1" x14ac:dyDescent="0.25">
      <c r="A2681" s="80" t="str">
        <f>IF(B2681="","",ROWS($A$2:A2681))</f>
        <v/>
      </c>
    </row>
    <row r="2682" spans="1:1" ht="30" customHeight="1" x14ac:dyDescent="0.25">
      <c r="A2682" s="80" t="str">
        <f>IF(B2682="","",ROWS($A$2:A2682))</f>
        <v/>
      </c>
    </row>
    <row r="2683" spans="1:1" ht="30" customHeight="1" x14ac:dyDescent="0.25">
      <c r="A2683" s="80" t="str">
        <f>IF(B2683="","",ROWS($A$2:A2683))</f>
        <v/>
      </c>
    </row>
    <row r="2684" spans="1:1" ht="30" customHeight="1" x14ac:dyDescent="0.25">
      <c r="A2684" s="80" t="str">
        <f>IF(B2684="","",ROWS($A$2:A2684))</f>
        <v/>
      </c>
    </row>
    <row r="2685" spans="1:1" ht="30" customHeight="1" x14ac:dyDescent="0.25">
      <c r="A2685" s="80" t="str">
        <f>IF(B2685="","",ROWS($A$2:A2685))</f>
        <v/>
      </c>
    </row>
    <row r="2686" spans="1:1" ht="30" customHeight="1" x14ac:dyDescent="0.25">
      <c r="A2686" s="80" t="str">
        <f>IF(B2686="","",ROWS($A$2:A2686))</f>
        <v/>
      </c>
    </row>
    <row r="2687" spans="1:1" ht="30" customHeight="1" x14ac:dyDescent="0.25">
      <c r="A2687" s="80" t="str">
        <f>IF(B2687="","",ROWS($A$2:A2687))</f>
        <v/>
      </c>
    </row>
    <row r="2688" spans="1:1" ht="30" customHeight="1" x14ac:dyDescent="0.25">
      <c r="A2688" s="80" t="str">
        <f>IF(B2688="","",ROWS($A$2:A2688))</f>
        <v/>
      </c>
    </row>
    <row r="2689" spans="1:1" ht="30" customHeight="1" x14ac:dyDescent="0.25">
      <c r="A2689" s="80" t="str">
        <f>IF(B2689="","",ROWS($A$2:A2689))</f>
        <v/>
      </c>
    </row>
    <row r="2690" spans="1:1" ht="30" customHeight="1" x14ac:dyDescent="0.25">
      <c r="A2690" s="80" t="str">
        <f>IF(B2690="","",ROWS($A$2:A2690))</f>
        <v/>
      </c>
    </row>
    <row r="2691" spans="1:1" ht="30" customHeight="1" x14ac:dyDescent="0.25">
      <c r="A2691" s="80" t="str">
        <f>IF(B2691="","",ROWS($A$2:A2691))</f>
        <v/>
      </c>
    </row>
    <row r="2692" spans="1:1" ht="30" customHeight="1" x14ac:dyDescent="0.25">
      <c r="A2692" s="80" t="str">
        <f>IF(B2692="","",ROWS($A$2:A2692))</f>
        <v/>
      </c>
    </row>
    <row r="2693" spans="1:1" ht="30" customHeight="1" x14ac:dyDescent="0.25">
      <c r="A2693" s="80" t="str">
        <f>IF(B2693="","",ROWS($A$2:A2693))</f>
        <v/>
      </c>
    </row>
    <row r="2694" spans="1:1" ht="30" customHeight="1" x14ac:dyDescent="0.25">
      <c r="A2694" s="80" t="str">
        <f>IF(B2694="","",ROWS($A$2:A2694))</f>
        <v/>
      </c>
    </row>
    <row r="2695" spans="1:1" ht="30" customHeight="1" x14ac:dyDescent="0.25">
      <c r="A2695" s="80" t="str">
        <f>IF(B2695="","",ROWS($A$2:A2695))</f>
        <v/>
      </c>
    </row>
    <row r="2696" spans="1:1" ht="30" customHeight="1" x14ac:dyDescent="0.25">
      <c r="A2696" s="80" t="str">
        <f>IF(B2696="","",ROWS($A$2:A2696))</f>
        <v/>
      </c>
    </row>
    <row r="2697" spans="1:1" ht="30" customHeight="1" x14ac:dyDescent="0.25">
      <c r="A2697" s="80" t="str">
        <f>IF(B2697="","",ROWS($A$2:A2697))</f>
        <v/>
      </c>
    </row>
    <row r="2698" spans="1:1" ht="30" customHeight="1" x14ac:dyDescent="0.25">
      <c r="A2698" s="80" t="str">
        <f>IF(B2698="","",ROWS($A$2:A2698))</f>
        <v/>
      </c>
    </row>
    <row r="2699" spans="1:1" ht="30" customHeight="1" x14ac:dyDescent="0.25">
      <c r="A2699" s="80" t="str">
        <f>IF(B2699="","",ROWS($A$2:A2699))</f>
        <v/>
      </c>
    </row>
    <row r="2700" spans="1:1" ht="30" customHeight="1" x14ac:dyDescent="0.25">
      <c r="A2700" s="80" t="str">
        <f>IF(B2700="","",ROWS($A$2:A2700))</f>
        <v/>
      </c>
    </row>
    <row r="2701" spans="1:1" ht="30" customHeight="1" x14ac:dyDescent="0.25">
      <c r="A2701" s="80" t="str">
        <f>IF(B2701="","",ROWS($A$2:A2701))</f>
        <v/>
      </c>
    </row>
    <row r="2702" spans="1:1" ht="30" customHeight="1" x14ac:dyDescent="0.25">
      <c r="A2702" s="80" t="str">
        <f>IF(B2702="","",ROWS($A$2:A2702))</f>
        <v/>
      </c>
    </row>
    <row r="2703" spans="1:1" ht="30" customHeight="1" x14ac:dyDescent="0.25">
      <c r="A2703" s="80" t="str">
        <f>IF(B2703="","",ROWS($A$2:A2703))</f>
        <v/>
      </c>
    </row>
    <row r="2704" spans="1:1" ht="30" customHeight="1" x14ac:dyDescent="0.25">
      <c r="A2704" s="80" t="str">
        <f>IF(B2704="","",ROWS($A$2:A2704))</f>
        <v/>
      </c>
    </row>
    <row r="2705" spans="1:1" ht="30" customHeight="1" x14ac:dyDescent="0.25">
      <c r="A2705" s="80" t="str">
        <f>IF(B2705="","",ROWS($A$2:A2705))</f>
        <v/>
      </c>
    </row>
    <row r="2706" spans="1:1" ht="30" customHeight="1" x14ac:dyDescent="0.25">
      <c r="A2706" s="80" t="str">
        <f>IF(B2706="","",ROWS($A$2:A2706))</f>
        <v/>
      </c>
    </row>
    <row r="2707" spans="1:1" ht="30" customHeight="1" x14ac:dyDescent="0.25">
      <c r="A2707" s="80" t="str">
        <f>IF(B2707="","",ROWS($A$2:A2707))</f>
        <v/>
      </c>
    </row>
    <row r="2708" spans="1:1" ht="30" customHeight="1" x14ac:dyDescent="0.25">
      <c r="A2708" s="80" t="str">
        <f>IF(B2708="","",ROWS($A$2:A2708))</f>
        <v/>
      </c>
    </row>
    <row r="2709" spans="1:1" ht="30" customHeight="1" x14ac:dyDescent="0.25">
      <c r="A2709" s="80" t="str">
        <f>IF(B2709="","",ROWS($A$2:A2709))</f>
        <v/>
      </c>
    </row>
    <row r="2710" spans="1:1" ht="30" customHeight="1" x14ac:dyDescent="0.25">
      <c r="A2710" s="80" t="str">
        <f>IF(B2710="","",ROWS($A$2:A2710))</f>
        <v/>
      </c>
    </row>
    <row r="2711" spans="1:1" ht="30" customHeight="1" x14ac:dyDescent="0.25">
      <c r="A2711" s="80" t="str">
        <f>IF(B2711="","",ROWS($A$2:A2711))</f>
        <v/>
      </c>
    </row>
    <row r="2712" spans="1:1" ht="30" customHeight="1" x14ac:dyDescent="0.25">
      <c r="A2712" s="80" t="str">
        <f>IF(B2712="","",ROWS($A$2:A2712))</f>
        <v/>
      </c>
    </row>
    <row r="2713" spans="1:1" ht="30" customHeight="1" x14ac:dyDescent="0.25">
      <c r="A2713" s="80" t="str">
        <f>IF(B2713="","",ROWS($A$2:A2713))</f>
        <v/>
      </c>
    </row>
    <row r="2714" spans="1:1" ht="30" customHeight="1" x14ac:dyDescent="0.25">
      <c r="A2714" s="80" t="str">
        <f>IF(B2714="","",ROWS($A$2:A2714))</f>
        <v/>
      </c>
    </row>
    <row r="2715" spans="1:1" ht="30" customHeight="1" x14ac:dyDescent="0.25">
      <c r="A2715" s="80" t="str">
        <f>IF(B2715="","",ROWS($A$2:A2715))</f>
        <v/>
      </c>
    </row>
    <row r="2716" spans="1:1" ht="30" customHeight="1" x14ac:dyDescent="0.25">
      <c r="A2716" s="80" t="str">
        <f>IF(B2716="","",ROWS($A$2:A2716))</f>
        <v/>
      </c>
    </row>
    <row r="2717" spans="1:1" ht="30" customHeight="1" x14ac:dyDescent="0.25">
      <c r="A2717" s="80" t="str">
        <f>IF(B2717="","",ROWS($A$2:A2717))</f>
        <v/>
      </c>
    </row>
    <row r="2718" spans="1:1" ht="30" customHeight="1" x14ac:dyDescent="0.25">
      <c r="A2718" s="80" t="str">
        <f>IF(B2718="","",ROWS($A$2:A2718))</f>
        <v/>
      </c>
    </row>
    <row r="2719" spans="1:1" ht="30" customHeight="1" x14ac:dyDescent="0.25">
      <c r="A2719" s="80" t="str">
        <f>IF(B2719="","",ROWS($A$2:A2719))</f>
        <v/>
      </c>
    </row>
    <row r="2720" spans="1:1" ht="30" customHeight="1" x14ac:dyDescent="0.25">
      <c r="A2720" s="80" t="str">
        <f>IF(B2720="","",ROWS($A$2:A2720))</f>
        <v/>
      </c>
    </row>
    <row r="2721" spans="1:1" ht="30" customHeight="1" x14ac:dyDescent="0.25">
      <c r="A2721" s="80" t="str">
        <f>IF(B2721="","",ROWS($A$2:A2721))</f>
        <v/>
      </c>
    </row>
    <row r="2722" spans="1:1" ht="30" customHeight="1" x14ac:dyDescent="0.25">
      <c r="A2722" s="80" t="str">
        <f>IF(B2722="","",ROWS($A$2:A2722))</f>
        <v/>
      </c>
    </row>
    <row r="2723" spans="1:1" ht="30" customHeight="1" x14ac:dyDescent="0.25">
      <c r="A2723" s="80" t="str">
        <f>IF(B2723="","",ROWS($A$2:A2723))</f>
        <v/>
      </c>
    </row>
    <row r="2724" spans="1:1" ht="30" customHeight="1" x14ac:dyDescent="0.25">
      <c r="A2724" s="80" t="str">
        <f>IF(B2724="","",ROWS($A$2:A2724))</f>
        <v/>
      </c>
    </row>
    <row r="2725" spans="1:1" ht="30" customHeight="1" x14ac:dyDescent="0.25">
      <c r="A2725" s="80" t="str">
        <f>IF(B2725="","",ROWS($A$2:A2725))</f>
        <v/>
      </c>
    </row>
    <row r="2726" spans="1:1" ht="30" customHeight="1" x14ac:dyDescent="0.25">
      <c r="A2726" s="80" t="str">
        <f>IF(B2726="","",ROWS($A$2:A2726))</f>
        <v/>
      </c>
    </row>
    <row r="2727" spans="1:1" ht="30" customHeight="1" x14ac:dyDescent="0.25">
      <c r="A2727" s="80" t="str">
        <f>IF(B2727="","",ROWS($A$2:A2727))</f>
        <v/>
      </c>
    </row>
    <row r="2728" spans="1:1" ht="30" customHeight="1" x14ac:dyDescent="0.25">
      <c r="A2728" s="80" t="str">
        <f>IF(B2728="","",ROWS($A$2:A2728))</f>
        <v/>
      </c>
    </row>
    <row r="2729" spans="1:1" ht="30" customHeight="1" x14ac:dyDescent="0.25">
      <c r="A2729" s="80" t="str">
        <f>IF(B2729="","",ROWS($A$2:A2729))</f>
        <v/>
      </c>
    </row>
    <row r="2730" spans="1:1" ht="30" customHeight="1" x14ac:dyDescent="0.25">
      <c r="A2730" s="80" t="str">
        <f>IF(B2730="","",ROWS($A$2:A2730))</f>
        <v/>
      </c>
    </row>
    <row r="2731" spans="1:1" ht="30" customHeight="1" x14ac:dyDescent="0.25">
      <c r="A2731" s="80" t="str">
        <f>IF(B2731="","",ROWS($A$2:A2731))</f>
        <v/>
      </c>
    </row>
    <row r="2732" spans="1:1" ht="30" customHeight="1" x14ac:dyDescent="0.25">
      <c r="A2732" s="80" t="str">
        <f>IF(B2732="","",ROWS($A$2:A2732))</f>
        <v/>
      </c>
    </row>
    <row r="2733" spans="1:1" ht="30" customHeight="1" x14ac:dyDescent="0.25">
      <c r="A2733" s="80" t="str">
        <f>IF(B2733="","",ROWS($A$2:A2733))</f>
        <v/>
      </c>
    </row>
    <row r="2734" spans="1:1" ht="30" customHeight="1" x14ac:dyDescent="0.25">
      <c r="A2734" s="80" t="str">
        <f>IF(B2734="","",ROWS($A$2:A2734))</f>
        <v/>
      </c>
    </row>
    <row r="2735" spans="1:1" ht="30" customHeight="1" x14ac:dyDescent="0.25">
      <c r="A2735" s="80" t="str">
        <f>IF(B2735="","",ROWS($A$2:A2735))</f>
        <v/>
      </c>
    </row>
    <row r="2736" spans="1:1" ht="30" customHeight="1" x14ac:dyDescent="0.25">
      <c r="A2736" s="80" t="str">
        <f>IF(B2736="","",ROWS($A$2:A2736))</f>
        <v/>
      </c>
    </row>
    <row r="2737" spans="1:1" ht="30" customHeight="1" x14ac:dyDescent="0.25">
      <c r="A2737" s="80" t="str">
        <f>IF(B2737="","",ROWS($A$2:A2737))</f>
        <v/>
      </c>
    </row>
    <row r="2738" spans="1:1" ht="30" customHeight="1" x14ac:dyDescent="0.25">
      <c r="A2738" s="80" t="str">
        <f>IF(B2738="","",ROWS($A$2:A2738))</f>
        <v/>
      </c>
    </row>
    <row r="2739" spans="1:1" ht="30" customHeight="1" x14ac:dyDescent="0.25">
      <c r="A2739" s="80" t="str">
        <f>IF(B2739="","",ROWS($A$2:A2739))</f>
        <v/>
      </c>
    </row>
    <row r="2740" spans="1:1" ht="30" customHeight="1" x14ac:dyDescent="0.25">
      <c r="A2740" s="80" t="str">
        <f>IF(B2740="","",ROWS($A$2:A2740))</f>
        <v/>
      </c>
    </row>
    <row r="2741" spans="1:1" ht="30" customHeight="1" x14ac:dyDescent="0.25">
      <c r="A2741" s="80" t="str">
        <f>IF(B2741="","",ROWS($A$2:A2741))</f>
        <v/>
      </c>
    </row>
    <row r="2742" spans="1:1" ht="30" customHeight="1" x14ac:dyDescent="0.25">
      <c r="A2742" s="80" t="str">
        <f>IF(B2742="","",ROWS($A$2:A2742))</f>
        <v/>
      </c>
    </row>
    <row r="2743" spans="1:1" ht="30" customHeight="1" x14ac:dyDescent="0.25">
      <c r="A2743" s="80" t="str">
        <f>IF(B2743="","",ROWS($A$2:A2743))</f>
        <v/>
      </c>
    </row>
    <row r="2744" spans="1:1" ht="30" customHeight="1" x14ac:dyDescent="0.25">
      <c r="A2744" s="80" t="str">
        <f>IF(B2744="","",ROWS($A$2:A2744))</f>
        <v/>
      </c>
    </row>
    <row r="2745" spans="1:1" ht="30" customHeight="1" x14ac:dyDescent="0.25">
      <c r="A2745" s="80" t="str">
        <f>IF(B2745="","",ROWS($A$2:A2745))</f>
        <v/>
      </c>
    </row>
    <row r="2746" spans="1:1" ht="30" customHeight="1" x14ac:dyDescent="0.25">
      <c r="A2746" s="80" t="str">
        <f>IF(B2746="","",ROWS($A$2:A2746))</f>
        <v/>
      </c>
    </row>
    <row r="2747" spans="1:1" ht="30" customHeight="1" x14ac:dyDescent="0.25">
      <c r="A2747" s="80" t="str">
        <f>IF(B2747="","",ROWS($A$2:A2747))</f>
        <v/>
      </c>
    </row>
    <row r="2748" spans="1:1" ht="30" customHeight="1" x14ac:dyDescent="0.25">
      <c r="A2748" s="80" t="str">
        <f>IF(B2748="","",ROWS($A$2:A2748))</f>
        <v/>
      </c>
    </row>
    <row r="2749" spans="1:1" ht="30" customHeight="1" x14ac:dyDescent="0.25">
      <c r="A2749" s="80" t="str">
        <f>IF(B2749="","",ROWS($A$2:A2749))</f>
        <v/>
      </c>
    </row>
    <row r="2750" spans="1:1" ht="30" customHeight="1" x14ac:dyDescent="0.25">
      <c r="A2750" s="80" t="str">
        <f>IF(B2750="","",ROWS($A$2:A2750))</f>
        <v/>
      </c>
    </row>
    <row r="2751" spans="1:1" ht="30" customHeight="1" x14ac:dyDescent="0.25">
      <c r="A2751" s="80" t="str">
        <f>IF(B2751="","",ROWS($A$2:A2751))</f>
        <v/>
      </c>
    </row>
    <row r="2752" spans="1:1" ht="30" customHeight="1" x14ac:dyDescent="0.25">
      <c r="A2752" s="80" t="str">
        <f>IF(B2752="","",ROWS($A$2:A2752))</f>
        <v/>
      </c>
    </row>
    <row r="2753" spans="1:1" ht="30" customHeight="1" x14ac:dyDescent="0.25">
      <c r="A2753" s="80" t="str">
        <f>IF(B2753="","",ROWS($A$2:A2753))</f>
        <v/>
      </c>
    </row>
    <row r="2754" spans="1:1" ht="30" customHeight="1" x14ac:dyDescent="0.25">
      <c r="A2754" s="80" t="str">
        <f>IF(B2754="","",ROWS($A$2:A2754))</f>
        <v/>
      </c>
    </row>
    <row r="2755" spans="1:1" ht="30" customHeight="1" x14ac:dyDescent="0.25">
      <c r="A2755" s="80" t="str">
        <f>IF(B2755="","",ROWS($A$2:A2755))</f>
        <v/>
      </c>
    </row>
    <row r="2756" spans="1:1" ht="30" customHeight="1" x14ac:dyDescent="0.25">
      <c r="A2756" s="80" t="str">
        <f>IF(B2756="","",ROWS($A$2:A2756))</f>
        <v/>
      </c>
    </row>
    <row r="2757" spans="1:1" ht="30" customHeight="1" x14ac:dyDescent="0.25">
      <c r="A2757" s="80" t="str">
        <f>IF(B2757="","",ROWS($A$2:A2757))</f>
        <v/>
      </c>
    </row>
    <row r="2758" spans="1:1" ht="30" customHeight="1" x14ac:dyDescent="0.25">
      <c r="A2758" s="80" t="str">
        <f>IF(B2758="","",ROWS($A$2:A2758))</f>
        <v/>
      </c>
    </row>
    <row r="2759" spans="1:1" ht="30" customHeight="1" x14ac:dyDescent="0.25">
      <c r="A2759" s="80" t="str">
        <f>IF(B2759="","",ROWS($A$2:A2759))</f>
        <v/>
      </c>
    </row>
    <row r="2760" spans="1:1" ht="30" customHeight="1" x14ac:dyDescent="0.25">
      <c r="A2760" s="80" t="str">
        <f>IF(B2760="","",ROWS($A$2:A2760))</f>
        <v/>
      </c>
    </row>
    <row r="2761" spans="1:1" ht="30" customHeight="1" x14ac:dyDescent="0.25">
      <c r="A2761" s="80" t="str">
        <f>IF(B2761="","",ROWS($A$2:A2761))</f>
        <v/>
      </c>
    </row>
    <row r="2762" spans="1:1" ht="30" customHeight="1" x14ac:dyDescent="0.25">
      <c r="A2762" s="80" t="str">
        <f>IF(B2762="","",ROWS($A$2:A2762))</f>
        <v/>
      </c>
    </row>
    <row r="2763" spans="1:1" ht="30" customHeight="1" x14ac:dyDescent="0.25">
      <c r="A2763" s="80" t="str">
        <f>IF(B2763="","",ROWS($A$2:A2763))</f>
        <v/>
      </c>
    </row>
    <row r="2764" spans="1:1" ht="30" customHeight="1" x14ac:dyDescent="0.25">
      <c r="A2764" s="80" t="str">
        <f>IF(B2764="","",ROWS($A$2:A2764))</f>
        <v/>
      </c>
    </row>
    <row r="2765" spans="1:1" ht="30" customHeight="1" x14ac:dyDescent="0.25">
      <c r="A2765" s="80" t="str">
        <f>IF(B2765="","",ROWS($A$2:A2765))</f>
        <v/>
      </c>
    </row>
    <row r="2766" spans="1:1" ht="30" customHeight="1" x14ac:dyDescent="0.25">
      <c r="A2766" s="80" t="str">
        <f>IF(B2766="","",ROWS($A$2:A2766))</f>
        <v/>
      </c>
    </row>
    <row r="2767" spans="1:1" ht="30" customHeight="1" x14ac:dyDescent="0.25">
      <c r="A2767" s="80" t="str">
        <f>IF(B2767="","",ROWS($A$2:A2767))</f>
        <v/>
      </c>
    </row>
    <row r="2768" spans="1:1" ht="30" customHeight="1" x14ac:dyDescent="0.25">
      <c r="A2768" s="80" t="str">
        <f>IF(B2768="","",ROWS($A$2:A2768))</f>
        <v/>
      </c>
    </row>
    <row r="2769" spans="1:1" ht="30" customHeight="1" x14ac:dyDescent="0.25">
      <c r="A2769" s="80" t="str">
        <f>IF(B2769="","",ROWS($A$2:A2769))</f>
        <v/>
      </c>
    </row>
    <row r="2770" spans="1:1" ht="30" customHeight="1" x14ac:dyDescent="0.25">
      <c r="A2770" s="80" t="str">
        <f>IF(B2770="","",ROWS($A$2:A2770))</f>
        <v/>
      </c>
    </row>
    <row r="2771" spans="1:1" ht="30" customHeight="1" x14ac:dyDescent="0.25">
      <c r="A2771" s="80" t="str">
        <f>IF(B2771="","",ROWS($A$2:A2771))</f>
        <v/>
      </c>
    </row>
    <row r="2772" spans="1:1" ht="30" customHeight="1" x14ac:dyDescent="0.25">
      <c r="A2772" s="80" t="str">
        <f>IF(B2772="","",ROWS($A$2:A2772))</f>
        <v/>
      </c>
    </row>
    <row r="2773" spans="1:1" ht="30" customHeight="1" x14ac:dyDescent="0.25">
      <c r="A2773" s="80" t="str">
        <f>IF(B2773="","",ROWS($A$2:A2773))</f>
        <v/>
      </c>
    </row>
    <row r="2774" spans="1:1" ht="30" customHeight="1" x14ac:dyDescent="0.25">
      <c r="A2774" s="80" t="str">
        <f>IF(B2774="","",ROWS($A$2:A2774))</f>
        <v/>
      </c>
    </row>
    <row r="2775" spans="1:1" ht="30" customHeight="1" x14ac:dyDescent="0.25">
      <c r="A2775" s="80" t="str">
        <f>IF(B2775="","",ROWS($A$2:A2775))</f>
        <v/>
      </c>
    </row>
    <row r="2776" spans="1:1" ht="30" customHeight="1" x14ac:dyDescent="0.25">
      <c r="A2776" s="80" t="str">
        <f>IF(B2776="","",ROWS($A$2:A2776))</f>
        <v/>
      </c>
    </row>
    <row r="2777" spans="1:1" ht="30" customHeight="1" x14ac:dyDescent="0.25">
      <c r="A2777" s="80" t="str">
        <f>IF(B2777="","",ROWS($A$2:A2777))</f>
        <v/>
      </c>
    </row>
    <row r="2778" spans="1:1" ht="30" customHeight="1" x14ac:dyDescent="0.25">
      <c r="A2778" s="80" t="str">
        <f>IF(B2778="","",ROWS($A$2:A2778))</f>
        <v/>
      </c>
    </row>
    <row r="2779" spans="1:1" ht="30" customHeight="1" x14ac:dyDescent="0.25">
      <c r="A2779" s="80" t="str">
        <f>IF(B2779="","",ROWS($A$2:A2779))</f>
        <v/>
      </c>
    </row>
    <row r="2780" spans="1:1" ht="30" customHeight="1" x14ac:dyDescent="0.25">
      <c r="A2780" s="80" t="str">
        <f>IF(B2780="","",ROWS($A$2:A2780))</f>
        <v/>
      </c>
    </row>
    <row r="2781" spans="1:1" ht="30" customHeight="1" x14ac:dyDescent="0.25">
      <c r="A2781" s="80" t="str">
        <f>IF(B2781="","",ROWS($A$2:A2781))</f>
        <v/>
      </c>
    </row>
    <row r="2782" spans="1:1" ht="30" customHeight="1" x14ac:dyDescent="0.25">
      <c r="A2782" s="80" t="str">
        <f>IF(B2782="","",ROWS($A$2:A2782))</f>
        <v/>
      </c>
    </row>
    <row r="2783" spans="1:1" ht="30" customHeight="1" x14ac:dyDescent="0.25">
      <c r="A2783" s="80" t="str">
        <f>IF(B2783="","",ROWS($A$2:A2783))</f>
        <v/>
      </c>
    </row>
    <row r="2784" spans="1:1" ht="30" customHeight="1" x14ac:dyDescent="0.25">
      <c r="A2784" s="80" t="str">
        <f>IF(B2784="","",ROWS($A$2:A2784))</f>
        <v/>
      </c>
    </row>
    <row r="2785" spans="1:1" ht="30" customHeight="1" x14ac:dyDescent="0.25">
      <c r="A2785" s="80" t="str">
        <f>IF(B2785="","",ROWS($A$2:A2785))</f>
        <v/>
      </c>
    </row>
    <row r="2786" spans="1:1" ht="30" customHeight="1" x14ac:dyDescent="0.25">
      <c r="A2786" s="80" t="str">
        <f>IF(B2786="","",ROWS($A$2:A2786))</f>
        <v/>
      </c>
    </row>
    <row r="2787" spans="1:1" ht="30" customHeight="1" x14ac:dyDescent="0.25">
      <c r="A2787" s="80" t="str">
        <f>IF(B2787="","",ROWS($A$2:A2787))</f>
        <v/>
      </c>
    </row>
    <row r="2788" spans="1:1" ht="30" customHeight="1" x14ac:dyDescent="0.25">
      <c r="A2788" s="80" t="str">
        <f>IF(B2788="","",ROWS($A$2:A2788))</f>
        <v/>
      </c>
    </row>
    <row r="2789" spans="1:1" ht="30" customHeight="1" x14ac:dyDescent="0.25">
      <c r="A2789" s="80" t="str">
        <f>IF(B2789="","",ROWS($A$2:A2789))</f>
        <v/>
      </c>
    </row>
    <row r="2790" spans="1:1" ht="30" customHeight="1" x14ac:dyDescent="0.25">
      <c r="A2790" s="80" t="str">
        <f>IF(B2790="","",ROWS($A$2:A2790))</f>
        <v/>
      </c>
    </row>
    <row r="2791" spans="1:1" ht="30" customHeight="1" x14ac:dyDescent="0.25">
      <c r="A2791" s="80" t="str">
        <f>IF(B2791="","",ROWS($A$2:A2791))</f>
        <v/>
      </c>
    </row>
    <row r="2792" spans="1:1" ht="30" customHeight="1" x14ac:dyDescent="0.25">
      <c r="A2792" s="80" t="str">
        <f>IF(B2792="","",ROWS($A$2:A2792))</f>
        <v/>
      </c>
    </row>
    <row r="2793" spans="1:1" ht="30" customHeight="1" x14ac:dyDescent="0.25">
      <c r="A2793" s="80" t="str">
        <f>IF(B2793="","",ROWS($A$2:A2793))</f>
        <v/>
      </c>
    </row>
    <row r="2794" spans="1:1" ht="30" customHeight="1" x14ac:dyDescent="0.25">
      <c r="A2794" s="80" t="str">
        <f>IF(B2794="","",ROWS($A$2:A2794))</f>
        <v/>
      </c>
    </row>
    <row r="2795" spans="1:1" ht="30" customHeight="1" x14ac:dyDescent="0.25">
      <c r="A2795" s="80" t="str">
        <f>IF(B2795="","",ROWS($A$2:A2795))</f>
        <v/>
      </c>
    </row>
    <row r="2796" spans="1:1" ht="30" customHeight="1" x14ac:dyDescent="0.25">
      <c r="A2796" s="80" t="str">
        <f>IF(B2796="","",ROWS($A$2:A2796))</f>
        <v/>
      </c>
    </row>
    <row r="2797" spans="1:1" ht="30" customHeight="1" x14ac:dyDescent="0.25">
      <c r="A2797" s="80" t="str">
        <f>IF(B2797="","",ROWS($A$2:A2797))</f>
        <v/>
      </c>
    </row>
    <row r="2798" spans="1:1" ht="30" customHeight="1" x14ac:dyDescent="0.25">
      <c r="A2798" s="80" t="str">
        <f>IF(B2798="","",ROWS($A$2:A2798))</f>
        <v/>
      </c>
    </row>
    <row r="2799" spans="1:1" ht="30" customHeight="1" x14ac:dyDescent="0.25">
      <c r="A2799" s="80" t="str">
        <f>IF(B2799="","",ROWS($A$2:A2799))</f>
        <v/>
      </c>
    </row>
    <row r="2800" spans="1:1" ht="30" customHeight="1" x14ac:dyDescent="0.25">
      <c r="A2800" s="80" t="str">
        <f>IF(B2800="","",ROWS($A$2:A2800))</f>
        <v/>
      </c>
    </row>
    <row r="2801" spans="1:1" ht="30" customHeight="1" x14ac:dyDescent="0.25">
      <c r="A2801" s="80" t="str">
        <f>IF(B2801="","",ROWS($A$2:A2801))</f>
        <v/>
      </c>
    </row>
    <row r="2802" spans="1:1" ht="30" customHeight="1" x14ac:dyDescent="0.25">
      <c r="A2802" s="80" t="str">
        <f>IF(B2802="","",ROWS($A$2:A2802))</f>
        <v/>
      </c>
    </row>
    <row r="2803" spans="1:1" ht="30" customHeight="1" x14ac:dyDescent="0.25">
      <c r="A2803" s="80" t="str">
        <f>IF(B2803="","",ROWS($A$2:A2803))</f>
        <v/>
      </c>
    </row>
    <row r="2804" spans="1:1" ht="30" customHeight="1" x14ac:dyDescent="0.25">
      <c r="A2804" s="80" t="str">
        <f>IF(B2804="","",ROWS($A$2:A2804))</f>
        <v/>
      </c>
    </row>
    <row r="2805" spans="1:1" ht="30" customHeight="1" x14ac:dyDescent="0.25">
      <c r="A2805" s="80" t="str">
        <f>IF(B2805="","",ROWS($A$2:A2805))</f>
        <v/>
      </c>
    </row>
    <row r="2806" spans="1:1" ht="30" customHeight="1" x14ac:dyDescent="0.25">
      <c r="A2806" s="80" t="str">
        <f>IF(B2806="","",ROWS($A$2:A2806))</f>
        <v/>
      </c>
    </row>
    <row r="2807" spans="1:1" ht="30" customHeight="1" x14ac:dyDescent="0.25">
      <c r="A2807" s="80" t="str">
        <f>IF(B2807="","",ROWS($A$2:A2807))</f>
        <v/>
      </c>
    </row>
    <row r="2808" spans="1:1" ht="30" customHeight="1" x14ac:dyDescent="0.25">
      <c r="A2808" s="80" t="str">
        <f>IF(B2808="","",ROWS($A$2:A2808))</f>
        <v/>
      </c>
    </row>
    <row r="2809" spans="1:1" ht="30" customHeight="1" x14ac:dyDescent="0.25">
      <c r="A2809" s="80" t="str">
        <f>IF(B2809="","",ROWS($A$2:A2809))</f>
        <v/>
      </c>
    </row>
    <row r="2810" spans="1:1" ht="30" customHeight="1" x14ac:dyDescent="0.25">
      <c r="A2810" s="80" t="str">
        <f>IF(B2810="","",ROWS($A$2:A2810))</f>
        <v/>
      </c>
    </row>
    <row r="2811" spans="1:1" ht="30" customHeight="1" x14ac:dyDescent="0.25">
      <c r="A2811" s="80" t="str">
        <f>IF(B2811="","",ROWS($A$2:A2811))</f>
        <v/>
      </c>
    </row>
    <row r="2812" spans="1:1" ht="30" customHeight="1" x14ac:dyDescent="0.25">
      <c r="A2812" s="80" t="str">
        <f>IF(B2812="","",ROWS($A$2:A2812))</f>
        <v/>
      </c>
    </row>
    <row r="2813" spans="1:1" ht="30" customHeight="1" x14ac:dyDescent="0.25">
      <c r="A2813" s="80" t="str">
        <f>IF(B2813="","",ROWS($A$2:A2813))</f>
        <v/>
      </c>
    </row>
    <row r="2814" spans="1:1" ht="30" customHeight="1" x14ac:dyDescent="0.25">
      <c r="A2814" s="80" t="str">
        <f>IF(B2814="","",ROWS($A$2:A2814))</f>
        <v/>
      </c>
    </row>
    <row r="2815" spans="1:1" ht="30" customHeight="1" x14ac:dyDescent="0.25">
      <c r="A2815" s="80" t="str">
        <f>IF(B2815="","",ROWS($A$2:A2815))</f>
        <v/>
      </c>
    </row>
    <row r="2816" spans="1:1" ht="30" customHeight="1" x14ac:dyDescent="0.25">
      <c r="A2816" s="80" t="str">
        <f>IF(B2816="","",ROWS($A$2:A2816))</f>
        <v/>
      </c>
    </row>
    <row r="2817" spans="1:1" ht="30" customHeight="1" x14ac:dyDescent="0.25">
      <c r="A2817" s="80" t="str">
        <f>IF(B2817="","",ROWS($A$2:A2817))</f>
        <v/>
      </c>
    </row>
    <row r="2818" spans="1:1" ht="30" customHeight="1" x14ac:dyDescent="0.25">
      <c r="A2818" s="80" t="str">
        <f>IF(B2818="","",ROWS($A$2:A2818))</f>
        <v/>
      </c>
    </row>
    <row r="2819" spans="1:1" ht="30" customHeight="1" x14ac:dyDescent="0.25">
      <c r="A2819" s="80" t="str">
        <f>IF(B2819="","",ROWS($A$2:A2819))</f>
        <v/>
      </c>
    </row>
    <row r="2820" spans="1:1" ht="30" customHeight="1" x14ac:dyDescent="0.25">
      <c r="A2820" s="80" t="str">
        <f>IF(B2820="","",ROWS($A$2:A2820))</f>
        <v/>
      </c>
    </row>
    <row r="2821" spans="1:1" ht="30" customHeight="1" x14ac:dyDescent="0.25">
      <c r="A2821" s="80" t="str">
        <f>IF(B2821="","",ROWS($A$2:A2821))</f>
        <v/>
      </c>
    </row>
    <row r="2822" spans="1:1" ht="30" customHeight="1" x14ac:dyDescent="0.25">
      <c r="A2822" s="80" t="str">
        <f>IF(B2822="","",ROWS($A$2:A2822))</f>
        <v/>
      </c>
    </row>
    <row r="2823" spans="1:1" ht="30" customHeight="1" x14ac:dyDescent="0.25">
      <c r="A2823" s="80" t="str">
        <f>IF(B2823="","",ROWS($A$2:A2823))</f>
        <v/>
      </c>
    </row>
    <row r="2824" spans="1:1" ht="30" customHeight="1" x14ac:dyDescent="0.25">
      <c r="A2824" s="80" t="str">
        <f>IF(B2824="","",ROWS($A$2:A2824))</f>
        <v/>
      </c>
    </row>
    <row r="2825" spans="1:1" ht="30" customHeight="1" x14ac:dyDescent="0.25">
      <c r="A2825" s="80" t="str">
        <f>IF(B2825="","",ROWS($A$2:A2825))</f>
        <v/>
      </c>
    </row>
    <row r="2826" spans="1:1" ht="30" customHeight="1" x14ac:dyDescent="0.25">
      <c r="A2826" s="80" t="str">
        <f>IF(B2826="","",ROWS($A$2:A2826))</f>
        <v/>
      </c>
    </row>
    <row r="2827" spans="1:1" ht="30" customHeight="1" x14ac:dyDescent="0.25">
      <c r="A2827" s="80" t="str">
        <f>IF(B2827="","",ROWS($A$2:A2827))</f>
        <v/>
      </c>
    </row>
    <row r="2828" spans="1:1" ht="30" customHeight="1" x14ac:dyDescent="0.25">
      <c r="A2828" s="80" t="str">
        <f>IF(B2828="","",ROWS($A$2:A2828))</f>
        <v/>
      </c>
    </row>
    <row r="2829" spans="1:1" ht="30" customHeight="1" x14ac:dyDescent="0.25">
      <c r="A2829" s="80" t="str">
        <f>IF(B2829="","",ROWS($A$2:A2829))</f>
        <v/>
      </c>
    </row>
    <row r="2830" spans="1:1" ht="30" customHeight="1" x14ac:dyDescent="0.25">
      <c r="A2830" s="80" t="str">
        <f>IF(B2830="","",ROWS($A$2:A2830))</f>
        <v/>
      </c>
    </row>
    <row r="2831" spans="1:1" ht="30" customHeight="1" x14ac:dyDescent="0.25">
      <c r="A2831" s="80" t="str">
        <f>IF(B2831="","",ROWS($A$2:A2831))</f>
        <v/>
      </c>
    </row>
    <row r="2832" spans="1:1" ht="30" customHeight="1" x14ac:dyDescent="0.25">
      <c r="A2832" s="80" t="str">
        <f>IF(B2832="","",ROWS($A$2:A2832))</f>
        <v/>
      </c>
    </row>
    <row r="2833" spans="1:1" ht="30" customHeight="1" x14ac:dyDescent="0.25">
      <c r="A2833" s="80" t="str">
        <f>IF(B2833="","",ROWS($A$2:A2833))</f>
        <v/>
      </c>
    </row>
    <row r="2834" spans="1:1" ht="30" customHeight="1" x14ac:dyDescent="0.25">
      <c r="A2834" s="80" t="str">
        <f>IF(B2834="","",ROWS($A$2:A2834))</f>
        <v/>
      </c>
    </row>
    <row r="2835" spans="1:1" ht="30" customHeight="1" x14ac:dyDescent="0.25">
      <c r="A2835" s="80" t="str">
        <f>IF(B2835="","",ROWS($A$2:A2835))</f>
        <v/>
      </c>
    </row>
    <row r="2836" spans="1:1" ht="30" customHeight="1" x14ac:dyDescent="0.25">
      <c r="A2836" s="80" t="str">
        <f>IF(B2836="","",ROWS($A$2:A2836))</f>
        <v/>
      </c>
    </row>
    <row r="2837" spans="1:1" ht="30" customHeight="1" x14ac:dyDescent="0.25">
      <c r="A2837" s="80" t="str">
        <f>IF(B2837="","",ROWS($A$2:A2837))</f>
        <v/>
      </c>
    </row>
    <row r="2838" spans="1:1" ht="30" customHeight="1" x14ac:dyDescent="0.25">
      <c r="A2838" s="80" t="str">
        <f>IF(B2838="","",ROWS($A$2:A2838))</f>
        <v/>
      </c>
    </row>
    <row r="2839" spans="1:1" ht="30" customHeight="1" x14ac:dyDescent="0.25">
      <c r="A2839" s="80" t="str">
        <f>IF(B2839="","",ROWS($A$2:A2839))</f>
        <v/>
      </c>
    </row>
    <row r="2840" spans="1:1" ht="30" customHeight="1" x14ac:dyDescent="0.25">
      <c r="A2840" s="80" t="str">
        <f>IF(B2840="","",ROWS($A$2:A2840))</f>
        <v/>
      </c>
    </row>
    <row r="2841" spans="1:1" ht="30" customHeight="1" x14ac:dyDescent="0.25">
      <c r="A2841" s="80" t="str">
        <f>IF(B2841="","",ROWS($A$2:A2841))</f>
        <v/>
      </c>
    </row>
    <row r="2842" spans="1:1" ht="30" customHeight="1" x14ac:dyDescent="0.25">
      <c r="A2842" s="80" t="str">
        <f>IF(B2842="","",ROWS($A$2:A2842))</f>
        <v/>
      </c>
    </row>
    <row r="2843" spans="1:1" ht="30" customHeight="1" x14ac:dyDescent="0.25">
      <c r="A2843" s="80" t="str">
        <f>IF(B2843="","",ROWS($A$2:A2843))</f>
        <v/>
      </c>
    </row>
    <row r="2844" spans="1:1" ht="30" customHeight="1" x14ac:dyDescent="0.25">
      <c r="A2844" s="80" t="str">
        <f>IF(B2844="","",ROWS($A$2:A2844))</f>
        <v/>
      </c>
    </row>
    <row r="2845" spans="1:1" ht="30" customHeight="1" x14ac:dyDescent="0.25">
      <c r="A2845" s="80" t="str">
        <f>IF(B2845="","",ROWS($A$2:A2845))</f>
        <v/>
      </c>
    </row>
    <row r="2846" spans="1:1" ht="30" customHeight="1" x14ac:dyDescent="0.25">
      <c r="A2846" s="80" t="str">
        <f>IF(B2846="","",ROWS($A$2:A2846))</f>
        <v/>
      </c>
    </row>
    <row r="2847" spans="1:1" ht="30" customHeight="1" x14ac:dyDescent="0.25">
      <c r="A2847" s="80" t="str">
        <f>IF(B2847="","",ROWS($A$2:A2847))</f>
        <v/>
      </c>
    </row>
    <row r="2848" spans="1:1" ht="30" customHeight="1" x14ac:dyDescent="0.25">
      <c r="A2848" s="80" t="str">
        <f>IF(B2848="","",ROWS($A$2:A2848))</f>
        <v/>
      </c>
    </row>
    <row r="2849" spans="1:1" ht="30" customHeight="1" x14ac:dyDescent="0.25">
      <c r="A2849" s="80" t="str">
        <f>IF(B2849="","",ROWS($A$2:A2849))</f>
        <v/>
      </c>
    </row>
    <row r="2850" spans="1:1" ht="30" customHeight="1" x14ac:dyDescent="0.25">
      <c r="A2850" s="80" t="str">
        <f>IF(B2850="","",ROWS($A$2:A2850))</f>
        <v/>
      </c>
    </row>
    <row r="2851" spans="1:1" ht="30" customHeight="1" x14ac:dyDescent="0.25">
      <c r="A2851" s="80" t="str">
        <f>IF(B2851="","",ROWS($A$2:A2851))</f>
        <v/>
      </c>
    </row>
    <row r="2852" spans="1:1" ht="30" customHeight="1" x14ac:dyDescent="0.25">
      <c r="A2852" s="80" t="str">
        <f>IF(B2852="","",ROWS($A$2:A2852))</f>
        <v/>
      </c>
    </row>
    <row r="2853" spans="1:1" ht="30" customHeight="1" x14ac:dyDescent="0.25">
      <c r="A2853" s="80" t="str">
        <f>IF(B2853="","",ROWS($A$2:A2853))</f>
        <v/>
      </c>
    </row>
    <row r="2854" spans="1:1" ht="30" customHeight="1" x14ac:dyDescent="0.25">
      <c r="A2854" s="80" t="str">
        <f>IF(B2854="","",ROWS($A$2:A2854))</f>
        <v/>
      </c>
    </row>
    <row r="2855" spans="1:1" ht="30" customHeight="1" x14ac:dyDescent="0.25">
      <c r="A2855" s="80" t="str">
        <f>IF(B2855="","",ROWS($A$2:A2855))</f>
        <v/>
      </c>
    </row>
    <row r="2856" spans="1:1" ht="30" customHeight="1" x14ac:dyDescent="0.25">
      <c r="A2856" s="80" t="str">
        <f>IF(B2856="","",ROWS($A$2:A2856))</f>
        <v/>
      </c>
    </row>
    <row r="2857" spans="1:1" ht="30" customHeight="1" x14ac:dyDescent="0.25">
      <c r="A2857" s="80" t="str">
        <f>IF(B2857="","",ROWS($A$2:A2857))</f>
        <v/>
      </c>
    </row>
    <row r="2858" spans="1:1" ht="30" customHeight="1" x14ac:dyDescent="0.25">
      <c r="A2858" s="80" t="str">
        <f>IF(B2858="","",ROWS($A$2:A2858))</f>
        <v/>
      </c>
    </row>
    <row r="2859" spans="1:1" ht="30" customHeight="1" x14ac:dyDescent="0.25">
      <c r="A2859" s="80" t="str">
        <f>IF(B2859="","",ROWS($A$2:A2859))</f>
        <v/>
      </c>
    </row>
    <row r="2860" spans="1:1" ht="30" customHeight="1" x14ac:dyDescent="0.25">
      <c r="A2860" s="80" t="str">
        <f>IF(B2860="","",ROWS($A$2:A2860))</f>
        <v/>
      </c>
    </row>
    <row r="2861" spans="1:1" ht="30" customHeight="1" x14ac:dyDescent="0.25">
      <c r="A2861" s="80" t="str">
        <f>IF(B2861="","",ROWS($A$2:A2861))</f>
        <v/>
      </c>
    </row>
    <row r="2862" spans="1:1" ht="30" customHeight="1" x14ac:dyDescent="0.25">
      <c r="A2862" s="80" t="str">
        <f>IF(B2862="","",ROWS($A$2:A2862))</f>
        <v/>
      </c>
    </row>
    <row r="2863" spans="1:1" ht="30" customHeight="1" x14ac:dyDescent="0.25">
      <c r="A2863" s="80" t="str">
        <f>IF(B2863="","",ROWS($A$2:A2863))</f>
        <v/>
      </c>
    </row>
    <row r="2864" spans="1:1" ht="30" customHeight="1" x14ac:dyDescent="0.25">
      <c r="A2864" s="80" t="str">
        <f>IF(B2864="","",ROWS($A$2:A2864))</f>
        <v/>
      </c>
    </row>
    <row r="2865" spans="1:1" ht="30" customHeight="1" x14ac:dyDescent="0.25">
      <c r="A2865" s="80" t="str">
        <f>IF(B2865="","",ROWS($A$2:A2865))</f>
        <v/>
      </c>
    </row>
    <row r="2866" spans="1:1" ht="30" customHeight="1" x14ac:dyDescent="0.25">
      <c r="A2866" s="80" t="str">
        <f>IF(B2866="","",ROWS($A$2:A2866))</f>
        <v/>
      </c>
    </row>
    <row r="2867" spans="1:1" ht="30" customHeight="1" x14ac:dyDescent="0.25">
      <c r="A2867" s="80" t="str">
        <f>IF(B2867="","",ROWS($A$2:A2867))</f>
        <v/>
      </c>
    </row>
    <row r="2868" spans="1:1" ht="30" customHeight="1" x14ac:dyDescent="0.25">
      <c r="A2868" s="80" t="str">
        <f>IF(B2868="","",ROWS($A$2:A2868))</f>
        <v/>
      </c>
    </row>
    <row r="2869" spans="1:1" ht="30" customHeight="1" x14ac:dyDescent="0.25">
      <c r="A2869" s="80" t="str">
        <f>IF(B2869="","",ROWS($A$2:A2869))</f>
        <v/>
      </c>
    </row>
    <row r="2870" spans="1:1" ht="30" customHeight="1" x14ac:dyDescent="0.25">
      <c r="A2870" s="80" t="str">
        <f>IF(B2870="","",ROWS($A$2:A2870))</f>
        <v/>
      </c>
    </row>
    <row r="2871" spans="1:1" ht="30" customHeight="1" x14ac:dyDescent="0.25">
      <c r="A2871" s="80" t="str">
        <f>IF(B2871="","",ROWS($A$2:A2871))</f>
        <v/>
      </c>
    </row>
    <row r="2872" spans="1:1" ht="30" customHeight="1" x14ac:dyDescent="0.25">
      <c r="A2872" s="80" t="str">
        <f>IF(B2872="","",ROWS($A$2:A2872))</f>
        <v/>
      </c>
    </row>
    <row r="2873" spans="1:1" ht="30" customHeight="1" x14ac:dyDescent="0.25">
      <c r="A2873" s="80" t="str">
        <f>IF(B2873="","",ROWS($A$2:A2873))</f>
        <v/>
      </c>
    </row>
    <row r="2874" spans="1:1" ht="30" customHeight="1" x14ac:dyDescent="0.25">
      <c r="A2874" s="80" t="str">
        <f>IF(B2874="","",ROWS($A$2:A2874))</f>
        <v/>
      </c>
    </row>
    <row r="2875" spans="1:1" ht="30" customHeight="1" x14ac:dyDescent="0.25">
      <c r="A2875" s="80" t="str">
        <f>IF(B2875="","",ROWS($A$2:A2875))</f>
        <v/>
      </c>
    </row>
    <row r="2876" spans="1:1" ht="30" customHeight="1" x14ac:dyDescent="0.25">
      <c r="A2876" s="80" t="str">
        <f>IF(B2876="","",ROWS($A$2:A2876))</f>
        <v/>
      </c>
    </row>
    <row r="2877" spans="1:1" ht="30" customHeight="1" x14ac:dyDescent="0.25">
      <c r="A2877" s="80" t="str">
        <f>IF(B2877="","",ROWS($A$2:A2877))</f>
        <v/>
      </c>
    </row>
    <row r="2878" spans="1:1" ht="30" customHeight="1" x14ac:dyDescent="0.25">
      <c r="A2878" s="80" t="str">
        <f>IF(B2878="","",ROWS($A$2:A2878))</f>
        <v/>
      </c>
    </row>
    <row r="2879" spans="1:1" ht="30" customHeight="1" x14ac:dyDescent="0.25">
      <c r="A2879" s="80" t="str">
        <f>IF(B2879="","",ROWS($A$2:A2879))</f>
        <v/>
      </c>
    </row>
    <row r="2880" spans="1:1" ht="30" customHeight="1" x14ac:dyDescent="0.25">
      <c r="A2880" s="80" t="str">
        <f>IF(B2880="","",ROWS($A$2:A2880))</f>
        <v/>
      </c>
    </row>
    <row r="2881" spans="1:1" ht="30" customHeight="1" x14ac:dyDescent="0.25">
      <c r="A2881" s="80" t="str">
        <f>IF(B2881="","",ROWS($A$2:A2881))</f>
        <v/>
      </c>
    </row>
    <row r="2882" spans="1:1" ht="30" customHeight="1" x14ac:dyDescent="0.25">
      <c r="A2882" s="80" t="str">
        <f>IF(B2882="","",ROWS($A$2:A2882))</f>
        <v/>
      </c>
    </row>
    <row r="2883" spans="1:1" ht="30" customHeight="1" x14ac:dyDescent="0.25">
      <c r="A2883" s="80" t="str">
        <f>IF(B2883="","",ROWS($A$2:A2883))</f>
        <v/>
      </c>
    </row>
    <row r="2884" spans="1:1" ht="30" customHeight="1" x14ac:dyDescent="0.25">
      <c r="A2884" s="80" t="str">
        <f>IF(B2884="","",ROWS($A$2:A2884))</f>
        <v/>
      </c>
    </row>
    <row r="2885" spans="1:1" ht="30" customHeight="1" x14ac:dyDescent="0.25">
      <c r="A2885" s="80" t="str">
        <f>IF(B2885="","",ROWS($A$2:A2885))</f>
        <v/>
      </c>
    </row>
    <row r="2886" spans="1:1" ht="30" customHeight="1" x14ac:dyDescent="0.25">
      <c r="A2886" s="80" t="str">
        <f>IF(B2886="","",ROWS($A$2:A2886))</f>
        <v/>
      </c>
    </row>
    <row r="2887" spans="1:1" ht="30" customHeight="1" x14ac:dyDescent="0.25">
      <c r="A2887" s="80" t="str">
        <f>IF(B2887="","",ROWS($A$2:A2887))</f>
        <v/>
      </c>
    </row>
    <row r="2888" spans="1:1" ht="30" customHeight="1" x14ac:dyDescent="0.25">
      <c r="A2888" s="80" t="str">
        <f>IF(B2888="","",ROWS($A$2:A2888))</f>
        <v/>
      </c>
    </row>
    <row r="2889" spans="1:1" ht="30" customHeight="1" x14ac:dyDescent="0.25">
      <c r="A2889" s="80" t="str">
        <f>IF(B2889="","",ROWS($A$2:A2889))</f>
        <v/>
      </c>
    </row>
    <row r="2890" spans="1:1" ht="30" customHeight="1" x14ac:dyDescent="0.25">
      <c r="A2890" s="80" t="str">
        <f>IF(B2890="","",ROWS($A$2:A2890))</f>
        <v/>
      </c>
    </row>
    <row r="2891" spans="1:1" ht="30" customHeight="1" x14ac:dyDescent="0.25">
      <c r="A2891" s="80" t="str">
        <f>IF(B2891="","",ROWS($A$2:A2891))</f>
        <v/>
      </c>
    </row>
    <row r="2892" spans="1:1" ht="30" customHeight="1" x14ac:dyDescent="0.25">
      <c r="A2892" s="80" t="str">
        <f>IF(B2892="","",ROWS($A$2:A2892))</f>
        <v/>
      </c>
    </row>
    <row r="2893" spans="1:1" ht="30" customHeight="1" x14ac:dyDescent="0.25">
      <c r="A2893" s="80" t="str">
        <f>IF(B2893="","",ROWS($A$2:A2893))</f>
        <v/>
      </c>
    </row>
    <row r="2894" spans="1:1" ht="30" customHeight="1" x14ac:dyDescent="0.25">
      <c r="A2894" s="80" t="str">
        <f>IF(B2894="","",ROWS($A$2:A2894))</f>
        <v/>
      </c>
    </row>
    <row r="2895" spans="1:1" ht="30" customHeight="1" x14ac:dyDescent="0.25">
      <c r="A2895" s="80" t="str">
        <f>IF(B2895="","",ROWS($A$2:A2895))</f>
        <v/>
      </c>
    </row>
    <row r="2896" spans="1:1" ht="30" customHeight="1" x14ac:dyDescent="0.25">
      <c r="A2896" s="80" t="str">
        <f>IF(B2896="","",ROWS($A$2:A2896))</f>
        <v/>
      </c>
    </row>
    <row r="2897" spans="1:1" ht="30" customHeight="1" x14ac:dyDescent="0.25">
      <c r="A2897" s="80" t="str">
        <f>IF(B2897="","",ROWS($A$2:A2897))</f>
        <v/>
      </c>
    </row>
    <row r="2898" spans="1:1" ht="30" customHeight="1" x14ac:dyDescent="0.25">
      <c r="A2898" s="80" t="str">
        <f>IF(B2898="","",ROWS($A$2:A2898))</f>
        <v/>
      </c>
    </row>
    <row r="2899" spans="1:1" ht="30" customHeight="1" x14ac:dyDescent="0.25">
      <c r="A2899" s="80" t="str">
        <f>IF(B2899="","",ROWS($A$2:A2899))</f>
        <v/>
      </c>
    </row>
    <row r="2900" spans="1:1" ht="30" customHeight="1" x14ac:dyDescent="0.25">
      <c r="A2900" s="80" t="str">
        <f>IF(B2900="","",ROWS($A$2:A2900))</f>
        <v/>
      </c>
    </row>
    <row r="2901" spans="1:1" ht="30" customHeight="1" x14ac:dyDescent="0.25">
      <c r="A2901" s="80" t="str">
        <f>IF(B2901="","",ROWS($A$2:A2901))</f>
        <v/>
      </c>
    </row>
    <row r="2902" spans="1:1" ht="30" customHeight="1" x14ac:dyDescent="0.25">
      <c r="A2902" s="80" t="str">
        <f>IF(B2902="","",ROWS($A$2:A2902))</f>
        <v/>
      </c>
    </row>
    <row r="2903" spans="1:1" ht="30" customHeight="1" x14ac:dyDescent="0.25">
      <c r="A2903" s="80" t="str">
        <f>IF(B2903="","",ROWS($A$2:A2903))</f>
        <v/>
      </c>
    </row>
    <row r="2904" spans="1:1" ht="30" customHeight="1" x14ac:dyDescent="0.25">
      <c r="A2904" s="80" t="str">
        <f>IF(B2904="","",ROWS($A$2:A2904))</f>
        <v/>
      </c>
    </row>
    <row r="2905" spans="1:1" ht="30" customHeight="1" x14ac:dyDescent="0.25">
      <c r="A2905" s="80" t="str">
        <f>IF(B2905="","",ROWS($A$2:A2905))</f>
        <v/>
      </c>
    </row>
    <row r="2906" spans="1:1" ht="30" customHeight="1" x14ac:dyDescent="0.25">
      <c r="A2906" s="80" t="str">
        <f>IF(B2906="","",ROWS($A$2:A2906))</f>
        <v/>
      </c>
    </row>
    <row r="2907" spans="1:1" ht="30" customHeight="1" x14ac:dyDescent="0.25">
      <c r="A2907" s="80" t="str">
        <f>IF(B2907="","",ROWS($A$2:A2907))</f>
        <v/>
      </c>
    </row>
    <row r="2908" spans="1:1" ht="30" customHeight="1" x14ac:dyDescent="0.25">
      <c r="A2908" s="80" t="str">
        <f>IF(B2908="","",ROWS($A$2:A2908))</f>
        <v/>
      </c>
    </row>
    <row r="2909" spans="1:1" ht="30" customHeight="1" x14ac:dyDescent="0.25">
      <c r="A2909" s="80" t="str">
        <f>IF(B2909="","",ROWS($A$2:A2909))</f>
        <v/>
      </c>
    </row>
    <row r="2910" spans="1:1" ht="30" customHeight="1" x14ac:dyDescent="0.25">
      <c r="A2910" s="80" t="str">
        <f>IF(B2910="","",ROWS($A$2:A2910))</f>
        <v/>
      </c>
    </row>
    <row r="2911" spans="1:1" ht="30" customHeight="1" x14ac:dyDescent="0.25">
      <c r="A2911" s="80" t="str">
        <f>IF(B2911="","",ROWS($A$2:A2911))</f>
        <v/>
      </c>
    </row>
    <row r="2912" spans="1:1" ht="30" customHeight="1" x14ac:dyDescent="0.25">
      <c r="A2912" s="80" t="str">
        <f>IF(B2912="","",ROWS($A$2:A2912))</f>
        <v/>
      </c>
    </row>
    <row r="2913" spans="1:1" ht="30" customHeight="1" x14ac:dyDescent="0.25">
      <c r="A2913" s="80" t="str">
        <f>IF(B2913="","",ROWS($A$2:A2913))</f>
        <v/>
      </c>
    </row>
    <row r="2914" spans="1:1" ht="30" customHeight="1" x14ac:dyDescent="0.25">
      <c r="A2914" s="80" t="str">
        <f>IF(B2914="","",ROWS($A$2:A2914))</f>
        <v/>
      </c>
    </row>
    <row r="2915" spans="1:1" ht="30" customHeight="1" x14ac:dyDescent="0.25">
      <c r="A2915" s="80" t="str">
        <f>IF(B2915="","",ROWS($A$2:A2915))</f>
        <v/>
      </c>
    </row>
    <row r="2916" spans="1:1" ht="30" customHeight="1" x14ac:dyDescent="0.25">
      <c r="A2916" s="80" t="str">
        <f>IF(B2916="","",ROWS($A$2:A2916))</f>
        <v/>
      </c>
    </row>
    <row r="2917" spans="1:1" ht="30" customHeight="1" x14ac:dyDescent="0.25">
      <c r="A2917" s="80" t="str">
        <f>IF(B2917="","",ROWS($A$2:A2917))</f>
        <v/>
      </c>
    </row>
    <row r="2918" spans="1:1" ht="30" customHeight="1" x14ac:dyDescent="0.25">
      <c r="A2918" s="80" t="str">
        <f>IF(B2918="","",ROWS($A$2:A2918))</f>
        <v/>
      </c>
    </row>
    <row r="2919" spans="1:1" ht="30" customHeight="1" x14ac:dyDescent="0.25">
      <c r="A2919" s="80" t="str">
        <f>IF(B2919="","",ROWS($A$2:A2919))</f>
        <v/>
      </c>
    </row>
    <row r="2920" spans="1:1" ht="30" customHeight="1" x14ac:dyDescent="0.25">
      <c r="A2920" s="80" t="str">
        <f>IF(B2920="","",ROWS($A$2:A2920))</f>
        <v/>
      </c>
    </row>
    <row r="2921" spans="1:1" ht="30" customHeight="1" x14ac:dyDescent="0.25">
      <c r="A2921" s="80" t="str">
        <f>IF(B2921="","",ROWS($A$2:A2921))</f>
        <v/>
      </c>
    </row>
    <row r="2922" spans="1:1" ht="30" customHeight="1" x14ac:dyDescent="0.25">
      <c r="A2922" s="80" t="str">
        <f>IF(B2922="","",ROWS($A$2:A2922))</f>
        <v/>
      </c>
    </row>
    <row r="2923" spans="1:1" ht="30" customHeight="1" x14ac:dyDescent="0.25">
      <c r="A2923" s="80" t="str">
        <f>IF(B2923="","",ROWS($A$2:A2923))</f>
        <v/>
      </c>
    </row>
    <row r="2924" spans="1:1" ht="30" customHeight="1" x14ac:dyDescent="0.25">
      <c r="A2924" s="80" t="str">
        <f>IF(B2924="","",ROWS($A$2:A2924))</f>
        <v/>
      </c>
    </row>
    <row r="2925" spans="1:1" ht="30" customHeight="1" x14ac:dyDescent="0.25">
      <c r="A2925" s="80" t="str">
        <f>IF(B2925="","",ROWS($A$2:A2925))</f>
        <v/>
      </c>
    </row>
    <row r="2926" spans="1:1" ht="30" customHeight="1" x14ac:dyDescent="0.25">
      <c r="A2926" s="80" t="str">
        <f>IF(B2926="","",ROWS($A$2:A2926))</f>
        <v/>
      </c>
    </row>
    <row r="2927" spans="1:1" ht="30" customHeight="1" x14ac:dyDescent="0.25">
      <c r="A2927" s="80" t="str">
        <f>IF(B2927="","",ROWS($A$2:A2927))</f>
        <v/>
      </c>
    </row>
    <row r="2928" spans="1:1" ht="30" customHeight="1" x14ac:dyDescent="0.25">
      <c r="A2928" s="80" t="str">
        <f>IF(B2928="","",ROWS($A$2:A2928))</f>
        <v/>
      </c>
    </row>
    <row r="2929" spans="1:1" ht="30" customHeight="1" x14ac:dyDescent="0.25">
      <c r="A2929" s="80" t="str">
        <f>IF(B2929="","",ROWS($A$2:A2929))</f>
        <v/>
      </c>
    </row>
    <row r="2930" spans="1:1" ht="30" customHeight="1" x14ac:dyDescent="0.25">
      <c r="A2930" s="80" t="str">
        <f>IF(B2930="","",ROWS($A$2:A2930))</f>
        <v/>
      </c>
    </row>
    <row r="2931" spans="1:1" ht="30" customHeight="1" x14ac:dyDescent="0.25">
      <c r="A2931" s="80" t="str">
        <f>IF(B2931="","",ROWS($A$2:A2931))</f>
        <v/>
      </c>
    </row>
    <row r="2932" spans="1:1" ht="30" customHeight="1" x14ac:dyDescent="0.25">
      <c r="A2932" s="80" t="str">
        <f>IF(B2932="","",ROWS($A$2:A2932))</f>
        <v/>
      </c>
    </row>
    <row r="2933" spans="1:1" ht="30" customHeight="1" x14ac:dyDescent="0.25">
      <c r="A2933" s="80" t="str">
        <f>IF(B2933="","",ROWS($A$2:A2933))</f>
        <v/>
      </c>
    </row>
    <row r="2934" spans="1:1" ht="30" customHeight="1" x14ac:dyDescent="0.25">
      <c r="A2934" s="80" t="str">
        <f>IF(B2934="","",ROWS($A$2:A2934))</f>
        <v/>
      </c>
    </row>
    <row r="2935" spans="1:1" ht="30" customHeight="1" x14ac:dyDescent="0.25">
      <c r="A2935" s="80" t="str">
        <f>IF(B2935="","",ROWS($A$2:A2935))</f>
        <v/>
      </c>
    </row>
    <row r="2936" spans="1:1" ht="30" customHeight="1" x14ac:dyDescent="0.25">
      <c r="A2936" s="80" t="str">
        <f>IF(B2936="","",ROWS($A$2:A2936))</f>
        <v/>
      </c>
    </row>
    <row r="2937" spans="1:1" ht="30" customHeight="1" x14ac:dyDescent="0.25">
      <c r="A2937" s="80" t="str">
        <f>IF(B2937="","",ROWS($A$2:A2937))</f>
        <v/>
      </c>
    </row>
    <row r="2938" spans="1:1" ht="30" customHeight="1" x14ac:dyDescent="0.25">
      <c r="A2938" s="80" t="str">
        <f>IF(B2938="","",ROWS($A$2:A2938))</f>
        <v/>
      </c>
    </row>
    <row r="2939" spans="1:1" ht="30" customHeight="1" x14ac:dyDescent="0.25">
      <c r="A2939" s="80" t="str">
        <f>IF(B2939="","",ROWS($A$2:A2939))</f>
        <v/>
      </c>
    </row>
    <row r="2940" spans="1:1" ht="30" customHeight="1" x14ac:dyDescent="0.25">
      <c r="A2940" s="80" t="str">
        <f>IF(B2940="","",ROWS($A$2:A2940))</f>
        <v/>
      </c>
    </row>
    <row r="2941" spans="1:1" ht="30" customHeight="1" x14ac:dyDescent="0.25">
      <c r="A2941" s="80" t="str">
        <f>IF(B2941="","",ROWS($A$2:A2941))</f>
        <v/>
      </c>
    </row>
    <row r="2942" spans="1:1" ht="30" customHeight="1" x14ac:dyDescent="0.25">
      <c r="A2942" s="80" t="str">
        <f>IF(B2942="","",ROWS($A$2:A2942))</f>
        <v/>
      </c>
    </row>
    <row r="2943" spans="1:1" ht="30" customHeight="1" x14ac:dyDescent="0.25">
      <c r="A2943" s="80" t="str">
        <f>IF(B2943="","",ROWS($A$2:A2943))</f>
        <v/>
      </c>
    </row>
    <row r="2944" spans="1:1" ht="30" customHeight="1" x14ac:dyDescent="0.25">
      <c r="A2944" s="80" t="str">
        <f>IF(B2944="","",ROWS($A$2:A2944))</f>
        <v/>
      </c>
    </row>
    <row r="2945" spans="1:1" ht="30" customHeight="1" x14ac:dyDescent="0.25">
      <c r="A2945" s="80" t="str">
        <f>IF(B2945="","",ROWS($A$2:A2945))</f>
        <v/>
      </c>
    </row>
    <row r="2946" spans="1:1" ht="30" customHeight="1" x14ac:dyDescent="0.25">
      <c r="A2946" s="80" t="str">
        <f>IF(B2946="","",ROWS($A$2:A2946))</f>
        <v/>
      </c>
    </row>
    <row r="2947" spans="1:1" ht="30" customHeight="1" x14ac:dyDescent="0.25">
      <c r="A2947" s="80" t="str">
        <f>IF(B2947="","",ROWS($A$2:A2947))</f>
        <v/>
      </c>
    </row>
    <row r="2948" spans="1:1" ht="30" customHeight="1" x14ac:dyDescent="0.25">
      <c r="A2948" s="80" t="str">
        <f>IF(B2948="","",ROWS($A$2:A2948))</f>
        <v/>
      </c>
    </row>
    <row r="2949" spans="1:1" ht="30" customHeight="1" x14ac:dyDescent="0.25">
      <c r="A2949" s="80" t="str">
        <f>IF(B2949="","",ROWS($A$2:A2949))</f>
        <v/>
      </c>
    </row>
    <row r="2950" spans="1:1" ht="30" customHeight="1" x14ac:dyDescent="0.25">
      <c r="A2950" s="80" t="str">
        <f>IF(B2950="","",ROWS($A$2:A2950))</f>
        <v/>
      </c>
    </row>
    <row r="2951" spans="1:1" ht="30" customHeight="1" x14ac:dyDescent="0.25">
      <c r="A2951" s="80" t="str">
        <f>IF(B2951="","",ROWS($A$2:A2951))</f>
        <v/>
      </c>
    </row>
    <row r="2952" spans="1:1" ht="30" customHeight="1" x14ac:dyDescent="0.25">
      <c r="A2952" s="80" t="str">
        <f>IF(B2952="","",ROWS($A$2:A2952))</f>
        <v/>
      </c>
    </row>
    <row r="2953" spans="1:1" ht="30" customHeight="1" x14ac:dyDescent="0.25">
      <c r="A2953" s="80" t="str">
        <f>IF(B2953="","",ROWS($A$2:A2953))</f>
        <v/>
      </c>
    </row>
    <row r="2954" spans="1:1" ht="30" customHeight="1" x14ac:dyDescent="0.25">
      <c r="A2954" s="80" t="str">
        <f>IF(B2954="","",ROWS($A$2:A2954))</f>
        <v/>
      </c>
    </row>
    <row r="2955" spans="1:1" ht="30" customHeight="1" x14ac:dyDescent="0.25">
      <c r="A2955" s="80" t="str">
        <f>IF(B2955="","",ROWS($A$2:A2955))</f>
        <v/>
      </c>
    </row>
    <row r="2956" spans="1:1" ht="30" customHeight="1" x14ac:dyDescent="0.25">
      <c r="A2956" s="80" t="str">
        <f>IF(B2956="","",ROWS($A$2:A2956))</f>
        <v/>
      </c>
    </row>
    <row r="2957" spans="1:1" ht="30" customHeight="1" x14ac:dyDescent="0.25">
      <c r="A2957" s="80" t="str">
        <f>IF(B2957="","",ROWS($A$2:A2957))</f>
        <v/>
      </c>
    </row>
    <row r="2958" spans="1:1" ht="30" customHeight="1" x14ac:dyDescent="0.25">
      <c r="A2958" s="80" t="str">
        <f>IF(B2958="","",ROWS($A$2:A2958))</f>
        <v/>
      </c>
    </row>
    <row r="2959" spans="1:1" ht="30" customHeight="1" x14ac:dyDescent="0.25">
      <c r="A2959" s="80" t="str">
        <f>IF(B2959="","",ROWS($A$2:A2959))</f>
        <v/>
      </c>
    </row>
    <row r="2960" spans="1:1" ht="30" customHeight="1" x14ac:dyDescent="0.25">
      <c r="A2960" s="80" t="str">
        <f>IF(B2960="","",ROWS($A$2:A2960))</f>
        <v/>
      </c>
    </row>
    <row r="2961" spans="1:1" ht="30" customHeight="1" x14ac:dyDescent="0.25">
      <c r="A2961" s="80" t="str">
        <f>IF(B2961="","",ROWS($A$2:A2961))</f>
        <v/>
      </c>
    </row>
    <row r="2962" spans="1:1" ht="30" customHeight="1" x14ac:dyDescent="0.25">
      <c r="A2962" s="80" t="str">
        <f>IF(B2962="","",ROWS($A$2:A2962))</f>
        <v/>
      </c>
    </row>
    <row r="2963" spans="1:1" ht="30" customHeight="1" x14ac:dyDescent="0.25">
      <c r="A2963" s="80" t="str">
        <f>IF(B2963="","",ROWS($A$2:A2963))</f>
        <v/>
      </c>
    </row>
    <row r="2964" spans="1:1" ht="30" customHeight="1" x14ac:dyDescent="0.25">
      <c r="A2964" s="80" t="str">
        <f>IF(B2964="","",ROWS($A$2:A2964))</f>
        <v/>
      </c>
    </row>
    <row r="2965" spans="1:1" ht="30" customHeight="1" x14ac:dyDescent="0.25">
      <c r="A2965" s="80" t="str">
        <f>IF(B2965="","",ROWS($A$2:A2965))</f>
        <v/>
      </c>
    </row>
    <row r="2966" spans="1:1" ht="30" customHeight="1" x14ac:dyDescent="0.25">
      <c r="A2966" s="80" t="str">
        <f>IF(B2966="","",ROWS($A$2:A2966))</f>
        <v/>
      </c>
    </row>
    <row r="2967" spans="1:1" ht="30" customHeight="1" x14ac:dyDescent="0.25">
      <c r="A2967" s="80" t="str">
        <f>IF(B2967="","",ROWS($A$2:A2967))</f>
        <v/>
      </c>
    </row>
    <row r="2968" spans="1:1" ht="30" customHeight="1" x14ac:dyDescent="0.25">
      <c r="A2968" s="80" t="str">
        <f>IF(B2968="","",ROWS($A$2:A2968))</f>
        <v/>
      </c>
    </row>
    <row r="2969" spans="1:1" ht="30" customHeight="1" x14ac:dyDescent="0.25">
      <c r="A2969" s="80" t="str">
        <f>IF(B2969="","",ROWS($A$2:A2969))</f>
        <v/>
      </c>
    </row>
    <row r="2970" spans="1:1" ht="30" customHeight="1" x14ac:dyDescent="0.25">
      <c r="A2970" s="80" t="str">
        <f>IF(B2970="","",ROWS($A$2:A2970))</f>
        <v/>
      </c>
    </row>
    <row r="2971" spans="1:1" ht="30" customHeight="1" x14ac:dyDescent="0.25">
      <c r="A2971" s="80" t="str">
        <f>IF(B2971="","",ROWS($A$2:A2971))</f>
        <v/>
      </c>
    </row>
    <row r="2972" spans="1:1" ht="30" customHeight="1" x14ac:dyDescent="0.25">
      <c r="A2972" s="80" t="str">
        <f>IF(B2972="","",ROWS($A$2:A2972))</f>
        <v/>
      </c>
    </row>
    <row r="2973" spans="1:1" ht="30" customHeight="1" x14ac:dyDescent="0.25">
      <c r="A2973" s="80" t="str">
        <f>IF(B2973="","",ROWS($A$2:A2973))</f>
        <v/>
      </c>
    </row>
    <row r="2974" spans="1:1" ht="30" customHeight="1" x14ac:dyDescent="0.25">
      <c r="A2974" s="80" t="str">
        <f>IF(B2974="","",ROWS($A$2:A2974))</f>
        <v/>
      </c>
    </row>
    <row r="2975" spans="1:1" ht="30" customHeight="1" x14ac:dyDescent="0.25">
      <c r="A2975" s="80" t="str">
        <f>IF(B2975="","",ROWS($A$2:A2975))</f>
        <v/>
      </c>
    </row>
    <row r="2976" spans="1:1" ht="30" customHeight="1" x14ac:dyDescent="0.25">
      <c r="A2976" s="80" t="str">
        <f>IF(B2976="","",ROWS($A$2:A2976))</f>
        <v/>
      </c>
    </row>
    <row r="2977" spans="1:1" ht="30" customHeight="1" x14ac:dyDescent="0.25">
      <c r="A2977" s="80" t="str">
        <f>IF(B2977="","",ROWS($A$2:A2977))</f>
        <v/>
      </c>
    </row>
    <row r="2978" spans="1:1" ht="30" customHeight="1" x14ac:dyDescent="0.25">
      <c r="A2978" s="80" t="str">
        <f>IF(B2978="","",ROWS($A$2:A2978))</f>
        <v/>
      </c>
    </row>
    <row r="2979" spans="1:1" ht="30" customHeight="1" x14ac:dyDescent="0.25">
      <c r="A2979" s="80" t="str">
        <f>IF(B2979="","",ROWS($A$2:A2979))</f>
        <v/>
      </c>
    </row>
    <row r="2980" spans="1:1" ht="30" customHeight="1" x14ac:dyDescent="0.25">
      <c r="A2980" s="80" t="str">
        <f>IF(B2980="","",ROWS($A$2:A2980))</f>
        <v/>
      </c>
    </row>
    <row r="2981" spans="1:1" ht="30" customHeight="1" x14ac:dyDescent="0.25">
      <c r="A2981" s="80" t="str">
        <f>IF(B2981="","",ROWS($A$2:A2981))</f>
        <v/>
      </c>
    </row>
    <row r="2982" spans="1:1" ht="30" customHeight="1" x14ac:dyDescent="0.25">
      <c r="A2982" s="80" t="str">
        <f>IF(B2982="","",ROWS($A$2:A2982))</f>
        <v/>
      </c>
    </row>
    <row r="2983" spans="1:1" ht="30" customHeight="1" x14ac:dyDescent="0.25">
      <c r="A2983" s="80" t="str">
        <f>IF(B2983="","",ROWS($A$2:A2983))</f>
        <v/>
      </c>
    </row>
    <row r="2984" spans="1:1" ht="30" customHeight="1" x14ac:dyDescent="0.25">
      <c r="A2984" s="80" t="str">
        <f>IF(B2984="","",ROWS($A$2:A2984))</f>
        <v/>
      </c>
    </row>
    <row r="2985" spans="1:1" ht="30" customHeight="1" x14ac:dyDescent="0.25">
      <c r="A2985" s="80" t="str">
        <f>IF(B2985="","",ROWS($A$2:A2985))</f>
        <v/>
      </c>
    </row>
    <row r="2986" spans="1:1" ht="30" customHeight="1" x14ac:dyDescent="0.25">
      <c r="A2986" s="80" t="str">
        <f>IF(B2986="","",ROWS($A$2:A2986))</f>
        <v/>
      </c>
    </row>
    <row r="2987" spans="1:1" ht="30" customHeight="1" x14ac:dyDescent="0.25">
      <c r="A2987" s="80" t="str">
        <f>IF(B2987="","",ROWS($A$2:A2987))</f>
        <v/>
      </c>
    </row>
    <row r="2988" spans="1:1" ht="30" customHeight="1" x14ac:dyDescent="0.25">
      <c r="A2988" s="80" t="str">
        <f>IF(B2988="","",ROWS($A$2:A2988))</f>
        <v/>
      </c>
    </row>
    <row r="2989" spans="1:1" ht="30" customHeight="1" x14ac:dyDescent="0.25">
      <c r="A2989" s="80" t="str">
        <f>IF(B2989="","",ROWS($A$2:A2989))</f>
        <v/>
      </c>
    </row>
    <row r="2990" spans="1:1" ht="30" customHeight="1" x14ac:dyDescent="0.25">
      <c r="A2990" s="80" t="str">
        <f>IF(B2990="","",ROWS($A$2:A2990))</f>
        <v/>
      </c>
    </row>
    <row r="2991" spans="1:1" ht="30" customHeight="1" x14ac:dyDescent="0.25">
      <c r="A2991" s="80" t="str">
        <f>IF(B2991="","",ROWS($A$2:A2991))</f>
        <v/>
      </c>
    </row>
    <row r="2992" spans="1:1" ht="30" customHeight="1" x14ac:dyDescent="0.25">
      <c r="A2992" s="80" t="str">
        <f>IF(B2992="","",ROWS($A$2:A2992))</f>
        <v/>
      </c>
    </row>
    <row r="2993" spans="1:1" ht="30" customHeight="1" x14ac:dyDescent="0.25">
      <c r="A2993" s="80" t="str">
        <f>IF(B2993="","",ROWS($A$2:A2993))</f>
        <v/>
      </c>
    </row>
    <row r="2994" spans="1:1" ht="30" customHeight="1" x14ac:dyDescent="0.25">
      <c r="A2994" s="80" t="str">
        <f>IF(B2994="","",ROWS($A$2:A2994))</f>
        <v/>
      </c>
    </row>
    <row r="2995" spans="1:1" ht="30" customHeight="1" x14ac:dyDescent="0.25">
      <c r="A2995" s="80" t="str">
        <f>IF(B2995="","",ROWS($A$2:A2995))</f>
        <v/>
      </c>
    </row>
    <row r="2996" spans="1:1" ht="30" customHeight="1" x14ac:dyDescent="0.25">
      <c r="A2996" s="80" t="str">
        <f>IF(B2996="","",ROWS($A$2:A2996))</f>
        <v/>
      </c>
    </row>
    <row r="2997" spans="1:1" ht="30" customHeight="1" x14ac:dyDescent="0.25">
      <c r="A2997" s="80" t="str">
        <f>IF(B2997="","",ROWS($A$2:A2997))</f>
        <v/>
      </c>
    </row>
    <row r="2998" spans="1:1" ht="30" customHeight="1" x14ac:dyDescent="0.25">
      <c r="A2998" s="80" t="str">
        <f>IF(B2998="","",ROWS($A$2:A2998))</f>
        <v/>
      </c>
    </row>
    <row r="2999" spans="1:1" ht="30" customHeight="1" x14ac:dyDescent="0.25">
      <c r="A2999" s="80" t="str">
        <f>IF(B2999="","",ROWS($A$2:A2999))</f>
        <v/>
      </c>
    </row>
    <row r="3000" spans="1:1" ht="30" customHeight="1" x14ac:dyDescent="0.25">
      <c r="A3000" s="80" t="str">
        <f>IF(B3000="","",ROWS($A$2:A3000))</f>
        <v/>
      </c>
    </row>
  </sheetData>
  <autoFilter ref="A1:H1"/>
  <dataConsolidate/>
  <conditionalFormatting sqref="A2:H3000">
    <cfRule type="expression" dxfId="624" priority="3">
      <formula>$A2&lt;&gt;""</formula>
    </cfRule>
  </conditionalFormatting>
  <conditionalFormatting sqref="G2">
    <cfRule type="expression" dxfId="623" priority="1">
      <formula>$G$2="OKUNMADI"</formula>
    </cfRule>
    <cfRule type="expression" dxfId="622" priority="2">
      <formula>$G$2="OKUNDU"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zoomScale="145" zoomScaleNormal="145" workbookViewId="0">
      <pane ySplit="2" topLeftCell="A3" activePane="bottomLeft" state="frozen"/>
      <selection pane="bottomLeft" activeCell="F7" sqref="F7"/>
    </sheetView>
  </sheetViews>
  <sheetFormatPr defaultRowHeight="15" x14ac:dyDescent="0.25"/>
  <cols>
    <col min="1" max="1" width="14" style="80" customWidth="1"/>
    <col min="2" max="2" width="32.140625" style="80" customWidth="1"/>
    <col min="3" max="3" width="15.7109375" style="80" customWidth="1"/>
    <col min="4" max="4" width="20.140625" style="80" customWidth="1"/>
    <col min="5" max="5" width="18.5703125" style="80" customWidth="1"/>
    <col min="6" max="6" width="15.28515625" style="80" customWidth="1"/>
    <col min="7" max="7" width="28.42578125" style="80" customWidth="1"/>
  </cols>
  <sheetData>
    <row r="1" spans="1:7" ht="30.75" customHeight="1" x14ac:dyDescent="0.25">
      <c r="A1" s="85" t="s">
        <v>81</v>
      </c>
      <c r="B1" s="85"/>
      <c r="C1" s="85"/>
      <c r="D1" s="85"/>
      <c r="E1" s="85"/>
      <c r="F1" s="85"/>
      <c r="G1" s="85"/>
    </row>
    <row r="2" spans="1:7" ht="30" customHeight="1" x14ac:dyDescent="0.25">
      <c r="A2" s="76" t="s">
        <v>8</v>
      </c>
      <c r="B2" s="76" t="s">
        <v>9</v>
      </c>
      <c r="C2" s="76" t="s">
        <v>10</v>
      </c>
      <c r="D2" s="76" t="s">
        <v>11</v>
      </c>
      <c r="E2" s="76" t="s">
        <v>12</v>
      </c>
      <c r="F2" s="76" t="s">
        <v>13</v>
      </c>
      <c r="G2" s="76" t="s">
        <v>14</v>
      </c>
    </row>
    <row r="3" spans="1:7" ht="30" customHeight="1" x14ac:dyDescent="0.25">
      <c r="A3" s="80" t="str">
        <f>IF(B3="","",ROWS($A$3:A3))</f>
        <v/>
      </c>
      <c r="E3" s="84"/>
      <c r="F3" s="84"/>
      <c r="G3" s="80" t="str">
        <f>IF(F3="","",F3-E3&amp;" GÜNDE GELDİ")</f>
        <v/>
      </c>
    </row>
    <row r="4" spans="1:7" ht="30" customHeight="1" x14ac:dyDescent="0.25">
      <c r="A4" s="80" t="str">
        <f>IF(B4="","",ROWS($A$3:A4))</f>
        <v/>
      </c>
    </row>
    <row r="5" spans="1:7" ht="30" customHeight="1" x14ac:dyDescent="0.25">
      <c r="A5" s="80" t="str">
        <f>IF(B5="","",ROWS($A$3:A5))</f>
        <v/>
      </c>
    </row>
    <row r="6" spans="1:7" ht="30" customHeight="1" x14ac:dyDescent="0.25">
      <c r="A6" s="80" t="str">
        <f>IF(B6="","",ROWS($A$3:A6))</f>
        <v/>
      </c>
    </row>
    <row r="7" spans="1:7" ht="30" customHeight="1" x14ac:dyDescent="0.25">
      <c r="A7" s="80" t="str">
        <f>IF(B7="","",ROWS($A$3:A7))</f>
        <v/>
      </c>
    </row>
    <row r="8" spans="1:7" ht="30" customHeight="1" x14ac:dyDescent="0.25">
      <c r="A8" s="80" t="str">
        <f>IF(B8="","",ROWS($A$3:A8))</f>
        <v/>
      </c>
    </row>
    <row r="9" spans="1:7" ht="30" customHeight="1" x14ac:dyDescent="0.25">
      <c r="A9" s="80" t="str">
        <f>IF(B9="","",ROWS($A$3:A9))</f>
        <v/>
      </c>
    </row>
    <row r="10" spans="1:7" ht="30" customHeight="1" x14ac:dyDescent="0.25">
      <c r="A10" s="80" t="str">
        <f>IF(B10="","",ROWS($A$3:A10))</f>
        <v/>
      </c>
    </row>
    <row r="11" spans="1:7" ht="30" customHeight="1" x14ac:dyDescent="0.25">
      <c r="A11" s="80" t="str">
        <f>IF(B11="","",ROWS($A$3:A11))</f>
        <v/>
      </c>
    </row>
    <row r="12" spans="1:7" ht="30" customHeight="1" x14ac:dyDescent="0.25">
      <c r="A12" s="80" t="str">
        <f>IF(B12="","",ROWS($A$3:A12))</f>
        <v/>
      </c>
    </row>
    <row r="13" spans="1:7" ht="30" customHeight="1" x14ac:dyDescent="0.25">
      <c r="A13" s="80" t="str">
        <f>IF(B13="","",ROWS($A$3:A13))</f>
        <v/>
      </c>
    </row>
    <row r="14" spans="1:7" ht="30" customHeight="1" x14ac:dyDescent="0.25">
      <c r="A14" s="80" t="str">
        <f>IF(B14="","",ROWS($A$3:A14))</f>
        <v/>
      </c>
    </row>
    <row r="15" spans="1:7" ht="30" customHeight="1" x14ac:dyDescent="0.25">
      <c r="A15" s="80" t="str">
        <f>IF(B15="","",ROWS($A$3:A15))</f>
        <v/>
      </c>
    </row>
    <row r="16" spans="1:7" ht="30" customHeight="1" x14ac:dyDescent="0.25">
      <c r="A16" s="80" t="str">
        <f>IF(B16="","",ROWS($A$3:A16))</f>
        <v/>
      </c>
    </row>
    <row r="17" spans="1:1" ht="30" customHeight="1" x14ac:dyDescent="0.25">
      <c r="A17" s="80" t="str">
        <f>IF(B17="","",ROWS($A$3:A17))</f>
        <v/>
      </c>
    </row>
    <row r="18" spans="1:1" ht="30" customHeight="1" x14ac:dyDescent="0.25">
      <c r="A18" s="80" t="str">
        <f>IF(B18="","",ROWS($A$3:A18))</f>
        <v/>
      </c>
    </row>
    <row r="19" spans="1:1" ht="30" customHeight="1" x14ac:dyDescent="0.25">
      <c r="A19" s="80" t="str">
        <f>IF(B19="","",ROWS($A$3:A19))</f>
        <v/>
      </c>
    </row>
    <row r="20" spans="1:1" ht="30" customHeight="1" x14ac:dyDescent="0.25">
      <c r="A20" s="80" t="str">
        <f>IF(B20="","",ROWS($A$3:A20))</f>
        <v/>
      </c>
    </row>
    <row r="21" spans="1:1" ht="30" customHeight="1" x14ac:dyDescent="0.25">
      <c r="A21" s="80" t="str">
        <f>IF(B21="","",ROWS($A$3:A21))</f>
        <v/>
      </c>
    </row>
    <row r="22" spans="1:1" ht="30" customHeight="1" x14ac:dyDescent="0.25">
      <c r="A22" s="80" t="str">
        <f>IF(B22="","",ROWS($A$3:A22))</f>
        <v/>
      </c>
    </row>
    <row r="23" spans="1:1" ht="30" customHeight="1" x14ac:dyDescent="0.25">
      <c r="A23" s="80" t="str">
        <f>IF(B23="","",ROWS($A$3:A23))</f>
        <v/>
      </c>
    </row>
    <row r="24" spans="1:1" ht="30" customHeight="1" x14ac:dyDescent="0.25">
      <c r="A24" s="80" t="str">
        <f>IF(B24="","",ROWS($A$3:A24))</f>
        <v/>
      </c>
    </row>
    <row r="25" spans="1:1" ht="30" customHeight="1" x14ac:dyDescent="0.25">
      <c r="A25" s="80" t="str">
        <f>IF(B25="","",ROWS($A$3:A25))</f>
        <v/>
      </c>
    </row>
    <row r="26" spans="1:1" ht="30" customHeight="1" x14ac:dyDescent="0.25">
      <c r="A26" s="80" t="str">
        <f>IF(B26="","",ROWS($A$3:A26))</f>
        <v/>
      </c>
    </row>
    <row r="27" spans="1:1" ht="30" customHeight="1" x14ac:dyDescent="0.25">
      <c r="A27" s="80" t="str">
        <f>IF(B27="","",ROWS($A$3:A27))</f>
        <v/>
      </c>
    </row>
    <row r="28" spans="1:1" ht="30" customHeight="1" x14ac:dyDescent="0.25">
      <c r="A28" s="80" t="str">
        <f>IF(B28="","",ROWS($A$3:A28))</f>
        <v/>
      </c>
    </row>
    <row r="29" spans="1:1" ht="30" customHeight="1" x14ac:dyDescent="0.25">
      <c r="A29" s="80" t="str">
        <f>IF(B29="","",ROWS($A$3:A29))</f>
        <v/>
      </c>
    </row>
    <row r="30" spans="1:1" ht="30" customHeight="1" x14ac:dyDescent="0.25">
      <c r="A30" s="80" t="str">
        <f>IF(B30="","",ROWS($A$3:A30))</f>
        <v/>
      </c>
    </row>
    <row r="31" spans="1:1" ht="30" customHeight="1" x14ac:dyDescent="0.25">
      <c r="A31" s="80" t="str">
        <f>IF(B31="","",ROWS($A$3:A31))</f>
        <v/>
      </c>
    </row>
    <row r="32" spans="1:1" ht="30" customHeight="1" x14ac:dyDescent="0.25">
      <c r="A32" s="80" t="str">
        <f>IF(B32="","",ROWS($A$3:A32))</f>
        <v/>
      </c>
    </row>
    <row r="33" spans="1:1" ht="30" customHeight="1" x14ac:dyDescent="0.25">
      <c r="A33" s="80" t="str">
        <f>IF(B33="","",ROWS($A$3:A33))</f>
        <v/>
      </c>
    </row>
    <row r="34" spans="1:1" ht="30" customHeight="1" x14ac:dyDescent="0.25">
      <c r="A34" s="80" t="str">
        <f>IF(B34="","",ROWS($A$3:A34))</f>
        <v/>
      </c>
    </row>
    <row r="35" spans="1:1" ht="30" customHeight="1" x14ac:dyDescent="0.25">
      <c r="A35" s="80" t="str">
        <f>IF(B35="","",ROWS($A$3:A35))</f>
        <v/>
      </c>
    </row>
    <row r="36" spans="1:1" ht="30" customHeight="1" x14ac:dyDescent="0.25">
      <c r="A36" s="80" t="str">
        <f>IF(B36="","",ROWS($A$3:A36))</f>
        <v/>
      </c>
    </row>
    <row r="37" spans="1:1" ht="30" customHeight="1" x14ac:dyDescent="0.25">
      <c r="A37" s="80" t="str">
        <f>IF(B37="","",ROWS($A$3:A37))</f>
        <v/>
      </c>
    </row>
    <row r="38" spans="1:1" ht="30" customHeight="1" x14ac:dyDescent="0.25">
      <c r="A38" s="80" t="str">
        <f>IF(B38="","",ROWS($A$3:A38))</f>
        <v/>
      </c>
    </row>
    <row r="39" spans="1:1" ht="30" customHeight="1" x14ac:dyDescent="0.25">
      <c r="A39" s="80" t="str">
        <f>IF(B39="","",ROWS($A$3:A39))</f>
        <v/>
      </c>
    </row>
    <row r="40" spans="1:1" ht="30" customHeight="1" x14ac:dyDescent="0.25">
      <c r="A40" s="80" t="str">
        <f>IF(B40="","",ROWS($A$3:A40))</f>
        <v/>
      </c>
    </row>
    <row r="41" spans="1:1" ht="30" customHeight="1" x14ac:dyDescent="0.25">
      <c r="A41" s="80" t="str">
        <f>IF(B41="","",ROWS($A$3:A41))</f>
        <v/>
      </c>
    </row>
    <row r="42" spans="1:1" ht="30" customHeight="1" x14ac:dyDescent="0.25">
      <c r="A42" s="80" t="str">
        <f>IF(B42="","",ROWS($A$3:A42))</f>
        <v/>
      </c>
    </row>
    <row r="43" spans="1:1" ht="30" customHeight="1" x14ac:dyDescent="0.25">
      <c r="A43" s="80" t="str">
        <f>IF(B43="","",ROWS($A$3:A43))</f>
        <v/>
      </c>
    </row>
    <row r="44" spans="1:1" ht="30" customHeight="1" x14ac:dyDescent="0.25">
      <c r="A44" s="80" t="str">
        <f>IF(B44="","",ROWS($A$3:A44))</f>
        <v/>
      </c>
    </row>
    <row r="45" spans="1:1" ht="30" customHeight="1" x14ac:dyDescent="0.25">
      <c r="A45" s="80" t="str">
        <f>IF(B45="","",ROWS($A$3:A45))</f>
        <v/>
      </c>
    </row>
    <row r="46" spans="1:1" ht="30" customHeight="1" x14ac:dyDescent="0.25">
      <c r="A46" s="80" t="str">
        <f>IF(B46="","",ROWS($A$3:A46))</f>
        <v/>
      </c>
    </row>
    <row r="47" spans="1:1" ht="30" customHeight="1" x14ac:dyDescent="0.25">
      <c r="A47" s="80" t="str">
        <f>IF(B47="","",ROWS($A$3:A47))</f>
        <v/>
      </c>
    </row>
    <row r="48" spans="1:1" ht="30" customHeight="1" x14ac:dyDescent="0.25">
      <c r="A48" s="80" t="str">
        <f>IF(B48="","",ROWS($A$3:A48))</f>
        <v/>
      </c>
    </row>
    <row r="49" spans="1:1" ht="30" customHeight="1" x14ac:dyDescent="0.25">
      <c r="A49" s="80" t="str">
        <f>IF(B49="","",ROWS($A$3:A49))</f>
        <v/>
      </c>
    </row>
    <row r="50" spans="1:1" ht="30" customHeight="1" x14ac:dyDescent="0.25">
      <c r="A50" s="80" t="str">
        <f>IF(B50="","",ROWS($A$3:A50))</f>
        <v/>
      </c>
    </row>
    <row r="51" spans="1:1" ht="30" customHeight="1" x14ac:dyDescent="0.25">
      <c r="A51" s="80" t="str">
        <f>IF(B51="","",ROWS($A$3:A51))</f>
        <v/>
      </c>
    </row>
    <row r="52" spans="1:1" ht="30" customHeight="1" x14ac:dyDescent="0.25">
      <c r="A52" s="80" t="str">
        <f>IF(B52="","",ROWS($A$3:A52))</f>
        <v/>
      </c>
    </row>
    <row r="53" spans="1:1" ht="30" customHeight="1" x14ac:dyDescent="0.25">
      <c r="A53" s="80" t="str">
        <f>IF(B53="","",ROWS($A$3:A53))</f>
        <v/>
      </c>
    </row>
    <row r="54" spans="1:1" ht="30" customHeight="1" x14ac:dyDescent="0.25">
      <c r="A54" s="80" t="str">
        <f>IF(B54="","",ROWS($A$3:A54))</f>
        <v/>
      </c>
    </row>
    <row r="55" spans="1:1" ht="30" customHeight="1" x14ac:dyDescent="0.25">
      <c r="A55" s="80" t="str">
        <f>IF(B55="","",ROWS($A$3:A55))</f>
        <v/>
      </c>
    </row>
    <row r="56" spans="1:1" ht="30" customHeight="1" x14ac:dyDescent="0.25">
      <c r="A56" s="80" t="str">
        <f>IF(B56="","",ROWS($A$3:A56))</f>
        <v/>
      </c>
    </row>
    <row r="57" spans="1:1" ht="30" customHeight="1" x14ac:dyDescent="0.25">
      <c r="A57" s="80" t="str">
        <f>IF(B57="","",ROWS($A$3:A57))</f>
        <v/>
      </c>
    </row>
    <row r="58" spans="1:1" ht="30" customHeight="1" x14ac:dyDescent="0.25">
      <c r="A58" s="80" t="str">
        <f>IF(B58="","",ROWS($A$3:A58))</f>
        <v/>
      </c>
    </row>
    <row r="59" spans="1:1" ht="30" customHeight="1" x14ac:dyDescent="0.25">
      <c r="A59" s="80" t="str">
        <f>IF(B59="","",ROWS($A$3:A59))</f>
        <v/>
      </c>
    </row>
    <row r="60" spans="1:1" ht="30" customHeight="1" x14ac:dyDescent="0.25">
      <c r="A60" s="80" t="str">
        <f>IF(B60="","",ROWS($A$3:A60))</f>
        <v/>
      </c>
    </row>
    <row r="61" spans="1:1" ht="30" customHeight="1" x14ac:dyDescent="0.25">
      <c r="A61" s="80" t="str">
        <f>IF(B61="","",ROWS($A$3:A61))</f>
        <v/>
      </c>
    </row>
    <row r="62" spans="1:1" ht="30" customHeight="1" x14ac:dyDescent="0.25">
      <c r="A62" s="80" t="str">
        <f>IF(B62="","",ROWS($A$3:A62))</f>
        <v/>
      </c>
    </row>
    <row r="63" spans="1:1" ht="30" customHeight="1" x14ac:dyDescent="0.25">
      <c r="A63" s="80" t="str">
        <f>IF(B63="","",ROWS($A$3:A63))</f>
        <v/>
      </c>
    </row>
    <row r="64" spans="1:1" ht="30" customHeight="1" x14ac:dyDescent="0.25">
      <c r="A64" s="80" t="str">
        <f>IF(B64="","",ROWS($A$3:A64))</f>
        <v/>
      </c>
    </row>
    <row r="65" spans="1:1" ht="30" customHeight="1" x14ac:dyDescent="0.25">
      <c r="A65" s="80" t="str">
        <f>IF(B65="","",ROWS($A$3:A65))</f>
        <v/>
      </c>
    </row>
    <row r="66" spans="1:1" ht="30" customHeight="1" x14ac:dyDescent="0.25">
      <c r="A66" s="80" t="str">
        <f>IF(B66="","",ROWS($A$3:A66))</f>
        <v/>
      </c>
    </row>
    <row r="67" spans="1:1" ht="30" customHeight="1" x14ac:dyDescent="0.25">
      <c r="A67" s="80" t="str">
        <f>IF(B67="","",ROWS($A$3:A67))</f>
        <v/>
      </c>
    </row>
    <row r="68" spans="1:1" ht="30" customHeight="1" x14ac:dyDescent="0.25">
      <c r="A68" s="80" t="str">
        <f>IF(B68="","",ROWS($A$3:A68))</f>
        <v/>
      </c>
    </row>
    <row r="69" spans="1:1" ht="30" customHeight="1" x14ac:dyDescent="0.25">
      <c r="A69" s="80" t="str">
        <f>IF(B69="","",ROWS($A$3:A69))</f>
        <v/>
      </c>
    </row>
    <row r="70" spans="1:1" ht="30" customHeight="1" x14ac:dyDescent="0.25">
      <c r="A70" s="80" t="str">
        <f>IF(B70="","",ROWS($A$3:A70))</f>
        <v/>
      </c>
    </row>
    <row r="71" spans="1:1" ht="30" customHeight="1" x14ac:dyDescent="0.25">
      <c r="A71" s="80" t="str">
        <f>IF(B71="","",ROWS($A$3:A71))</f>
        <v/>
      </c>
    </row>
    <row r="72" spans="1:1" ht="30" customHeight="1" x14ac:dyDescent="0.25">
      <c r="A72" s="80" t="str">
        <f>IF(B72="","",ROWS($A$3:A72))</f>
        <v/>
      </c>
    </row>
    <row r="73" spans="1:1" ht="30" customHeight="1" x14ac:dyDescent="0.25">
      <c r="A73" s="80" t="str">
        <f>IF(B73="","",ROWS($A$3:A73))</f>
        <v/>
      </c>
    </row>
    <row r="74" spans="1:1" ht="30" customHeight="1" x14ac:dyDescent="0.25">
      <c r="A74" s="80" t="str">
        <f>IF(B74="","",ROWS($A$3:A74))</f>
        <v/>
      </c>
    </row>
    <row r="75" spans="1:1" ht="30" customHeight="1" x14ac:dyDescent="0.25">
      <c r="A75" s="80" t="str">
        <f>IF(B75="","",ROWS($A$3:A75))</f>
        <v/>
      </c>
    </row>
    <row r="76" spans="1:1" ht="30" customHeight="1" x14ac:dyDescent="0.25">
      <c r="A76" s="80" t="str">
        <f>IF(B76="","",ROWS($A$3:A76))</f>
        <v/>
      </c>
    </row>
    <row r="77" spans="1:1" ht="30" customHeight="1" x14ac:dyDescent="0.25">
      <c r="A77" s="80" t="str">
        <f>IF(B77="","",ROWS($A$3:A77))</f>
        <v/>
      </c>
    </row>
    <row r="78" spans="1:1" ht="30" customHeight="1" x14ac:dyDescent="0.25">
      <c r="A78" s="80" t="str">
        <f>IF(B78="","",ROWS($A$3:A78))</f>
        <v/>
      </c>
    </row>
    <row r="79" spans="1:1" ht="30" customHeight="1" x14ac:dyDescent="0.25">
      <c r="A79" s="80" t="str">
        <f>IF(B79="","",ROWS($A$3:A79))</f>
        <v/>
      </c>
    </row>
    <row r="80" spans="1:1" ht="30" customHeight="1" x14ac:dyDescent="0.25">
      <c r="A80" s="80" t="str">
        <f>IF(B80="","",ROWS($A$3:A80))</f>
        <v/>
      </c>
    </row>
    <row r="81" spans="1:1" ht="30" customHeight="1" x14ac:dyDescent="0.25">
      <c r="A81" s="80" t="str">
        <f>IF(B81="","",ROWS($A$3:A81))</f>
        <v/>
      </c>
    </row>
    <row r="82" spans="1:1" ht="30" customHeight="1" x14ac:dyDescent="0.25">
      <c r="A82" s="80" t="str">
        <f>IF(B82="","",ROWS($A$3:A82))</f>
        <v/>
      </c>
    </row>
    <row r="83" spans="1:1" ht="30" customHeight="1" x14ac:dyDescent="0.25">
      <c r="A83" s="80" t="str">
        <f>IF(B83="","",ROWS($A$3:A83))</f>
        <v/>
      </c>
    </row>
    <row r="84" spans="1:1" ht="30" customHeight="1" x14ac:dyDescent="0.25">
      <c r="A84" s="80" t="str">
        <f>IF(B84="","",ROWS($A$3:A84))</f>
        <v/>
      </c>
    </row>
    <row r="85" spans="1:1" ht="30" customHeight="1" x14ac:dyDescent="0.25">
      <c r="A85" s="80" t="str">
        <f>IF(B85="","",ROWS($A$3:A85))</f>
        <v/>
      </c>
    </row>
    <row r="86" spans="1:1" ht="30" customHeight="1" x14ac:dyDescent="0.25">
      <c r="A86" s="80" t="str">
        <f>IF(B86="","",ROWS($A$3:A86))</f>
        <v/>
      </c>
    </row>
    <row r="87" spans="1:1" ht="30" customHeight="1" x14ac:dyDescent="0.25">
      <c r="A87" s="80" t="str">
        <f>IF(B87="","",ROWS($A$3:A87))</f>
        <v/>
      </c>
    </row>
    <row r="88" spans="1:1" ht="30" customHeight="1" x14ac:dyDescent="0.25">
      <c r="A88" s="80" t="str">
        <f>IF(B88="","",ROWS($A$3:A88))</f>
        <v/>
      </c>
    </row>
    <row r="89" spans="1:1" ht="30" customHeight="1" x14ac:dyDescent="0.25">
      <c r="A89" s="80" t="str">
        <f>IF(B89="","",ROWS($A$3:A89))</f>
        <v/>
      </c>
    </row>
    <row r="90" spans="1:1" ht="30" customHeight="1" x14ac:dyDescent="0.25">
      <c r="A90" s="80" t="str">
        <f>IF(B90="","",ROWS($A$3:A90))</f>
        <v/>
      </c>
    </row>
    <row r="91" spans="1:1" ht="30" customHeight="1" x14ac:dyDescent="0.25">
      <c r="A91" s="80" t="str">
        <f>IF(B91="","",ROWS($A$3:A91))</f>
        <v/>
      </c>
    </row>
    <row r="92" spans="1:1" ht="30" customHeight="1" x14ac:dyDescent="0.25">
      <c r="A92" s="80" t="str">
        <f>IF(B92="","",ROWS($A$3:A92))</f>
        <v/>
      </c>
    </row>
    <row r="93" spans="1:1" ht="30" customHeight="1" x14ac:dyDescent="0.25">
      <c r="A93" s="80" t="str">
        <f>IF(B93="","",ROWS($A$3:A93))</f>
        <v/>
      </c>
    </row>
    <row r="94" spans="1:1" ht="30" customHeight="1" x14ac:dyDescent="0.25">
      <c r="A94" s="80" t="str">
        <f>IF(B94="","",ROWS($A$3:A94))</f>
        <v/>
      </c>
    </row>
    <row r="95" spans="1:1" ht="30" customHeight="1" x14ac:dyDescent="0.25">
      <c r="A95" s="80" t="str">
        <f>IF(B95="","",ROWS($A$3:A95))</f>
        <v/>
      </c>
    </row>
    <row r="96" spans="1:1" ht="30" customHeight="1" x14ac:dyDescent="0.25">
      <c r="A96" s="80" t="str">
        <f>IF(B96="","",ROWS($A$3:A96))</f>
        <v/>
      </c>
    </row>
    <row r="97" spans="1:1" ht="30" customHeight="1" x14ac:dyDescent="0.25">
      <c r="A97" s="80" t="str">
        <f>IF(B97="","",ROWS($A$3:A97))</f>
        <v/>
      </c>
    </row>
    <row r="98" spans="1:1" ht="30" customHeight="1" x14ac:dyDescent="0.25">
      <c r="A98" s="80" t="str">
        <f>IF(B98="","",ROWS($A$3:A98))</f>
        <v/>
      </c>
    </row>
    <row r="99" spans="1:1" ht="30" customHeight="1" x14ac:dyDescent="0.25">
      <c r="A99" s="80" t="str">
        <f>IF(B99="","",ROWS($A$3:A99))</f>
        <v/>
      </c>
    </row>
    <row r="100" spans="1:1" ht="30" customHeight="1" x14ac:dyDescent="0.25">
      <c r="A100" s="80" t="str">
        <f>IF(B100="","",ROWS($A$3:A100))</f>
        <v/>
      </c>
    </row>
    <row r="101" spans="1:1" ht="30" customHeight="1" x14ac:dyDescent="0.25">
      <c r="A101" s="80" t="str">
        <f>IF(B101="","",ROWS($A$3:A101))</f>
        <v/>
      </c>
    </row>
    <row r="102" spans="1:1" ht="30" customHeight="1" x14ac:dyDescent="0.25">
      <c r="A102" s="80" t="str">
        <f>IF(B102="","",ROWS($A$3:A102))</f>
        <v/>
      </c>
    </row>
    <row r="103" spans="1:1" ht="30" customHeight="1" x14ac:dyDescent="0.25">
      <c r="A103" s="80" t="str">
        <f>IF(B103="","",ROWS($A$3:A103))</f>
        <v/>
      </c>
    </row>
    <row r="104" spans="1:1" ht="30" customHeight="1" x14ac:dyDescent="0.25">
      <c r="A104" s="80" t="str">
        <f>IF(B104="","",ROWS($A$3:A104))</f>
        <v/>
      </c>
    </row>
    <row r="105" spans="1:1" ht="30" customHeight="1" x14ac:dyDescent="0.25">
      <c r="A105" s="80" t="str">
        <f>IF(B105="","",ROWS($A$3:A105))</f>
        <v/>
      </c>
    </row>
    <row r="106" spans="1:1" ht="30" customHeight="1" x14ac:dyDescent="0.25">
      <c r="A106" s="80" t="str">
        <f>IF(B106="","",ROWS($A$3:A106))</f>
        <v/>
      </c>
    </row>
    <row r="107" spans="1:1" ht="30" customHeight="1" x14ac:dyDescent="0.25">
      <c r="A107" s="80" t="str">
        <f>IF(B107="","",ROWS($A$3:A107))</f>
        <v/>
      </c>
    </row>
    <row r="108" spans="1:1" ht="30" customHeight="1" x14ac:dyDescent="0.25">
      <c r="A108" s="80" t="str">
        <f>IF(B108="","",ROWS($A$3:A108))</f>
        <v/>
      </c>
    </row>
    <row r="109" spans="1:1" ht="30" customHeight="1" x14ac:dyDescent="0.25">
      <c r="A109" s="80" t="str">
        <f>IF(B109="","",ROWS($A$3:A109))</f>
        <v/>
      </c>
    </row>
    <row r="110" spans="1:1" ht="30" customHeight="1" x14ac:dyDescent="0.25">
      <c r="A110" s="80" t="str">
        <f>IF(B110="","",ROWS($A$3:A110))</f>
        <v/>
      </c>
    </row>
    <row r="111" spans="1:1" ht="30" customHeight="1" x14ac:dyDescent="0.25">
      <c r="A111" s="80" t="str">
        <f>IF(B111="","",ROWS($A$3:A111))</f>
        <v/>
      </c>
    </row>
    <row r="112" spans="1:1" ht="30" customHeight="1" x14ac:dyDescent="0.25">
      <c r="A112" s="80" t="str">
        <f>IF(B112="","",ROWS($A$3:A112))</f>
        <v/>
      </c>
    </row>
    <row r="113" spans="1:1" ht="30" customHeight="1" x14ac:dyDescent="0.25">
      <c r="A113" s="80" t="str">
        <f>IF(B113="","",ROWS($A$3:A113))</f>
        <v/>
      </c>
    </row>
    <row r="114" spans="1:1" ht="30" customHeight="1" x14ac:dyDescent="0.25">
      <c r="A114" s="80" t="str">
        <f>IF(B114="","",ROWS($A$3:A114))</f>
        <v/>
      </c>
    </row>
    <row r="115" spans="1:1" ht="30" customHeight="1" x14ac:dyDescent="0.25">
      <c r="A115" s="80" t="str">
        <f>IF(B115="","",ROWS($A$3:A115))</f>
        <v/>
      </c>
    </row>
    <row r="116" spans="1:1" ht="30" customHeight="1" x14ac:dyDescent="0.25">
      <c r="A116" s="80" t="str">
        <f>IF(B116="","",ROWS($A$3:A116))</f>
        <v/>
      </c>
    </row>
    <row r="117" spans="1:1" ht="30" customHeight="1" x14ac:dyDescent="0.25">
      <c r="A117" s="80" t="str">
        <f>IF(B117="","",ROWS($A$3:A117))</f>
        <v/>
      </c>
    </row>
    <row r="118" spans="1:1" ht="30" customHeight="1" x14ac:dyDescent="0.25">
      <c r="A118" s="80" t="str">
        <f>IF(B118="","",ROWS($A$3:A118))</f>
        <v/>
      </c>
    </row>
    <row r="119" spans="1:1" ht="30" customHeight="1" x14ac:dyDescent="0.25">
      <c r="A119" s="80" t="str">
        <f>IF(B119="","",ROWS($A$3:A119))</f>
        <v/>
      </c>
    </row>
    <row r="120" spans="1:1" ht="30" customHeight="1" x14ac:dyDescent="0.25">
      <c r="A120" s="80" t="str">
        <f>IF(B120="","",ROWS($A$3:A120))</f>
        <v/>
      </c>
    </row>
    <row r="121" spans="1:1" ht="30" customHeight="1" x14ac:dyDescent="0.25">
      <c r="A121" s="80" t="str">
        <f>IF(B121="","",ROWS($A$3:A121))</f>
        <v/>
      </c>
    </row>
    <row r="122" spans="1:1" ht="30" customHeight="1" x14ac:dyDescent="0.25">
      <c r="A122" s="80" t="str">
        <f>IF(B122="","",ROWS($A$3:A122))</f>
        <v/>
      </c>
    </row>
    <row r="123" spans="1:1" ht="30" customHeight="1" x14ac:dyDescent="0.25">
      <c r="A123" s="80" t="str">
        <f>IF(B123="","",ROWS($A$3:A123))</f>
        <v/>
      </c>
    </row>
    <row r="124" spans="1:1" ht="30" customHeight="1" x14ac:dyDescent="0.25">
      <c r="A124" s="80" t="str">
        <f>IF(B124="","",ROWS($A$3:A124))</f>
        <v/>
      </c>
    </row>
    <row r="125" spans="1:1" ht="30" customHeight="1" x14ac:dyDescent="0.25">
      <c r="A125" s="80" t="str">
        <f>IF(B125="","",ROWS($A$3:A125))</f>
        <v/>
      </c>
    </row>
    <row r="126" spans="1:1" ht="30" customHeight="1" x14ac:dyDescent="0.25">
      <c r="A126" s="80" t="str">
        <f>IF(B126="","",ROWS($A$3:A126))</f>
        <v/>
      </c>
    </row>
    <row r="127" spans="1:1" ht="30" customHeight="1" x14ac:dyDescent="0.25">
      <c r="A127" s="80" t="str">
        <f>IF(B127="","",ROWS($A$3:A127))</f>
        <v/>
      </c>
    </row>
    <row r="128" spans="1:1" ht="30" customHeight="1" x14ac:dyDescent="0.25">
      <c r="A128" s="80" t="str">
        <f>IF(B128="","",ROWS($A$3:A128))</f>
        <v/>
      </c>
    </row>
    <row r="129" spans="1:1" ht="30" customHeight="1" x14ac:dyDescent="0.25">
      <c r="A129" s="80" t="str">
        <f>IF(B129="","",ROWS($A$3:A129))</f>
        <v/>
      </c>
    </row>
    <row r="130" spans="1:1" ht="30" customHeight="1" x14ac:dyDescent="0.25">
      <c r="A130" s="80" t="str">
        <f>IF(B130="","",ROWS($A$3:A130))</f>
        <v/>
      </c>
    </row>
    <row r="131" spans="1:1" ht="30" customHeight="1" x14ac:dyDescent="0.25">
      <c r="A131" s="80" t="str">
        <f>IF(B131="","",ROWS($A$3:A131))</f>
        <v/>
      </c>
    </row>
    <row r="132" spans="1:1" ht="30" customHeight="1" x14ac:dyDescent="0.25">
      <c r="A132" s="80" t="str">
        <f>IF(B132="","",ROWS($A$3:A132))</f>
        <v/>
      </c>
    </row>
    <row r="133" spans="1:1" ht="30" customHeight="1" x14ac:dyDescent="0.25">
      <c r="A133" s="80" t="str">
        <f>IF(B133="","",ROWS($A$3:A133))</f>
        <v/>
      </c>
    </row>
    <row r="134" spans="1:1" ht="30" customHeight="1" x14ac:dyDescent="0.25">
      <c r="A134" s="80" t="str">
        <f>IF(B134="","",ROWS($A$3:A134))</f>
        <v/>
      </c>
    </row>
    <row r="135" spans="1:1" ht="30" customHeight="1" x14ac:dyDescent="0.25">
      <c r="A135" s="80" t="str">
        <f>IF(B135="","",ROWS($A$3:A135))</f>
        <v/>
      </c>
    </row>
    <row r="136" spans="1:1" ht="30" customHeight="1" x14ac:dyDescent="0.25">
      <c r="A136" s="80" t="str">
        <f>IF(B136="","",ROWS($A$3:A136))</f>
        <v/>
      </c>
    </row>
    <row r="137" spans="1:1" ht="30" customHeight="1" x14ac:dyDescent="0.25">
      <c r="A137" s="80" t="str">
        <f>IF(B137="","",ROWS($A$3:A137))</f>
        <v/>
      </c>
    </row>
    <row r="138" spans="1:1" ht="30" customHeight="1" x14ac:dyDescent="0.25">
      <c r="A138" s="80" t="str">
        <f>IF(B138="","",ROWS($A$3:A138))</f>
        <v/>
      </c>
    </row>
    <row r="139" spans="1:1" ht="30" customHeight="1" x14ac:dyDescent="0.25">
      <c r="A139" s="80" t="str">
        <f>IF(B139="","",ROWS($A$3:A139))</f>
        <v/>
      </c>
    </row>
    <row r="140" spans="1:1" ht="30" customHeight="1" x14ac:dyDescent="0.25">
      <c r="A140" s="80" t="str">
        <f>IF(B140="","",ROWS($A$3:A140))</f>
        <v/>
      </c>
    </row>
    <row r="141" spans="1:1" ht="30" customHeight="1" x14ac:dyDescent="0.25">
      <c r="A141" s="80" t="str">
        <f>IF(B141="","",ROWS($A$3:A141))</f>
        <v/>
      </c>
    </row>
    <row r="142" spans="1:1" ht="30" customHeight="1" x14ac:dyDescent="0.25">
      <c r="A142" s="80" t="str">
        <f>IF(B142="","",ROWS($A$3:A142))</f>
        <v/>
      </c>
    </row>
    <row r="143" spans="1:1" ht="30" customHeight="1" x14ac:dyDescent="0.25">
      <c r="A143" s="80" t="str">
        <f>IF(B143="","",ROWS($A$3:A143))</f>
        <v/>
      </c>
    </row>
    <row r="144" spans="1:1" ht="30" customHeight="1" x14ac:dyDescent="0.25">
      <c r="A144" s="80" t="str">
        <f>IF(B144="","",ROWS($A$3:A144))</f>
        <v/>
      </c>
    </row>
    <row r="145" spans="1:1" ht="30" customHeight="1" x14ac:dyDescent="0.25">
      <c r="A145" s="80" t="str">
        <f>IF(B145="","",ROWS($A$3:A145))</f>
        <v/>
      </c>
    </row>
    <row r="146" spans="1:1" ht="30" customHeight="1" x14ac:dyDescent="0.25">
      <c r="A146" s="80" t="str">
        <f>IF(B146="","",ROWS($A$3:A146))</f>
        <v/>
      </c>
    </row>
    <row r="147" spans="1:1" ht="30" customHeight="1" x14ac:dyDescent="0.25">
      <c r="A147" s="80" t="str">
        <f>IF(B147="","",ROWS($A$3:A147))</f>
        <v/>
      </c>
    </row>
    <row r="148" spans="1:1" ht="30" customHeight="1" x14ac:dyDescent="0.25">
      <c r="A148" s="80" t="str">
        <f>IF(B148="","",ROWS($A$3:A148))</f>
        <v/>
      </c>
    </row>
    <row r="149" spans="1:1" ht="30" customHeight="1" x14ac:dyDescent="0.25">
      <c r="A149" s="80" t="str">
        <f>IF(B149="","",ROWS($A$3:A149))</f>
        <v/>
      </c>
    </row>
    <row r="150" spans="1:1" ht="30" customHeight="1" x14ac:dyDescent="0.25">
      <c r="A150" s="80" t="str">
        <f>IF(B150="","",ROWS($A$3:A150))</f>
        <v/>
      </c>
    </row>
    <row r="151" spans="1:1" ht="30" customHeight="1" x14ac:dyDescent="0.25">
      <c r="A151" s="80" t="str">
        <f>IF(B151="","",ROWS($A$3:A151))</f>
        <v/>
      </c>
    </row>
    <row r="152" spans="1:1" ht="30" customHeight="1" x14ac:dyDescent="0.25">
      <c r="A152" s="80" t="str">
        <f>IF(B152="","",ROWS($A$3:A152))</f>
        <v/>
      </c>
    </row>
    <row r="153" spans="1:1" ht="30" customHeight="1" x14ac:dyDescent="0.25">
      <c r="A153" s="80" t="str">
        <f>IF(B153="","",ROWS($A$3:A153))</f>
        <v/>
      </c>
    </row>
    <row r="154" spans="1:1" ht="30" customHeight="1" x14ac:dyDescent="0.25">
      <c r="A154" s="80" t="str">
        <f>IF(B154="","",ROWS($A$3:A154))</f>
        <v/>
      </c>
    </row>
    <row r="155" spans="1:1" ht="30" customHeight="1" x14ac:dyDescent="0.25">
      <c r="A155" s="80" t="str">
        <f>IF(B155="","",ROWS($A$3:A155))</f>
        <v/>
      </c>
    </row>
    <row r="156" spans="1:1" ht="30" customHeight="1" x14ac:dyDescent="0.25">
      <c r="A156" s="80" t="str">
        <f>IF(B156="","",ROWS($A$3:A156))</f>
        <v/>
      </c>
    </row>
    <row r="157" spans="1:1" ht="30" customHeight="1" x14ac:dyDescent="0.25">
      <c r="A157" s="80" t="str">
        <f>IF(B157="","",ROWS($A$3:A157))</f>
        <v/>
      </c>
    </row>
    <row r="158" spans="1:1" ht="30" customHeight="1" x14ac:dyDescent="0.25">
      <c r="A158" s="80" t="str">
        <f>IF(B158="","",ROWS($A$3:A158))</f>
        <v/>
      </c>
    </row>
    <row r="159" spans="1:1" ht="30" customHeight="1" x14ac:dyDescent="0.25">
      <c r="A159" s="80" t="str">
        <f>IF(B159="","",ROWS($A$3:A159))</f>
        <v/>
      </c>
    </row>
    <row r="160" spans="1:1" ht="30" customHeight="1" x14ac:dyDescent="0.25">
      <c r="A160" s="80" t="str">
        <f>IF(B160="","",ROWS($A$3:A160))</f>
        <v/>
      </c>
    </row>
    <row r="161" spans="1:1" ht="30" customHeight="1" x14ac:dyDescent="0.25">
      <c r="A161" s="80" t="str">
        <f>IF(B161="","",ROWS($A$3:A161))</f>
        <v/>
      </c>
    </row>
    <row r="162" spans="1:1" ht="30" customHeight="1" x14ac:dyDescent="0.25">
      <c r="A162" s="80" t="str">
        <f>IF(B162="","",ROWS($A$3:A162))</f>
        <v/>
      </c>
    </row>
    <row r="163" spans="1:1" ht="30" customHeight="1" x14ac:dyDescent="0.25">
      <c r="A163" s="80" t="str">
        <f>IF(B163="","",ROWS($A$3:A163))</f>
        <v/>
      </c>
    </row>
    <row r="164" spans="1:1" ht="30" customHeight="1" x14ac:dyDescent="0.25">
      <c r="A164" s="80" t="str">
        <f>IF(B164="","",ROWS($A$3:A164))</f>
        <v/>
      </c>
    </row>
    <row r="165" spans="1:1" ht="30" customHeight="1" x14ac:dyDescent="0.25">
      <c r="A165" s="80" t="str">
        <f>IF(B165="","",ROWS($A$3:A165))</f>
        <v/>
      </c>
    </row>
    <row r="166" spans="1:1" ht="30" customHeight="1" x14ac:dyDescent="0.25">
      <c r="A166" s="80" t="str">
        <f>IF(B166="","",ROWS($A$3:A166))</f>
        <v/>
      </c>
    </row>
    <row r="167" spans="1:1" ht="30" customHeight="1" x14ac:dyDescent="0.25">
      <c r="A167" s="80" t="str">
        <f>IF(B167="","",ROWS($A$3:A167))</f>
        <v/>
      </c>
    </row>
    <row r="168" spans="1:1" ht="30" customHeight="1" x14ac:dyDescent="0.25">
      <c r="A168" s="80" t="str">
        <f>IF(B168="","",ROWS($A$3:A168))</f>
        <v/>
      </c>
    </row>
    <row r="169" spans="1:1" ht="30" customHeight="1" x14ac:dyDescent="0.25">
      <c r="A169" s="80" t="str">
        <f>IF(B169="","",ROWS($A$3:A169))</f>
        <v/>
      </c>
    </row>
    <row r="170" spans="1:1" ht="30" customHeight="1" x14ac:dyDescent="0.25">
      <c r="A170" s="80" t="str">
        <f>IF(B170="","",ROWS($A$3:A170))</f>
        <v/>
      </c>
    </row>
    <row r="171" spans="1:1" ht="30" customHeight="1" x14ac:dyDescent="0.25">
      <c r="A171" s="80" t="str">
        <f>IF(B171="","",ROWS($A$3:A171))</f>
        <v/>
      </c>
    </row>
    <row r="172" spans="1:1" ht="30" customHeight="1" x14ac:dyDescent="0.25">
      <c r="A172" s="80" t="str">
        <f>IF(B172="","",ROWS($A$3:A172))</f>
        <v/>
      </c>
    </row>
    <row r="173" spans="1:1" ht="30" customHeight="1" x14ac:dyDescent="0.25">
      <c r="A173" s="80" t="str">
        <f>IF(B173="","",ROWS($A$3:A173))</f>
        <v/>
      </c>
    </row>
    <row r="174" spans="1:1" ht="30" customHeight="1" x14ac:dyDescent="0.25">
      <c r="A174" s="80" t="str">
        <f>IF(B174="","",ROWS($A$3:A174))</f>
        <v/>
      </c>
    </row>
    <row r="175" spans="1:1" ht="30" customHeight="1" x14ac:dyDescent="0.25">
      <c r="A175" s="80" t="str">
        <f>IF(B175="","",ROWS($A$3:A175))</f>
        <v/>
      </c>
    </row>
    <row r="176" spans="1:1" ht="30" customHeight="1" x14ac:dyDescent="0.25">
      <c r="A176" s="80" t="str">
        <f>IF(B176="","",ROWS($A$3:A176))</f>
        <v/>
      </c>
    </row>
    <row r="177" spans="1:1" ht="30" customHeight="1" x14ac:dyDescent="0.25">
      <c r="A177" s="80" t="str">
        <f>IF(B177="","",ROWS($A$3:A177))</f>
        <v/>
      </c>
    </row>
    <row r="178" spans="1:1" ht="30" customHeight="1" x14ac:dyDescent="0.25">
      <c r="A178" s="80" t="str">
        <f>IF(B178="","",ROWS($A$3:A178))</f>
        <v/>
      </c>
    </row>
    <row r="179" spans="1:1" ht="30" customHeight="1" x14ac:dyDescent="0.25">
      <c r="A179" s="80" t="str">
        <f>IF(B179="","",ROWS($A$3:A179))</f>
        <v/>
      </c>
    </row>
    <row r="180" spans="1:1" ht="30" customHeight="1" x14ac:dyDescent="0.25">
      <c r="A180" s="80" t="str">
        <f>IF(B180="","",ROWS($A$3:A180))</f>
        <v/>
      </c>
    </row>
    <row r="181" spans="1:1" ht="30" customHeight="1" x14ac:dyDescent="0.25">
      <c r="A181" s="80" t="str">
        <f>IF(B181="","",ROWS($A$3:A181))</f>
        <v/>
      </c>
    </row>
    <row r="182" spans="1:1" ht="30" customHeight="1" x14ac:dyDescent="0.25">
      <c r="A182" s="80" t="str">
        <f>IF(B182="","",ROWS($A$3:A182))</f>
        <v/>
      </c>
    </row>
    <row r="183" spans="1:1" ht="30" customHeight="1" x14ac:dyDescent="0.25">
      <c r="A183" s="80" t="str">
        <f>IF(B183="","",ROWS($A$3:A183))</f>
        <v/>
      </c>
    </row>
    <row r="184" spans="1:1" ht="30" customHeight="1" x14ac:dyDescent="0.25">
      <c r="A184" s="80" t="str">
        <f>IF(B184="","",ROWS($A$3:A184))</f>
        <v/>
      </c>
    </row>
    <row r="185" spans="1:1" ht="30" customHeight="1" x14ac:dyDescent="0.25">
      <c r="A185" s="80" t="str">
        <f>IF(B185="","",ROWS($A$3:A185))</f>
        <v/>
      </c>
    </row>
    <row r="186" spans="1:1" ht="30" customHeight="1" x14ac:dyDescent="0.25">
      <c r="A186" s="80" t="str">
        <f>IF(B186="","",ROWS($A$3:A186))</f>
        <v/>
      </c>
    </row>
    <row r="187" spans="1:1" ht="30" customHeight="1" x14ac:dyDescent="0.25">
      <c r="A187" s="80" t="str">
        <f>IF(B187="","",ROWS($A$3:A187))</f>
        <v/>
      </c>
    </row>
    <row r="188" spans="1:1" ht="30" customHeight="1" x14ac:dyDescent="0.25">
      <c r="A188" s="80" t="str">
        <f>IF(B188="","",ROWS($A$3:A188))</f>
        <v/>
      </c>
    </row>
    <row r="189" spans="1:1" ht="30" customHeight="1" x14ac:dyDescent="0.25">
      <c r="A189" s="80" t="str">
        <f>IF(B189="","",ROWS($A$3:A189))</f>
        <v/>
      </c>
    </row>
    <row r="190" spans="1:1" ht="30" customHeight="1" x14ac:dyDescent="0.25">
      <c r="A190" s="80" t="str">
        <f>IF(B190="","",ROWS($A$3:A190))</f>
        <v/>
      </c>
    </row>
    <row r="191" spans="1:1" ht="30" customHeight="1" x14ac:dyDescent="0.25">
      <c r="A191" s="80" t="str">
        <f>IF(B191="","",ROWS($A$3:A191))</f>
        <v/>
      </c>
    </row>
    <row r="192" spans="1:1" ht="30" customHeight="1" x14ac:dyDescent="0.25">
      <c r="A192" s="80" t="str">
        <f>IF(B192="","",ROWS($A$3:A192))</f>
        <v/>
      </c>
    </row>
    <row r="193" spans="1:1" ht="30" customHeight="1" x14ac:dyDescent="0.25">
      <c r="A193" s="80" t="str">
        <f>IF(B193="","",ROWS($A$3:A193))</f>
        <v/>
      </c>
    </row>
    <row r="194" spans="1:1" ht="30" customHeight="1" x14ac:dyDescent="0.25">
      <c r="A194" s="80" t="str">
        <f>IF(B194="","",ROWS($A$3:A194))</f>
        <v/>
      </c>
    </row>
    <row r="195" spans="1:1" ht="30" customHeight="1" x14ac:dyDescent="0.25">
      <c r="A195" s="80" t="str">
        <f>IF(B195="","",ROWS($A$3:A195))</f>
        <v/>
      </c>
    </row>
    <row r="196" spans="1:1" ht="30" customHeight="1" x14ac:dyDescent="0.25">
      <c r="A196" s="80" t="str">
        <f>IF(B196="","",ROWS($A$3:A196))</f>
        <v/>
      </c>
    </row>
    <row r="197" spans="1:1" ht="30" customHeight="1" x14ac:dyDescent="0.25">
      <c r="A197" s="80" t="str">
        <f>IF(B197="","",ROWS($A$3:A197))</f>
        <v/>
      </c>
    </row>
    <row r="198" spans="1:1" ht="30" customHeight="1" x14ac:dyDescent="0.25">
      <c r="A198" s="80" t="str">
        <f>IF(B198="","",ROWS($A$3:A198))</f>
        <v/>
      </c>
    </row>
    <row r="199" spans="1:1" ht="30" customHeight="1" x14ac:dyDescent="0.25">
      <c r="A199" s="80" t="str">
        <f>IF(B199="","",ROWS($A$3:A199))</f>
        <v/>
      </c>
    </row>
    <row r="200" spans="1:1" ht="30" customHeight="1" x14ac:dyDescent="0.25">
      <c r="A200" s="80" t="str">
        <f>IF(B200="","",ROWS($A$3:A200))</f>
        <v/>
      </c>
    </row>
    <row r="201" spans="1:1" ht="30" customHeight="1" x14ac:dyDescent="0.25">
      <c r="A201" s="80" t="str">
        <f>IF(B201="","",ROWS($A$3:A201))</f>
        <v/>
      </c>
    </row>
    <row r="202" spans="1:1" ht="30" customHeight="1" x14ac:dyDescent="0.25">
      <c r="A202" s="80" t="str">
        <f>IF(B202="","",ROWS($A$3:A202))</f>
        <v/>
      </c>
    </row>
    <row r="203" spans="1:1" ht="30" customHeight="1" x14ac:dyDescent="0.25">
      <c r="A203" s="80" t="str">
        <f>IF(B203="","",ROWS($A$3:A203))</f>
        <v/>
      </c>
    </row>
    <row r="204" spans="1:1" ht="30" customHeight="1" x14ac:dyDescent="0.25">
      <c r="A204" s="80" t="str">
        <f>IF(B204="","",ROWS($A$3:A204))</f>
        <v/>
      </c>
    </row>
    <row r="205" spans="1:1" ht="30" customHeight="1" x14ac:dyDescent="0.25">
      <c r="A205" s="80" t="str">
        <f>IF(B205="","",ROWS($A$3:A205))</f>
        <v/>
      </c>
    </row>
    <row r="206" spans="1:1" ht="30" customHeight="1" x14ac:dyDescent="0.25">
      <c r="A206" s="80" t="str">
        <f>IF(B206="","",ROWS($A$3:A206))</f>
        <v/>
      </c>
    </row>
    <row r="207" spans="1:1" ht="30" customHeight="1" x14ac:dyDescent="0.25">
      <c r="A207" s="80" t="str">
        <f>IF(B207="","",ROWS($A$3:A207))</f>
        <v/>
      </c>
    </row>
    <row r="208" spans="1:1" ht="30" customHeight="1" x14ac:dyDescent="0.25">
      <c r="A208" s="80" t="str">
        <f>IF(B208="","",ROWS($A$3:A208))</f>
        <v/>
      </c>
    </row>
    <row r="209" spans="1:1" ht="30" customHeight="1" x14ac:dyDescent="0.25">
      <c r="A209" s="80" t="str">
        <f>IF(B209="","",ROWS($A$3:A209))</f>
        <v/>
      </c>
    </row>
    <row r="210" spans="1:1" ht="30" customHeight="1" x14ac:dyDescent="0.25">
      <c r="A210" s="80" t="str">
        <f>IF(B210="","",ROWS($A$3:A210))</f>
        <v/>
      </c>
    </row>
    <row r="211" spans="1:1" ht="30" customHeight="1" x14ac:dyDescent="0.25">
      <c r="A211" s="80" t="str">
        <f>IF(B211="","",ROWS($A$3:A211))</f>
        <v/>
      </c>
    </row>
    <row r="212" spans="1:1" ht="30" customHeight="1" x14ac:dyDescent="0.25">
      <c r="A212" s="80" t="str">
        <f>IF(B212="","",ROWS($A$3:A212))</f>
        <v/>
      </c>
    </row>
    <row r="213" spans="1:1" ht="30" customHeight="1" x14ac:dyDescent="0.25">
      <c r="A213" s="80" t="str">
        <f>IF(B213="","",ROWS($A$3:A213))</f>
        <v/>
      </c>
    </row>
    <row r="214" spans="1:1" ht="30" customHeight="1" x14ac:dyDescent="0.25">
      <c r="A214" s="80" t="str">
        <f>IF(B214="","",ROWS($A$3:A214))</f>
        <v/>
      </c>
    </row>
    <row r="215" spans="1:1" ht="30" customHeight="1" x14ac:dyDescent="0.25">
      <c r="A215" s="80" t="str">
        <f>IF(B215="","",ROWS($A$3:A215))</f>
        <v/>
      </c>
    </row>
    <row r="216" spans="1:1" ht="30" customHeight="1" x14ac:dyDescent="0.25">
      <c r="A216" s="80" t="str">
        <f>IF(B216="","",ROWS($A$3:A216))</f>
        <v/>
      </c>
    </row>
    <row r="217" spans="1:1" ht="30" customHeight="1" x14ac:dyDescent="0.25">
      <c r="A217" s="80" t="str">
        <f>IF(B217="","",ROWS($A$3:A217))</f>
        <v/>
      </c>
    </row>
    <row r="218" spans="1:1" ht="30" customHeight="1" x14ac:dyDescent="0.25">
      <c r="A218" s="80" t="str">
        <f>IF(B218="","",ROWS($A$3:A218))</f>
        <v/>
      </c>
    </row>
    <row r="219" spans="1:1" ht="30" customHeight="1" x14ac:dyDescent="0.25">
      <c r="A219" s="80" t="str">
        <f>IF(B219="","",ROWS($A$3:A219))</f>
        <v/>
      </c>
    </row>
    <row r="220" spans="1:1" ht="30" customHeight="1" x14ac:dyDescent="0.25">
      <c r="A220" s="80" t="str">
        <f>IF(B220="","",ROWS($A$3:A220))</f>
        <v/>
      </c>
    </row>
    <row r="221" spans="1:1" ht="30" customHeight="1" x14ac:dyDescent="0.25">
      <c r="A221" s="80" t="str">
        <f>IF(B221="","",ROWS($A$3:A221))</f>
        <v/>
      </c>
    </row>
    <row r="222" spans="1:1" ht="30" customHeight="1" x14ac:dyDescent="0.25">
      <c r="A222" s="80" t="str">
        <f>IF(B222="","",ROWS($A$3:A222))</f>
        <v/>
      </c>
    </row>
    <row r="223" spans="1:1" ht="30" customHeight="1" x14ac:dyDescent="0.25">
      <c r="A223" s="80" t="str">
        <f>IF(B223="","",ROWS($A$3:A223))</f>
        <v/>
      </c>
    </row>
    <row r="224" spans="1:1" ht="30" customHeight="1" x14ac:dyDescent="0.25">
      <c r="A224" s="80" t="str">
        <f>IF(B224="","",ROWS($A$3:A224))</f>
        <v/>
      </c>
    </row>
    <row r="225" spans="1:1" ht="30" customHeight="1" x14ac:dyDescent="0.25">
      <c r="A225" s="80" t="str">
        <f>IF(B225="","",ROWS($A$3:A225))</f>
        <v/>
      </c>
    </row>
    <row r="226" spans="1:1" ht="30" customHeight="1" x14ac:dyDescent="0.25">
      <c r="A226" s="80" t="str">
        <f>IF(B226="","",ROWS($A$3:A226))</f>
        <v/>
      </c>
    </row>
    <row r="227" spans="1:1" ht="30" customHeight="1" x14ac:dyDescent="0.25">
      <c r="A227" s="80" t="str">
        <f>IF(B227="","",ROWS($A$3:A227))</f>
        <v/>
      </c>
    </row>
    <row r="228" spans="1:1" ht="30" customHeight="1" x14ac:dyDescent="0.25">
      <c r="A228" s="80" t="str">
        <f>IF(B228="","",ROWS($A$3:A228))</f>
        <v/>
      </c>
    </row>
    <row r="229" spans="1:1" ht="30" customHeight="1" x14ac:dyDescent="0.25">
      <c r="A229" s="80" t="str">
        <f>IF(B229="","",ROWS($A$3:A229))</f>
        <v/>
      </c>
    </row>
    <row r="230" spans="1:1" ht="30" customHeight="1" x14ac:dyDescent="0.25">
      <c r="A230" s="80" t="str">
        <f>IF(B230="","",ROWS($A$3:A230))</f>
        <v/>
      </c>
    </row>
    <row r="231" spans="1:1" ht="30" customHeight="1" x14ac:dyDescent="0.25">
      <c r="A231" s="80" t="str">
        <f>IF(B231="","",ROWS($A$3:A231))</f>
        <v/>
      </c>
    </row>
    <row r="232" spans="1:1" ht="30" customHeight="1" x14ac:dyDescent="0.25">
      <c r="A232" s="80" t="str">
        <f>IF(B232="","",ROWS($A$3:A232))</f>
        <v/>
      </c>
    </row>
    <row r="233" spans="1:1" ht="30" customHeight="1" x14ac:dyDescent="0.25">
      <c r="A233" s="80" t="str">
        <f>IF(B233="","",ROWS($A$3:A233))</f>
        <v/>
      </c>
    </row>
    <row r="234" spans="1:1" ht="30" customHeight="1" x14ac:dyDescent="0.25">
      <c r="A234" s="80" t="str">
        <f>IF(B234="","",ROWS($A$3:A234))</f>
        <v/>
      </c>
    </row>
    <row r="235" spans="1:1" ht="30" customHeight="1" x14ac:dyDescent="0.25">
      <c r="A235" s="80" t="str">
        <f>IF(B235="","",ROWS($A$3:A235))</f>
        <v/>
      </c>
    </row>
    <row r="236" spans="1:1" ht="30" customHeight="1" x14ac:dyDescent="0.25">
      <c r="A236" s="80" t="str">
        <f>IF(B236="","",ROWS($A$3:A236))</f>
        <v/>
      </c>
    </row>
    <row r="237" spans="1:1" ht="30" customHeight="1" x14ac:dyDescent="0.25">
      <c r="A237" s="80" t="str">
        <f>IF(B237="","",ROWS($A$3:A237))</f>
        <v/>
      </c>
    </row>
    <row r="238" spans="1:1" ht="30" customHeight="1" x14ac:dyDescent="0.25">
      <c r="A238" s="80" t="str">
        <f>IF(B238="","",ROWS($A$3:A238))</f>
        <v/>
      </c>
    </row>
    <row r="239" spans="1:1" ht="30" customHeight="1" x14ac:dyDescent="0.25">
      <c r="A239" s="80" t="str">
        <f>IF(B239="","",ROWS($A$3:A239))</f>
        <v/>
      </c>
    </row>
    <row r="240" spans="1:1" ht="30" customHeight="1" x14ac:dyDescent="0.25">
      <c r="A240" s="80" t="str">
        <f>IF(B240="","",ROWS($A$3:A240))</f>
        <v/>
      </c>
    </row>
    <row r="241" spans="1:1" ht="30" customHeight="1" x14ac:dyDescent="0.25">
      <c r="A241" s="80" t="str">
        <f>IF(B241="","",ROWS($A$3:A241))</f>
        <v/>
      </c>
    </row>
    <row r="242" spans="1:1" ht="30" customHeight="1" x14ac:dyDescent="0.25">
      <c r="A242" s="80" t="str">
        <f>IF(B242="","",ROWS($A$3:A242))</f>
        <v/>
      </c>
    </row>
    <row r="243" spans="1:1" ht="30" customHeight="1" x14ac:dyDescent="0.25">
      <c r="A243" s="80" t="str">
        <f>IF(B243="","",ROWS($A$3:A243))</f>
        <v/>
      </c>
    </row>
    <row r="244" spans="1:1" ht="30" customHeight="1" x14ac:dyDescent="0.25">
      <c r="A244" s="80" t="str">
        <f>IF(B244="","",ROWS($A$3:A244))</f>
        <v/>
      </c>
    </row>
    <row r="245" spans="1:1" ht="30" customHeight="1" x14ac:dyDescent="0.25">
      <c r="A245" s="80" t="str">
        <f>IF(B245="","",ROWS($A$3:A245))</f>
        <v/>
      </c>
    </row>
    <row r="246" spans="1:1" ht="30" customHeight="1" x14ac:dyDescent="0.25">
      <c r="A246" s="80" t="str">
        <f>IF(B246="","",ROWS($A$3:A246))</f>
        <v/>
      </c>
    </row>
    <row r="247" spans="1:1" ht="30" customHeight="1" x14ac:dyDescent="0.25">
      <c r="A247" s="80" t="str">
        <f>IF(B247="","",ROWS($A$3:A247))</f>
        <v/>
      </c>
    </row>
    <row r="248" spans="1:1" ht="30" customHeight="1" x14ac:dyDescent="0.25">
      <c r="A248" s="80" t="str">
        <f>IF(B248="","",ROWS($A$3:A248))</f>
        <v/>
      </c>
    </row>
    <row r="249" spans="1:1" ht="30" customHeight="1" x14ac:dyDescent="0.25">
      <c r="A249" s="80" t="str">
        <f>IF(B249="","",ROWS($A$3:A249))</f>
        <v/>
      </c>
    </row>
    <row r="250" spans="1:1" ht="30" customHeight="1" x14ac:dyDescent="0.25">
      <c r="A250" s="80" t="str">
        <f>IF(B250="","",ROWS($A$3:A250))</f>
        <v/>
      </c>
    </row>
    <row r="251" spans="1:1" ht="30" customHeight="1" x14ac:dyDescent="0.25">
      <c r="A251" s="80" t="str">
        <f>IF(B251="","",ROWS($A$3:A251))</f>
        <v/>
      </c>
    </row>
    <row r="252" spans="1:1" ht="30" customHeight="1" x14ac:dyDescent="0.25">
      <c r="A252" s="80" t="str">
        <f>IF(B252="","",ROWS($A$3:A252))</f>
        <v/>
      </c>
    </row>
    <row r="253" spans="1:1" ht="30" customHeight="1" x14ac:dyDescent="0.25">
      <c r="A253" s="80" t="str">
        <f>IF(B253="","",ROWS($A$3:A253))</f>
        <v/>
      </c>
    </row>
    <row r="254" spans="1:1" ht="30" customHeight="1" x14ac:dyDescent="0.25">
      <c r="A254" s="80" t="str">
        <f>IF(B254="","",ROWS($A$3:A254))</f>
        <v/>
      </c>
    </row>
    <row r="255" spans="1:1" ht="30" customHeight="1" x14ac:dyDescent="0.25">
      <c r="A255" s="80" t="str">
        <f>IF(B255="","",ROWS($A$3:A255))</f>
        <v/>
      </c>
    </row>
    <row r="256" spans="1:1" ht="30" customHeight="1" x14ac:dyDescent="0.25">
      <c r="A256" s="80" t="str">
        <f>IF(B256="","",ROWS($A$3:A256))</f>
        <v/>
      </c>
    </row>
    <row r="257" spans="1:1" ht="30" customHeight="1" x14ac:dyDescent="0.25">
      <c r="A257" s="80" t="str">
        <f>IF(B257="","",ROWS($A$3:A257))</f>
        <v/>
      </c>
    </row>
    <row r="258" spans="1:1" ht="30" customHeight="1" x14ac:dyDescent="0.25">
      <c r="A258" s="80" t="str">
        <f>IF(B258="","",ROWS($A$3:A258))</f>
        <v/>
      </c>
    </row>
    <row r="259" spans="1:1" ht="30" customHeight="1" x14ac:dyDescent="0.25">
      <c r="A259" s="80" t="str">
        <f>IF(B259="","",ROWS($A$3:A259))</f>
        <v/>
      </c>
    </row>
    <row r="260" spans="1:1" ht="30" customHeight="1" x14ac:dyDescent="0.25">
      <c r="A260" s="80" t="str">
        <f>IF(B260="","",ROWS($A$3:A260))</f>
        <v/>
      </c>
    </row>
    <row r="261" spans="1:1" ht="30" customHeight="1" x14ac:dyDescent="0.25">
      <c r="A261" s="80" t="str">
        <f>IF(B261="","",ROWS($A$3:A261))</f>
        <v/>
      </c>
    </row>
    <row r="262" spans="1:1" ht="30" customHeight="1" x14ac:dyDescent="0.25">
      <c r="A262" s="80" t="str">
        <f>IF(B262="","",ROWS($A$3:A262))</f>
        <v/>
      </c>
    </row>
    <row r="263" spans="1:1" ht="30" customHeight="1" x14ac:dyDescent="0.25">
      <c r="A263" s="80" t="str">
        <f>IF(B263="","",ROWS($A$3:A263))</f>
        <v/>
      </c>
    </row>
    <row r="264" spans="1:1" ht="30" customHeight="1" x14ac:dyDescent="0.25">
      <c r="A264" s="80" t="str">
        <f>IF(B264="","",ROWS($A$3:A264))</f>
        <v/>
      </c>
    </row>
    <row r="265" spans="1:1" ht="30" customHeight="1" x14ac:dyDescent="0.25">
      <c r="A265" s="80" t="str">
        <f>IF(B265="","",ROWS($A$3:A265))</f>
        <v/>
      </c>
    </row>
    <row r="266" spans="1:1" ht="30" customHeight="1" x14ac:dyDescent="0.25">
      <c r="A266" s="80" t="str">
        <f>IF(B266="","",ROWS($A$3:A266))</f>
        <v/>
      </c>
    </row>
    <row r="267" spans="1:1" ht="30" customHeight="1" x14ac:dyDescent="0.25">
      <c r="A267" s="80" t="str">
        <f>IF(B267="","",ROWS($A$3:A267))</f>
        <v/>
      </c>
    </row>
    <row r="268" spans="1:1" ht="30" customHeight="1" x14ac:dyDescent="0.25">
      <c r="A268" s="80" t="str">
        <f>IF(B268="","",ROWS($A$3:A268))</f>
        <v/>
      </c>
    </row>
    <row r="269" spans="1:1" ht="30" customHeight="1" x14ac:dyDescent="0.25">
      <c r="A269" s="80" t="str">
        <f>IF(B269="","",ROWS($A$3:A269))</f>
        <v/>
      </c>
    </row>
    <row r="270" spans="1:1" ht="30" customHeight="1" x14ac:dyDescent="0.25">
      <c r="A270" s="80" t="str">
        <f>IF(B270="","",ROWS($A$3:A270))</f>
        <v/>
      </c>
    </row>
    <row r="271" spans="1:1" ht="30" customHeight="1" x14ac:dyDescent="0.25">
      <c r="A271" s="80" t="str">
        <f>IF(B271="","",ROWS($A$3:A271))</f>
        <v/>
      </c>
    </row>
    <row r="272" spans="1:1" ht="30" customHeight="1" x14ac:dyDescent="0.25">
      <c r="A272" s="80" t="str">
        <f>IF(B272="","",ROWS($A$3:A272))</f>
        <v/>
      </c>
    </row>
    <row r="273" spans="1:1" ht="30" customHeight="1" x14ac:dyDescent="0.25">
      <c r="A273" s="80" t="str">
        <f>IF(B273="","",ROWS($A$3:A273))</f>
        <v/>
      </c>
    </row>
    <row r="274" spans="1:1" ht="30" customHeight="1" x14ac:dyDescent="0.25">
      <c r="A274" s="80" t="str">
        <f>IF(B274="","",ROWS($A$3:A274))</f>
        <v/>
      </c>
    </row>
    <row r="275" spans="1:1" ht="30" customHeight="1" x14ac:dyDescent="0.25">
      <c r="A275" s="80" t="str">
        <f>IF(B275="","",ROWS($A$3:A275))</f>
        <v/>
      </c>
    </row>
    <row r="276" spans="1:1" ht="30" customHeight="1" x14ac:dyDescent="0.25">
      <c r="A276" s="80" t="str">
        <f>IF(B276="","",ROWS($A$3:A276))</f>
        <v/>
      </c>
    </row>
    <row r="277" spans="1:1" ht="30" customHeight="1" x14ac:dyDescent="0.25">
      <c r="A277" s="80" t="str">
        <f>IF(B277="","",ROWS($A$3:A277))</f>
        <v/>
      </c>
    </row>
    <row r="278" spans="1:1" ht="30" customHeight="1" x14ac:dyDescent="0.25">
      <c r="A278" s="80" t="str">
        <f>IF(B278="","",ROWS($A$3:A278))</f>
        <v/>
      </c>
    </row>
    <row r="279" spans="1:1" ht="30" customHeight="1" x14ac:dyDescent="0.25">
      <c r="A279" s="80" t="str">
        <f>IF(B279="","",ROWS($A$3:A279))</f>
        <v/>
      </c>
    </row>
    <row r="280" spans="1:1" ht="30" customHeight="1" x14ac:dyDescent="0.25">
      <c r="A280" s="80" t="str">
        <f>IF(B280="","",ROWS($A$3:A280))</f>
        <v/>
      </c>
    </row>
    <row r="281" spans="1:1" ht="30" customHeight="1" x14ac:dyDescent="0.25">
      <c r="A281" s="80" t="str">
        <f>IF(B281="","",ROWS($A$3:A281))</f>
        <v/>
      </c>
    </row>
    <row r="282" spans="1:1" ht="30" customHeight="1" x14ac:dyDescent="0.25">
      <c r="A282" s="80" t="str">
        <f>IF(B282="","",ROWS($A$3:A282))</f>
        <v/>
      </c>
    </row>
    <row r="283" spans="1:1" ht="30" customHeight="1" x14ac:dyDescent="0.25">
      <c r="A283" s="80" t="str">
        <f>IF(B283="","",ROWS($A$3:A283))</f>
        <v/>
      </c>
    </row>
    <row r="284" spans="1:1" ht="30" customHeight="1" x14ac:dyDescent="0.25">
      <c r="A284" s="80" t="str">
        <f>IF(B284="","",ROWS($A$3:A284))</f>
        <v/>
      </c>
    </row>
    <row r="285" spans="1:1" ht="30" customHeight="1" x14ac:dyDescent="0.25">
      <c r="A285" s="80" t="str">
        <f>IF(B285="","",ROWS($A$3:A285))</f>
        <v/>
      </c>
    </row>
    <row r="286" spans="1:1" ht="30" customHeight="1" x14ac:dyDescent="0.25">
      <c r="A286" s="80" t="str">
        <f>IF(B286="","",ROWS($A$3:A286))</f>
        <v/>
      </c>
    </row>
    <row r="287" spans="1:1" ht="30" customHeight="1" x14ac:dyDescent="0.25">
      <c r="A287" s="80" t="str">
        <f>IF(B287="","",ROWS($A$3:A287))</f>
        <v/>
      </c>
    </row>
    <row r="288" spans="1:1" ht="30" customHeight="1" x14ac:dyDescent="0.25">
      <c r="A288" s="80" t="str">
        <f>IF(B288="","",ROWS($A$3:A288))</f>
        <v/>
      </c>
    </row>
    <row r="289" spans="1:1" ht="30" customHeight="1" x14ac:dyDescent="0.25">
      <c r="A289" s="80" t="str">
        <f>IF(B289="","",ROWS($A$3:A289))</f>
        <v/>
      </c>
    </row>
    <row r="290" spans="1:1" ht="30" customHeight="1" x14ac:dyDescent="0.25">
      <c r="A290" s="80" t="str">
        <f>IF(B290="","",ROWS($A$3:A290))</f>
        <v/>
      </c>
    </row>
    <row r="291" spans="1:1" ht="30" customHeight="1" x14ac:dyDescent="0.25">
      <c r="A291" s="80" t="str">
        <f>IF(B291="","",ROWS($A$3:A291))</f>
        <v/>
      </c>
    </row>
    <row r="292" spans="1:1" ht="30" customHeight="1" x14ac:dyDescent="0.25">
      <c r="A292" s="80" t="str">
        <f>IF(B292="","",ROWS($A$3:A292))</f>
        <v/>
      </c>
    </row>
    <row r="293" spans="1:1" ht="30" customHeight="1" x14ac:dyDescent="0.25">
      <c r="A293" s="80" t="str">
        <f>IF(B293="","",ROWS($A$3:A293))</f>
        <v/>
      </c>
    </row>
    <row r="294" spans="1:1" ht="30" customHeight="1" x14ac:dyDescent="0.25">
      <c r="A294" s="80" t="str">
        <f>IF(B294="","",ROWS($A$3:A294))</f>
        <v/>
      </c>
    </row>
    <row r="295" spans="1:1" ht="30" customHeight="1" x14ac:dyDescent="0.25">
      <c r="A295" s="80" t="str">
        <f>IF(B295="","",ROWS($A$3:A295))</f>
        <v/>
      </c>
    </row>
    <row r="296" spans="1:1" ht="30" customHeight="1" x14ac:dyDescent="0.25">
      <c r="A296" s="80" t="str">
        <f>IF(B296="","",ROWS($A$3:A296))</f>
        <v/>
      </c>
    </row>
    <row r="297" spans="1:1" ht="30" customHeight="1" x14ac:dyDescent="0.25">
      <c r="A297" s="80" t="str">
        <f>IF(B297="","",ROWS($A$3:A297))</f>
        <v/>
      </c>
    </row>
    <row r="298" spans="1:1" ht="30" customHeight="1" x14ac:dyDescent="0.25">
      <c r="A298" s="80" t="str">
        <f>IF(B298="","",ROWS($A$3:A298))</f>
        <v/>
      </c>
    </row>
    <row r="299" spans="1:1" ht="30" customHeight="1" x14ac:dyDescent="0.25">
      <c r="A299" s="80" t="str">
        <f>IF(B299="","",ROWS($A$3:A299))</f>
        <v/>
      </c>
    </row>
    <row r="300" spans="1:1" ht="30" customHeight="1" x14ac:dyDescent="0.25">
      <c r="A300" s="80" t="str">
        <f>IF(B300="","",ROWS($A$3:A300))</f>
        <v/>
      </c>
    </row>
    <row r="301" spans="1:1" ht="30" customHeight="1" x14ac:dyDescent="0.25">
      <c r="A301" s="80" t="str">
        <f>IF(B301="","",ROWS($A$3:A301))</f>
        <v/>
      </c>
    </row>
    <row r="302" spans="1:1" ht="30" customHeight="1" x14ac:dyDescent="0.25">
      <c r="A302" s="80" t="str">
        <f>IF(B302="","",ROWS($A$3:A302))</f>
        <v/>
      </c>
    </row>
    <row r="303" spans="1:1" ht="30" customHeight="1" x14ac:dyDescent="0.25">
      <c r="A303" s="80" t="str">
        <f>IF(B303="","",ROWS($A$3:A303))</f>
        <v/>
      </c>
    </row>
    <row r="304" spans="1:1" ht="30" customHeight="1" x14ac:dyDescent="0.25">
      <c r="A304" s="80" t="str">
        <f>IF(B304="","",ROWS($A$3:A304))</f>
        <v/>
      </c>
    </row>
    <row r="305" spans="1:1" ht="30" customHeight="1" x14ac:dyDescent="0.25">
      <c r="A305" s="80" t="str">
        <f>IF(B305="","",ROWS($A$3:A305))</f>
        <v/>
      </c>
    </row>
    <row r="306" spans="1:1" ht="30" customHeight="1" x14ac:dyDescent="0.25">
      <c r="A306" s="80" t="str">
        <f>IF(B306="","",ROWS($A$3:A306))</f>
        <v/>
      </c>
    </row>
    <row r="307" spans="1:1" ht="30" customHeight="1" x14ac:dyDescent="0.25">
      <c r="A307" s="80" t="str">
        <f>IF(B307="","",ROWS($A$3:A307))</f>
        <v/>
      </c>
    </row>
    <row r="308" spans="1:1" ht="30" customHeight="1" x14ac:dyDescent="0.25">
      <c r="A308" s="80" t="str">
        <f>IF(B308="","",ROWS($A$3:A308))</f>
        <v/>
      </c>
    </row>
    <row r="309" spans="1:1" ht="30" customHeight="1" x14ac:dyDescent="0.25">
      <c r="A309" s="80" t="str">
        <f>IF(B309="","",ROWS($A$3:A309))</f>
        <v/>
      </c>
    </row>
    <row r="310" spans="1:1" ht="30" customHeight="1" x14ac:dyDescent="0.25">
      <c r="A310" s="80" t="str">
        <f>IF(B310="","",ROWS($A$3:A310))</f>
        <v/>
      </c>
    </row>
    <row r="311" spans="1:1" ht="30" customHeight="1" x14ac:dyDescent="0.25">
      <c r="A311" s="80" t="str">
        <f>IF(B311="","",ROWS($A$3:A311))</f>
        <v/>
      </c>
    </row>
    <row r="312" spans="1:1" ht="30" customHeight="1" x14ac:dyDescent="0.25">
      <c r="A312" s="80" t="str">
        <f>IF(B312="","",ROWS($A$3:A312))</f>
        <v/>
      </c>
    </row>
    <row r="313" spans="1:1" ht="30" customHeight="1" x14ac:dyDescent="0.25">
      <c r="A313" s="80" t="str">
        <f>IF(B313="","",ROWS($A$3:A313))</f>
        <v/>
      </c>
    </row>
    <row r="314" spans="1:1" ht="30" customHeight="1" x14ac:dyDescent="0.25">
      <c r="A314" s="80" t="str">
        <f>IF(B314="","",ROWS($A$3:A314))</f>
        <v/>
      </c>
    </row>
    <row r="315" spans="1:1" ht="30" customHeight="1" x14ac:dyDescent="0.25">
      <c r="A315" s="80" t="str">
        <f>IF(B315="","",ROWS($A$3:A315))</f>
        <v/>
      </c>
    </row>
    <row r="316" spans="1:1" ht="30" customHeight="1" x14ac:dyDescent="0.25">
      <c r="A316" s="80" t="str">
        <f>IF(B316="","",ROWS($A$3:A316))</f>
        <v/>
      </c>
    </row>
    <row r="317" spans="1:1" ht="30" customHeight="1" x14ac:dyDescent="0.25">
      <c r="A317" s="80" t="str">
        <f>IF(B317="","",ROWS($A$3:A317))</f>
        <v/>
      </c>
    </row>
    <row r="318" spans="1:1" ht="30" customHeight="1" x14ac:dyDescent="0.25">
      <c r="A318" s="80" t="str">
        <f>IF(B318="","",ROWS($A$3:A318))</f>
        <v/>
      </c>
    </row>
    <row r="319" spans="1:1" ht="30" customHeight="1" x14ac:dyDescent="0.25">
      <c r="A319" s="80" t="str">
        <f>IF(B319="","",ROWS($A$3:A319))</f>
        <v/>
      </c>
    </row>
    <row r="320" spans="1:1" ht="30" customHeight="1" x14ac:dyDescent="0.25">
      <c r="A320" s="80" t="str">
        <f>IF(B320="","",ROWS($A$3:A320))</f>
        <v/>
      </c>
    </row>
    <row r="321" spans="1:1" ht="30" customHeight="1" x14ac:dyDescent="0.25">
      <c r="A321" s="80" t="str">
        <f>IF(B321="","",ROWS($A$3:A321))</f>
        <v/>
      </c>
    </row>
    <row r="322" spans="1:1" ht="30" customHeight="1" x14ac:dyDescent="0.25">
      <c r="A322" s="80" t="str">
        <f>IF(B322="","",ROWS($A$3:A322))</f>
        <v/>
      </c>
    </row>
    <row r="323" spans="1:1" ht="30" customHeight="1" x14ac:dyDescent="0.25">
      <c r="A323" s="80" t="str">
        <f>IF(B323="","",ROWS($A$3:A323))</f>
        <v/>
      </c>
    </row>
    <row r="324" spans="1:1" ht="30" customHeight="1" x14ac:dyDescent="0.25">
      <c r="A324" s="80" t="str">
        <f>IF(B324="","",ROWS($A$3:A324))</f>
        <v/>
      </c>
    </row>
    <row r="325" spans="1:1" ht="30" customHeight="1" x14ac:dyDescent="0.25">
      <c r="A325" s="80" t="str">
        <f>IF(B325="","",ROWS($A$3:A325))</f>
        <v/>
      </c>
    </row>
    <row r="326" spans="1:1" ht="30" customHeight="1" x14ac:dyDescent="0.25">
      <c r="A326" s="80" t="str">
        <f>IF(B326="","",ROWS($A$3:A326))</f>
        <v/>
      </c>
    </row>
    <row r="327" spans="1:1" ht="30" customHeight="1" x14ac:dyDescent="0.25">
      <c r="A327" s="80" t="str">
        <f>IF(B327="","",ROWS($A$3:A327))</f>
        <v/>
      </c>
    </row>
    <row r="328" spans="1:1" ht="30" customHeight="1" x14ac:dyDescent="0.25">
      <c r="A328" s="80" t="str">
        <f>IF(B328="","",ROWS($A$3:A328))</f>
        <v/>
      </c>
    </row>
    <row r="329" spans="1:1" ht="30" customHeight="1" x14ac:dyDescent="0.25">
      <c r="A329" s="80" t="str">
        <f>IF(B329="","",ROWS($A$3:A329))</f>
        <v/>
      </c>
    </row>
    <row r="330" spans="1:1" ht="30" customHeight="1" x14ac:dyDescent="0.25">
      <c r="A330" s="80" t="str">
        <f>IF(B330="","",ROWS($A$3:A330))</f>
        <v/>
      </c>
    </row>
    <row r="331" spans="1:1" ht="30" customHeight="1" x14ac:dyDescent="0.25">
      <c r="A331" s="80" t="str">
        <f>IF(B331="","",ROWS($A$3:A331))</f>
        <v/>
      </c>
    </row>
    <row r="332" spans="1:1" ht="30" customHeight="1" x14ac:dyDescent="0.25">
      <c r="A332" s="80" t="str">
        <f>IF(B332="","",ROWS($A$3:A332))</f>
        <v/>
      </c>
    </row>
    <row r="333" spans="1:1" ht="30" customHeight="1" x14ac:dyDescent="0.25">
      <c r="A333" s="80" t="str">
        <f>IF(B333="","",ROWS($A$3:A333))</f>
        <v/>
      </c>
    </row>
    <row r="334" spans="1:1" ht="30" customHeight="1" x14ac:dyDescent="0.25">
      <c r="A334" s="80" t="str">
        <f>IF(B334="","",ROWS($A$3:A334))</f>
        <v/>
      </c>
    </row>
    <row r="335" spans="1:1" ht="30" customHeight="1" x14ac:dyDescent="0.25">
      <c r="A335" s="80" t="str">
        <f>IF(B335="","",ROWS($A$3:A335))</f>
        <v/>
      </c>
    </row>
    <row r="336" spans="1:1" ht="30" customHeight="1" x14ac:dyDescent="0.25">
      <c r="A336" s="80" t="str">
        <f>IF(B336="","",ROWS($A$3:A336))</f>
        <v/>
      </c>
    </row>
    <row r="337" spans="1:1" ht="30" customHeight="1" x14ac:dyDescent="0.25">
      <c r="A337" s="80" t="str">
        <f>IF(B337="","",ROWS($A$3:A337))</f>
        <v/>
      </c>
    </row>
    <row r="338" spans="1:1" ht="30" customHeight="1" x14ac:dyDescent="0.25">
      <c r="A338" s="80" t="str">
        <f>IF(B338="","",ROWS($A$3:A338))</f>
        <v/>
      </c>
    </row>
    <row r="339" spans="1:1" ht="30" customHeight="1" x14ac:dyDescent="0.25">
      <c r="A339" s="80" t="str">
        <f>IF(B339="","",ROWS($A$3:A339))</f>
        <v/>
      </c>
    </row>
    <row r="340" spans="1:1" ht="30" customHeight="1" x14ac:dyDescent="0.25">
      <c r="A340" s="80" t="str">
        <f>IF(B340="","",ROWS($A$3:A340))</f>
        <v/>
      </c>
    </row>
    <row r="341" spans="1:1" ht="30" customHeight="1" x14ac:dyDescent="0.25">
      <c r="A341" s="80" t="str">
        <f>IF(B341="","",ROWS($A$3:A341))</f>
        <v/>
      </c>
    </row>
    <row r="342" spans="1:1" ht="30" customHeight="1" x14ac:dyDescent="0.25">
      <c r="A342" s="80" t="str">
        <f>IF(B342="","",ROWS($A$3:A342))</f>
        <v/>
      </c>
    </row>
    <row r="343" spans="1:1" ht="30" customHeight="1" x14ac:dyDescent="0.25">
      <c r="A343" s="80" t="str">
        <f>IF(B343="","",ROWS($A$3:A343))</f>
        <v/>
      </c>
    </row>
    <row r="344" spans="1:1" ht="30" customHeight="1" x14ac:dyDescent="0.25">
      <c r="A344" s="80" t="str">
        <f>IF(B344="","",ROWS($A$3:A344))</f>
        <v/>
      </c>
    </row>
    <row r="345" spans="1:1" ht="30" customHeight="1" x14ac:dyDescent="0.25">
      <c r="A345" s="80" t="str">
        <f>IF(B345="","",ROWS($A$3:A345))</f>
        <v/>
      </c>
    </row>
    <row r="346" spans="1:1" ht="30" customHeight="1" x14ac:dyDescent="0.25">
      <c r="A346" s="80" t="str">
        <f>IF(B346="","",ROWS($A$3:A346))</f>
        <v/>
      </c>
    </row>
    <row r="347" spans="1:1" ht="30" customHeight="1" x14ac:dyDescent="0.25">
      <c r="A347" s="80" t="str">
        <f>IF(B347="","",ROWS($A$3:A347))</f>
        <v/>
      </c>
    </row>
    <row r="348" spans="1:1" ht="30" customHeight="1" x14ac:dyDescent="0.25">
      <c r="A348" s="80" t="str">
        <f>IF(B348="","",ROWS($A$3:A348))</f>
        <v/>
      </c>
    </row>
    <row r="349" spans="1:1" ht="30" customHeight="1" x14ac:dyDescent="0.25">
      <c r="A349" s="80" t="str">
        <f>IF(B349="","",ROWS($A$3:A349))</f>
        <v/>
      </c>
    </row>
    <row r="350" spans="1:1" ht="30" customHeight="1" x14ac:dyDescent="0.25">
      <c r="A350" s="80" t="str">
        <f>IF(B350="","",ROWS($A$3:A350))</f>
        <v/>
      </c>
    </row>
    <row r="351" spans="1:1" ht="30" customHeight="1" x14ac:dyDescent="0.25">
      <c r="A351" s="80" t="str">
        <f>IF(B351="","",ROWS($A$3:A351))</f>
        <v/>
      </c>
    </row>
    <row r="352" spans="1:1" ht="30" customHeight="1" x14ac:dyDescent="0.25">
      <c r="A352" s="80" t="str">
        <f>IF(B352="","",ROWS($A$3:A352))</f>
        <v/>
      </c>
    </row>
    <row r="353" spans="1:1" ht="30" customHeight="1" x14ac:dyDescent="0.25">
      <c r="A353" s="80" t="str">
        <f>IF(B353="","",ROWS($A$3:A353))</f>
        <v/>
      </c>
    </row>
    <row r="354" spans="1:1" ht="30" customHeight="1" x14ac:dyDescent="0.25">
      <c r="A354" s="80" t="str">
        <f>IF(B354="","",ROWS($A$3:A354))</f>
        <v/>
      </c>
    </row>
    <row r="355" spans="1:1" ht="30" customHeight="1" x14ac:dyDescent="0.25">
      <c r="A355" s="80" t="str">
        <f>IF(B355="","",ROWS($A$3:A355))</f>
        <v/>
      </c>
    </row>
    <row r="356" spans="1:1" ht="30" customHeight="1" x14ac:dyDescent="0.25">
      <c r="A356" s="80" t="str">
        <f>IF(B356="","",ROWS($A$3:A356))</f>
        <v/>
      </c>
    </row>
    <row r="357" spans="1:1" ht="30" customHeight="1" x14ac:dyDescent="0.25">
      <c r="A357" s="80" t="str">
        <f>IF(B357="","",ROWS($A$3:A357))</f>
        <v/>
      </c>
    </row>
    <row r="358" spans="1:1" ht="30" customHeight="1" x14ac:dyDescent="0.25">
      <c r="A358" s="80" t="str">
        <f>IF(B358="","",ROWS($A$3:A358))</f>
        <v/>
      </c>
    </row>
    <row r="359" spans="1:1" ht="30" customHeight="1" x14ac:dyDescent="0.25">
      <c r="A359" s="80" t="str">
        <f>IF(B359="","",ROWS($A$3:A359))</f>
        <v/>
      </c>
    </row>
    <row r="360" spans="1:1" ht="30" customHeight="1" x14ac:dyDescent="0.25">
      <c r="A360" s="80" t="str">
        <f>IF(B360="","",ROWS($A$3:A360))</f>
        <v/>
      </c>
    </row>
    <row r="361" spans="1:1" ht="30" customHeight="1" x14ac:dyDescent="0.25">
      <c r="A361" s="80" t="str">
        <f>IF(B361="","",ROWS($A$3:A361))</f>
        <v/>
      </c>
    </row>
    <row r="362" spans="1:1" ht="30" customHeight="1" x14ac:dyDescent="0.25">
      <c r="A362" s="80" t="str">
        <f>IF(B362="","",ROWS($A$3:A362))</f>
        <v/>
      </c>
    </row>
    <row r="363" spans="1:1" ht="30" customHeight="1" x14ac:dyDescent="0.25">
      <c r="A363" s="80" t="str">
        <f>IF(B363="","",ROWS($A$3:A363))</f>
        <v/>
      </c>
    </row>
    <row r="364" spans="1:1" ht="30" customHeight="1" x14ac:dyDescent="0.25">
      <c r="A364" s="80" t="str">
        <f>IF(B364="","",ROWS($A$3:A364))</f>
        <v/>
      </c>
    </row>
    <row r="365" spans="1:1" ht="30" customHeight="1" x14ac:dyDescent="0.25">
      <c r="A365" s="80" t="str">
        <f>IF(B365="","",ROWS($A$3:A365))</f>
        <v/>
      </c>
    </row>
    <row r="366" spans="1:1" ht="30" customHeight="1" x14ac:dyDescent="0.25">
      <c r="A366" s="80" t="str">
        <f>IF(B366="","",ROWS($A$3:A366))</f>
        <v/>
      </c>
    </row>
    <row r="367" spans="1:1" ht="30" customHeight="1" x14ac:dyDescent="0.25">
      <c r="A367" s="80" t="str">
        <f>IF(B367="","",ROWS($A$3:A367))</f>
        <v/>
      </c>
    </row>
    <row r="368" spans="1:1" ht="30" customHeight="1" x14ac:dyDescent="0.25">
      <c r="A368" s="80" t="str">
        <f>IF(B368="","",ROWS($A$3:A368))</f>
        <v/>
      </c>
    </row>
    <row r="369" spans="1:1" ht="30" customHeight="1" x14ac:dyDescent="0.25">
      <c r="A369" s="80" t="str">
        <f>IF(B369="","",ROWS($A$3:A369))</f>
        <v/>
      </c>
    </row>
    <row r="370" spans="1:1" ht="30" customHeight="1" x14ac:dyDescent="0.25">
      <c r="A370" s="80" t="str">
        <f>IF(B370="","",ROWS($A$3:A370))</f>
        <v/>
      </c>
    </row>
    <row r="371" spans="1:1" ht="30" customHeight="1" x14ac:dyDescent="0.25">
      <c r="A371" s="80" t="str">
        <f>IF(B371="","",ROWS($A$3:A371))</f>
        <v/>
      </c>
    </row>
    <row r="372" spans="1:1" ht="30" customHeight="1" x14ac:dyDescent="0.25">
      <c r="A372" s="80" t="str">
        <f>IF(B372="","",ROWS($A$3:A372))</f>
        <v/>
      </c>
    </row>
    <row r="373" spans="1:1" ht="30" customHeight="1" x14ac:dyDescent="0.25">
      <c r="A373" s="80" t="str">
        <f>IF(B373="","",ROWS($A$3:A373))</f>
        <v/>
      </c>
    </row>
    <row r="374" spans="1:1" ht="30" customHeight="1" x14ac:dyDescent="0.25">
      <c r="A374" s="80" t="str">
        <f>IF(B374="","",ROWS($A$3:A374))</f>
        <v/>
      </c>
    </row>
    <row r="375" spans="1:1" ht="30" customHeight="1" x14ac:dyDescent="0.25">
      <c r="A375" s="80" t="str">
        <f>IF(B375="","",ROWS($A$3:A375))</f>
        <v/>
      </c>
    </row>
    <row r="376" spans="1:1" ht="30" customHeight="1" x14ac:dyDescent="0.25">
      <c r="A376" s="80" t="str">
        <f>IF(B376="","",ROWS($A$3:A376))</f>
        <v/>
      </c>
    </row>
    <row r="377" spans="1:1" ht="30" customHeight="1" x14ac:dyDescent="0.25">
      <c r="A377" s="80" t="str">
        <f>IF(B377="","",ROWS($A$3:A377))</f>
        <v/>
      </c>
    </row>
    <row r="378" spans="1:1" ht="30" customHeight="1" x14ac:dyDescent="0.25">
      <c r="A378" s="80" t="str">
        <f>IF(B378="","",ROWS($A$3:A378))</f>
        <v/>
      </c>
    </row>
    <row r="379" spans="1:1" ht="30" customHeight="1" x14ac:dyDescent="0.25">
      <c r="A379" s="80" t="str">
        <f>IF(B379="","",ROWS($A$3:A379))</f>
        <v/>
      </c>
    </row>
    <row r="380" spans="1:1" ht="30" customHeight="1" x14ac:dyDescent="0.25">
      <c r="A380" s="80" t="str">
        <f>IF(B380="","",ROWS($A$3:A380))</f>
        <v/>
      </c>
    </row>
    <row r="381" spans="1:1" ht="30" customHeight="1" x14ac:dyDescent="0.25">
      <c r="A381" s="80" t="str">
        <f>IF(B381="","",ROWS($A$3:A381))</f>
        <v/>
      </c>
    </row>
    <row r="382" spans="1:1" ht="30" customHeight="1" x14ac:dyDescent="0.25">
      <c r="A382" s="80" t="str">
        <f>IF(B382="","",ROWS($A$3:A382))</f>
        <v/>
      </c>
    </row>
    <row r="383" spans="1:1" ht="30" customHeight="1" x14ac:dyDescent="0.25">
      <c r="A383" s="80" t="str">
        <f>IF(B383="","",ROWS($A$3:A383))</f>
        <v/>
      </c>
    </row>
    <row r="384" spans="1:1" ht="30" customHeight="1" x14ac:dyDescent="0.25">
      <c r="A384" s="80" t="str">
        <f>IF(B384="","",ROWS($A$3:A384))</f>
        <v/>
      </c>
    </row>
    <row r="385" spans="1:1" ht="30" customHeight="1" x14ac:dyDescent="0.25">
      <c r="A385" s="80" t="str">
        <f>IF(B385="","",ROWS($A$3:A385))</f>
        <v/>
      </c>
    </row>
    <row r="386" spans="1:1" ht="30" customHeight="1" x14ac:dyDescent="0.25">
      <c r="A386" s="80" t="str">
        <f>IF(B386="","",ROWS($A$3:A386))</f>
        <v/>
      </c>
    </row>
    <row r="387" spans="1:1" ht="30" customHeight="1" x14ac:dyDescent="0.25">
      <c r="A387" s="80" t="str">
        <f>IF(B387="","",ROWS($A$3:A387))</f>
        <v/>
      </c>
    </row>
    <row r="388" spans="1:1" ht="30" customHeight="1" x14ac:dyDescent="0.25">
      <c r="A388" s="80" t="str">
        <f>IF(B388="","",ROWS($A$3:A388))</f>
        <v/>
      </c>
    </row>
    <row r="389" spans="1:1" ht="30" customHeight="1" x14ac:dyDescent="0.25">
      <c r="A389" s="80" t="str">
        <f>IF(B389="","",ROWS($A$3:A389))</f>
        <v/>
      </c>
    </row>
    <row r="390" spans="1:1" ht="30" customHeight="1" x14ac:dyDescent="0.25">
      <c r="A390" s="80" t="str">
        <f>IF(B390="","",ROWS($A$3:A390))</f>
        <v/>
      </c>
    </row>
    <row r="391" spans="1:1" ht="30" customHeight="1" x14ac:dyDescent="0.25">
      <c r="A391" s="80" t="str">
        <f>IF(B391="","",ROWS($A$3:A391))</f>
        <v/>
      </c>
    </row>
    <row r="392" spans="1:1" ht="30" customHeight="1" x14ac:dyDescent="0.25">
      <c r="A392" s="80" t="str">
        <f>IF(B392="","",ROWS($A$3:A392))</f>
        <v/>
      </c>
    </row>
    <row r="393" spans="1:1" ht="30" customHeight="1" x14ac:dyDescent="0.25">
      <c r="A393" s="80" t="str">
        <f>IF(B393="","",ROWS($A$3:A393))</f>
        <v/>
      </c>
    </row>
    <row r="394" spans="1:1" ht="30" customHeight="1" x14ac:dyDescent="0.25">
      <c r="A394" s="80" t="str">
        <f>IF(B394="","",ROWS($A$3:A394))</f>
        <v/>
      </c>
    </row>
    <row r="395" spans="1:1" ht="30" customHeight="1" x14ac:dyDescent="0.25">
      <c r="A395" s="80" t="str">
        <f>IF(B395="","",ROWS($A$3:A395))</f>
        <v/>
      </c>
    </row>
    <row r="396" spans="1:1" ht="30" customHeight="1" x14ac:dyDescent="0.25">
      <c r="A396" s="80" t="str">
        <f>IF(B396="","",ROWS($A$3:A396))</f>
        <v/>
      </c>
    </row>
    <row r="397" spans="1:1" ht="30" customHeight="1" x14ac:dyDescent="0.25">
      <c r="A397" s="80" t="str">
        <f>IF(B397="","",ROWS($A$3:A397))</f>
        <v/>
      </c>
    </row>
    <row r="398" spans="1:1" ht="30" customHeight="1" x14ac:dyDescent="0.25">
      <c r="A398" s="80" t="str">
        <f>IF(B398="","",ROWS($A$3:A398))</f>
        <v/>
      </c>
    </row>
    <row r="399" spans="1:1" ht="30" customHeight="1" x14ac:dyDescent="0.25">
      <c r="A399" s="80" t="str">
        <f>IF(B399="","",ROWS($A$3:A399))</f>
        <v/>
      </c>
    </row>
    <row r="400" spans="1:1" ht="30" customHeight="1" x14ac:dyDescent="0.25">
      <c r="A400" s="80" t="str">
        <f>IF(B400="","",ROWS($A$3:A400))</f>
        <v/>
      </c>
    </row>
    <row r="401" spans="1:1" ht="30" customHeight="1" x14ac:dyDescent="0.25">
      <c r="A401" s="80" t="str">
        <f>IF(B401="","",ROWS($A$3:A401))</f>
        <v/>
      </c>
    </row>
    <row r="402" spans="1:1" ht="30" customHeight="1" x14ac:dyDescent="0.25">
      <c r="A402" s="80" t="str">
        <f>IF(B402="","",ROWS($A$3:A402))</f>
        <v/>
      </c>
    </row>
    <row r="403" spans="1:1" ht="30" customHeight="1" x14ac:dyDescent="0.25">
      <c r="A403" s="80" t="str">
        <f>IF(B403="","",ROWS($A$3:A403))</f>
        <v/>
      </c>
    </row>
    <row r="404" spans="1:1" ht="30" customHeight="1" x14ac:dyDescent="0.25">
      <c r="A404" s="80" t="str">
        <f>IF(B404="","",ROWS($A$3:A404))</f>
        <v/>
      </c>
    </row>
    <row r="405" spans="1:1" ht="30" customHeight="1" x14ac:dyDescent="0.25">
      <c r="A405" s="80" t="str">
        <f>IF(B405="","",ROWS($A$3:A405))</f>
        <v/>
      </c>
    </row>
    <row r="406" spans="1:1" ht="30" customHeight="1" x14ac:dyDescent="0.25">
      <c r="A406" s="80" t="str">
        <f>IF(B406="","",ROWS($A$3:A406))</f>
        <v/>
      </c>
    </row>
    <row r="407" spans="1:1" ht="30" customHeight="1" x14ac:dyDescent="0.25">
      <c r="A407" s="80" t="str">
        <f>IF(B407="","",ROWS($A$3:A407))</f>
        <v/>
      </c>
    </row>
    <row r="408" spans="1:1" ht="30" customHeight="1" x14ac:dyDescent="0.25">
      <c r="A408" s="80" t="str">
        <f>IF(B408="","",ROWS($A$3:A408))</f>
        <v/>
      </c>
    </row>
    <row r="409" spans="1:1" ht="30" customHeight="1" x14ac:dyDescent="0.25">
      <c r="A409" s="80" t="str">
        <f>IF(B409="","",ROWS($A$3:A409))</f>
        <v/>
      </c>
    </row>
    <row r="410" spans="1:1" ht="30" customHeight="1" x14ac:dyDescent="0.25">
      <c r="A410" s="80" t="str">
        <f>IF(B410="","",ROWS($A$3:A410))</f>
        <v/>
      </c>
    </row>
    <row r="411" spans="1:1" ht="30" customHeight="1" x14ac:dyDescent="0.25">
      <c r="A411" s="80" t="str">
        <f>IF(B411="","",ROWS($A$3:A411))</f>
        <v/>
      </c>
    </row>
    <row r="412" spans="1:1" ht="30" customHeight="1" x14ac:dyDescent="0.25">
      <c r="A412" s="80" t="str">
        <f>IF(B412="","",ROWS($A$3:A412))</f>
        <v/>
      </c>
    </row>
    <row r="413" spans="1:1" ht="30" customHeight="1" x14ac:dyDescent="0.25">
      <c r="A413" s="80" t="str">
        <f>IF(B413="","",ROWS($A$3:A413))</f>
        <v/>
      </c>
    </row>
    <row r="414" spans="1:1" ht="30" customHeight="1" x14ac:dyDescent="0.25">
      <c r="A414" s="80" t="str">
        <f>IF(B414="","",ROWS($A$3:A414))</f>
        <v/>
      </c>
    </row>
    <row r="415" spans="1:1" ht="30" customHeight="1" x14ac:dyDescent="0.25">
      <c r="A415" s="80" t="str">
        <f>IF(B415="","",ROWS($A$3:A415))</f>
        <v/>
      </c>
    </row>
    <row r="416" spans="1:1" ht="30" customHeight="1" x14ac:dyDescent="0.25">
      <c r="A416" s="80" t="str">
        <f>IF(B416="","",ROWS($A$3:A416))</f>
        <v/>
      </c>
    </row>
    <row r="417" spans="1:1" ht="30" customHeight="1" x14ac:dyDescent="0.25">
      <c r="A417" s="80" t="str">
        <f>IF(B417="","",ROWS($A$3:A417))</f>
        <v/>
      </c>
    </row>
    <row r="418" spans="1:1" ht="30" customHeight="1" x14ac:dyDescent="0.25">
      <c r="A418" s="80" t="str">
        <f>IF(B418="","",ROWS($A$3:A418))</f>
        <v/>
      </c>
    </row>
    <row r="419" spans="1:1" ht="30" customHeight="1" x14ac:dyDescent="0.25">
      <c r="A419" s="80" t="str">
        <f>IF(B419="","",ROWS($A$3:A419))</f>
        <v/>
      </c>
    </row>
    <row r="420" spans="1:1" ht="30" customHeight="1" x14ac:dyDescent="0.25">
      <c r="A420" s="80" t="str">
        <f>IF(B420="","",ROWS($A$3:A420))</f>
        <v/>
      </c>
    </row>
    <row r="421" spans="1:1" ht="30" customHeight="1" x14ac:dyDescent="0.25">
      <c r="A421" s="80" t="str">
        <f>IF(B421="","",ROWS($A$3:A421))</f>
        <v/>
      </c>
    </row>
    <row r="422" spans="1:1" ht="30" customHeight="1" x14ac:dyDescent="0.25">
      <c r="A422" s="80" t="str">
        <f>IF(B422="","",ROWS($A$3:A422))</f>
        <v/>
      </c>
    </row>
    <row r="423" spans="1:1" ht="30" customHeight="1" x14ac:dyDescent="0.25">
      <c r="A423" s="80" t="str">
        <f>IF(B423="","",ROWS($A$3:A423))</f>
        <v/>
      </c>
    </row>
    <row r="424" spans="1:1" ht="30" customHeight="1" x14ac:dyDescent="0.25">
      <c r="A424" s="80" t="str">
        <f>IF(B424="","",ROWS($A$3:A424))</f>
        <v/>
      </c>
    </row>
    <row r="425" spans="1:1" ht="30" customHeight="1" x14ac:dyDescent="0.25">
      <c r="A425" s="80" t="str">
        <f>IF(B425="","",ROWS($A$3:A425))</f>
        <v/>
      </c>
    </row>
    <row r="426" spans="1:1" ht="30" customHeight="1" x14ac:dyDescent="0.25">
      <c r="A426" s="80" t="str">
        <f>IF(B426="","",ROWS($A$3:A426))</f>
        <v/>
      </c>
    </row>
    <row r="427" spans="1:1" ht="30" customHeight="1" x14ac:dyDescent="0.25">
      <c r="A427" s="80" t="str">
        <f>IF(B427="","",ROWS($A$3:A427))</f>
        <v/>
      </c>
    </row>
    <row r="428" spans="1:1" ht="30" customHeight="1" x14ac:dyDescent="0.25">
      <c r="A428" s="80" t="str">
        <f>IF(B428="","",ROWS($A$3:A428))</f>
        <v/>
      </c>
    </row>
    <row r="429" spans="1:1" ht="30" customHeight="1" x14ac:dyDescent="0.25">
      <c r="A429" s="80" t="str">
        <f>IF(B429="","",ROWS($A$3:A429))</f>
        <v/>
      </c>
    </row>
    <row r="430" spans="1:1" ht="30" customHeight="1" x14ac:dyDescent="0.25">
      <c r="A430" s="80" t="str">
        <f>IF(B430="","",ROWS($A$3:A430))</f>
        <v/>
      </c>
    </row>
    <row r="431" spans="1:1" ht="30" customHeight="1" x14ac:dyDescent="0.25">
      <c r="A431" s="80" t="str">
        <f>IF(B431="","",ROWS($A$3:A431))</f>
        <v/>
      </c>
    </row>
    <row r="432" spans="1:1" ht="30" customHeight="1" x14ac:dyDescent="0.25">
      <c r="A432" s="80" t="str">
        <f>IF(B432="","",ROWS($A$3:A432))</f>
        <v/>
      </c>
    </row>
    <row r="433" spans="1:1" ht="30" customHeight="1" x14ac:dyDescent="0.25">
      <c r="A433" s="80" t="str">
        <f>IF(B433="","",ROWS($A$3:A433))</f>
        <v/>
      </c>
    </row>
    <row r="434" spans="1:1" ht="30" customHeight="1" x14ac:dyDescent="0.25">
      <c r="A434" s="80" t="str">
        <f>IF(B434="","",ROWS($A$3:A434))</f>
        <v/>
      </c>
    </row>
    <row r="435" spans="1:1" ht="30" customHeight="1" x14ac:dyDescent="0.25">
      <c r="A435" s="80" t="str">
        <f>IF(B435="","",ROWS($A$3:A435))</f>
        <v/>
      </c>
    </row>
    <row r="436" spans="1:1" ht="30" customHeight="1" x14ac:dyDescent="0.25">
      <c r="A436" s="80" t="str">
        <f>IF(B436="","",ROWS($A$3:A436))</f>
        <v/>
      </c>
    </row>
    <row r="437" spans="1:1" ht="30" customHeight="1" x14ac:dyDescent="0.25">
      <c r="A437" s="80" t="str">
        <f>IF(B437="","",ROWS($A$3:A437))</f>
        <v/>
      </c>
    </row>
    <row r="438" spans="1:1" ht="30" customHeight="1" x14ac:dyDescent="0.25">
      <c r="A438" s="80" t="str">
        <f>IF(B438="","",ROWS($A$3:A438))</f>
        <v/>
      </c>
    </row>
    <row r="439" spans="1:1" ht="30" customHeight="1" x14ac:dyDescent="0.25">
      <c r="A439" s="80" t="str">
        <f>IF(B439="","",ROWS($A$3:A439))</f>
        <v/>
      </c>
    </row>
    <row r="440" spans="1:1" ht="30" customHeight="1" x14ac:dyDescent="0.25">
      <c r="A440" s="80" t="str">
        <f>IF(B440="","",ROWS($A$3:A440))</f>
        <v/>
      </c>
    </row>
    <row r="441" spans="1:1" ht="30" customHeight="1" x14ac:dyDescent="0.25">
      <c r="A441" s="80" t="str">
        <f>IF(B441="","",ROWS($A$3:A441))</f>
        <v/>
      </c>
    </row>
    <row r="442" spans="1:1" ht="30" customHeight="1" x14ac:dyDescent="0.25">
      <c r="A442" s="80" t="str">
        <f>IF(B442="","",ROWS($A$3:A442))</f>
        <v/>
      </c>
    </row>
    <row r="443" spans="1:1" ht="30" customHeight="1" x14ac:dyDescent="0.25">
      <c r="A443" s="80" t="str">
        <f>IF(B443="","",ROWS($A$3:A443))</f>
        <v/>
      </c>
    </row>
    <row r="444" spans="1:1" ht="30" customHeight="1" x14ac:dyDescent="0.25">
      <c r="A444" s="80" t="str">
        <f>IF(B444="","",ROWS($A$3:A444))</f>
        <v/>
      </c>
    </row>
    <row r="445" spans="1:1" ht="30" customHeight="1" x14ac:dyDescent="0.25">
      <c r="A445" s="80" t="str">
        <f>IF(B445="","",ROWS($A$3:A445))</f>
        <v/>
      </c>
    </row>
    <row r="446" spans="1:1" ht="30" customHeight="1" x14ac:dyDescent="0.25">
      <c r="A446" s="80" t="str">
        <f>IF(B446="","",ROWS($A$3:A446))</f>
        <v/>
      </c>
    </row>
    <row r="447" spans="1:1" ht="30" customHeight="1" x14ac:dyDescent="0.25">
      <c r="A447" s="80" t="str">
        <f>IF(B447="","",ROWS($A$3:A447))</f>
        <v/>
      </c>
    </row>
    <row r="448" spans="1:1" ht="30" customHeight="1" x14ac:dyDescent="0.25">
      <c r="A448" s="80" t="str">
        <f>IF(B448="","",ROWS($A$3:A448))</f>
        <v/>
      </c>
    </row>
    <row r="449" spans="1:1" ht="30" customHeight="1" x14ac:dyDescent="0.25">
      <c r="A449" s="80" t="str">
        <f>IF(B449="","",ROWS($A$3:A449))</f>
        <v/>
      </c>
    </row>
    <row r="450" spans="1:1" ht="30" customHeight="1" x14ac:dyDescent="0.25">
      <c r="A450" s="80" t="str">
        <f>IF(B450="","",ROWS($A$3:A450))</f>
        <v/>
      </c>
    </row>
    <row r="451" spans="1:1" ht="30" customHeight="1" x14ac:dyDescent="0.25">
      <c r="A451" s="80" t="str">
        <f>IF(B451="","",ROWS($A$3:A451))</f>
        <v/>
      </c>
    </row>
    <row r="452" spans="1:1" ht="30" customHeight="1" x14ac:dyDescent="0.25">
      <c r="A452" s="80" t="str">
        <f>IF(B452="","",ROWS($A$3:A452))</f>
        <v/>
      </c>
    </row>
    <row r="453" spans="1:1" ht="30" customHeight="1" x14ac:dyDescent="0.25">
      <c r="A453" s="80" t="str">
        <f>IF(B453="","",ROWS($A$3:A453))</f>
        <v/>
      </c>
    </row>
    <row r="454" spans="1:1" ht="30" customHeight="1" x14ac:dyDescent="0.25">
      <c r="A454" s="80" t="str">
        <f>IF(B454="","",ROWS($A$3:A454))</f>
        <v/>
      </c>
    </row>
    <row r="455" spans="1:1" ht="30" customHeight="1" x14ac:dyDescent="0.25">
      <c r="A455" s="80" t="str">
        <f>IF(B455="","",ROWS($A$3:A455))</f>
        <v/>
      </c>
    </row>
    <row r="456" spans="1:1" ht="30" customHeight="1" x14ac:dyDescent="0.25">
      <c r="A456" s="80" t="str">
        <f>IF(B456="","",ROWS($A$3:A456))</f>
        <v/>
      </c>
    </row>
    <row r="457" spans="1:1" ht="30" customHeight="1" x14ac:dyDescent="0.25">
      <c r="A457" s="80" t="str">
        <f>IF(B457="","",ROWS($A$3:A457))</f>
        <v/>
      </c>
    </row>
    <row r="458" spans="1:1" ht="30" customHeight="1" x14ac:dyDescent="0.25">
      <c r="A458" s="80" t="str">
        <f>IF(B458="","",ROWS($A$3:A458))</f>
        <v/>
      </c>
    </row>
    <row r="459" spans="1:1" ht="30" customHeight="1" x14ac:dyDescent="0.25">
      <c r="A459" s="80" t="str">
        <f>IF(B459="","",ROWS($A$3:A459))</f>
        <v/>
      </c>
    </row>
    <row r="460" spans="1:1" ht="30" customHeight="1" x14ac:dyDescent="0.25">
      <c r="A460" s="80" t="str">
        <f>IF(B460="","",ROWS($A$3:A460))</f>
        <v/>
      </c>
    </row>
    <row r="461" spans="1:1" ht="30" customHeight="1" x14ac:dyDescent="0.25">
      <c r="A461" s="80" t="str">
        <f>IF(B461="","",ROWS($A$3:A461))</f>
        <v/>
      </c>
    </row>
    <row r="462" spans="1:1" ht="30" customHeight="1" x14ac:dyDescent="0.25">
      <c r="A462" s="80" t="str">
        <f>IF(B462="","",ROWS($A$3:A462))</f>
        <v/>
      </c>
    </row>
    <row r="463" spans="1:1" ht="30" customHeight="1" x14ac:dyDescent="0.25">
      <c r="A463" s="80" t="str">
        <f>IF(B463="","",ROWS($A$3:A463))</f>
        <v/>
      </c>
    </row>
    <row r="464" spans="1:1" ht="30" customHeight="1" x14ac:dyDescent="0.25">
      <c r="A464" s="80" t="str">
        <f>IF(B464="","",ROWS($A$3:A464))</f>
        <v/>
      </c>
    </row>
    <row r="465" spans="1:1" ht="30" customHeight="1" x14ac:dyDescent="0.25">
      <c r="A465" s="80" t="str">
        <f>IF(B465="","",ROWS($A$3:A465))</f>
        <v/>
      </c>
    </row>
    <row r="466" spans="1:1" ht="30" customHeight="1" x14ac:dyDescent="0.25">
      <c r="A466" s="80" t="str">
        <f>IF(B466="","",ROWS($A$3:A466))</f>
        <v/>
      </c>
    </row>
    <row r="467" spans="1:1" ht="30" customHeight="1" x14ac:dyDescent="0.25">
      <c r="A467" s="80" t="str">
        <f>IF(B467="","",ROWS($A$3:A467))</f>
        <v/>
      </c>
    </row>
    <row r="468" spans="1:1" ht="30" customHeight="1" x14ac:dyDescent="0.25">
      <c r="A468" s="80" t="str">
        <f>IF(B468="","",ROWS($A$3:A468))</f>
        <v/>
      </c>
    </row>
    <row r="469" spans="1:1" ht="30" customHeight="1" x14ac:dyDescent="0.25">
      <c r="A469" s="80" t="str">
        <f>IF(B469="","",ROWS($A$3:A469))</f>
        <v/>
      </c>
    </row>
    <row r="470" spans="1:1" ht="30" customHeight="1" x14ac:dyDescent="0.25">
      <c r="A470" s="80" t="str">
        <f>IF(B470="","",ROWS($A$3:A470))</f>
        <v/>
      </c>
    </row>
    <row r="471" spans="1:1" ht="30" customHeight="1" x14ac:dyDescent="0.25">
      <c r="A471" s="80" t="str">
        <f>IF(B471="","",ROWS($A$3:A471))</f>
        <v/>
      </c>
    </row>
    <row r="472" spans="1:1" ht="30" customHeight="1" x14ac:dyDescent="0.25">
      <c r="A472" s="80" t="str">
        <f>IF(B472="","",ROWS($A$3:A472))</f>
        <v/>
      </c>
    </row>
    <row r="473" spans="1:1" ht="30" customHeight="1" x14ac:dyDescent="0.25">
      <c r="A473" s="80" t="str">
        <f>IF(B473="","",ROWS($A$3:A473))</f>
        <v/>
      </c>
    </row>
    <row r="474" spans="1:1" ht="30" customHeight="1" x14ac:dyDescent="0.25">
      <c r="A474" s="80" t="str">
        <f>IF(B474="","",ROWS($A$3:A474))</f>
        <v/>
      </c>
    </row>
    <row r="475" spans="1:1" ht="30" customHeight="1" x14ac:dyDescent="0.25">
      <c r="A475" s="80" t="str">
        <f>IF(B475="","",ROWS($A$3:A475))</f>
        <v/>
      </c>
    </row>
    <row r="476" spans="1:1" ht="30" customHeight="1" x14ac:dyDescent="0.25">
      <c r="A476" s="80" t="str">
        <f>IF(B476="","",ROWS($A$3:A476))</f>
        <v/>
      </c>
    </row>
    <row r="477" spans="1:1" ht="30" customHeight="1" x14ac:dyDescent="0.25">
      <c r="A477" s="80" t="str">
        <f>IF(B477="","",ROWS($A$3:A477))</f>
        <v/>
      </c>
    </row>
    <row r="478" spans="1:1" ht="30" customHeight="1" x14ac:dyDescent="0.25">
      <c r="A478" s="80" t="str">
        <f>IF(B478="","",ROWS($A$3:A478))</f>
        <v/>
      </c>
    </row>
    <row r="479" spans="1:1" ht="30" customHeight="1" x14ac:dyDescent="0.25">
      <c r="A479" s="80" t="str">
        <f>IF(B479="","",ROWS($A$3:A479))</f>
        <v/>
      </c>
    </row>
    <row r="480" spans="1:1" ht="30" customHeight="1" x14ac:dyDescent="0.25">
      <c r="A480" s="80" t="str">
        <f>IF(B480="","",ROWS($A$3:A480))</f>
        <v/>
      </c>
    </row>
    <row r="481" spans="1:1" ht="30" customHeight="1" x14ac:dyDescent="0.25">
      <c r="A481" s="80" t="str">
        <f>IF(B481="","",ROWS($A$3:A481))</f>
        <v/>
      </c>
    </row>
    <row r="482" spans="1:1" ht="30" customHeight="1" x14ac:dyDescent="0.25">
      <c r="A482" s="80" t="str">
        <f>IF(B482="","",ROWS($A$3:A482))</f>
        <v/>
      </c>
    </row>
    <row r="483" spans="1:1" ht="30" customHeight="1" x14ac:dyDescent="0.25">
      <c r="A483" s="80" t="str">
        <f>IF(B483="","",ROWS($A$3:A483))</f>
        <v/>
      </c>
    </row>
    <row r="484" spans="1:1" ht="30" customHeight="1" x14ac:dyDescent="0.25">
      <c r="A484" s="80" t="str">
        <f>IF(B484="","",ROWS($A$3:A484))</f>
        <v/>
      </c>
    </row>
    <row r="485" spans="1:1" ht="30" customHeight="1" x14ac:dyDescent="0.25">
      <c r="A485" s="80" t="str">
        <f>IF(B485="","",ROWS($A$3:A485))</f>
        <v/>
      </c>
    </row>
    <row r="486" spans="1:1" ht="30" customHeight="1" x14ac:dyDescent="0.25">
      <c r="A486" s="80" t="str">
        <f>IF(B486="","",ROWS($A$3:A486))</f>
        <v/>
      </c>
    </row>
    <row r="487" spans="1:1" ht="30" customHeight="1" x14ac:dyDescent="0.25">
      <c r="A487" s="80" t="str">
        <f>IF(B487="","",ROWS($A$3:A487))</f>
        <v/>
      </c>
    </row>
    <row r="488" spans="1:1" ht="30" customHeight="1" x14ac:dyDescent="0.25">
      <c r="A488" s="80" t="str">
        <f>IF(B488="","",ROWS($A$3:A488))</f>
        <v/>
      </c>
    </row>
    <row r="489" spans="1:1" ht="30" customHeight="1" x14ac:dyDescent="0.25">
      <c r="A489" s="80" t="str">
        <f>IF(B489="","",ROWS($A$3:A489))</f>
        <v/>
      </c>
    </row>
    <row r="490" spans="1:1" ht="30" customHeight="1" x14ac:dyDescent="0.25">
      <c r="A490" s="80" t="str">
        <f>IF(B490="","",ROWS($A$3:A490))</f>
        <v/>
      </c>
    </row>
    <row r="491" spans="1:1" ht="30" customHeight="1" x14ac:dyDescent="0.25">
      <c r="A491" s="80" t="str">
        <f>IF(B491="","",ROWS($A$3:A491))</f>
        <v/>
      </c>
    </row>
    <row r="492" spans="1:1" ht="30" customHeight="1" x14ac:dyDescent="0.25">
      <c r="A492" s="80" t="str">
        <f>IF(B492="","",ROWS($A$3:A492))</f>
        <v/>
      </c>
    </row>
    <row r="493" spans="1:1" ht="30" customHeight="1" x14ac:dyDescent="0.25">
      <c r="A493" s="80" t="str">
        <f>IF(B493="","",ROWS($A$3:A493))</f>
        <v/>
      </c>
    </row>
    <row r="494" spans="1:1" ht="30" customHeight="1" x14ac:dyDescent="0.25">
      <c r="A494" s="80" t="str">
        <f>IF(B494="","",ROWS($A$3:A494))</f>
        <v/>
      </c>
    </row>
    <row r="495" spans="1:1" ht="30" customHeight="1" x14ac:dyDescent="0.25">
      <c r="A495" s="80" t="str">
        <f>IF(B495="","",ROWS($A$3:A495))</f>
        <v/>
      </c>
    </row>
    <row r="496" spans="1:1" ht="30" customHeight="1" x14ac:dyDescent="0.25">
      <c r="A496" s="80" t="str">
        <f>IF(B496="","",ROWS($A$3:A496))</f>
        <v/>
      </c>
    </row>
    <row r="497" spans="1:1" ht="30" customHeight="1" x14ac:dyDescent="0.25">
      <c r="A497" s="80" t="str">
        <f>IF(B497="","",ROWS($A$3:A497))</f>
        <v/>
      </c>
    </row>
    <row r="498" spans="1:1" ht="30" customHeight="1" x14ac:dyDescent="0.25">
      <c r="A498" s="80" t="str">
        <f>IF(B498="","",ROWS($A$3:A498))</f>
        <v/>
      </c>
    </row>
    <row r="499" spans="1:1" ht="30" customHeight="1" x14ac:dyDescent="0.25">
      <c r="A499" s="80" t="str">
        <f>IF(B499="","",ROWS($A$3:A499))</f>
        <v/>
      </c>
    </row>
    <row r="500" spans="1:1" ht="30" customHeight="1" x14ac:dyDescent="0.25">
      <c r="A500" s="80" t="str">
        <f>IF(B500="","",ROWS($A$3:A500))</f>
        <v/>
      </c>
    </row>
  </sheetData>
  <autoFilter ref="A2:G2"/>
  <mergeCells count="1">
    <mergeCell ref="A1:G1"/>
  </mergeCells>
  <conditionalFormatting sqref="A3:G500">
    <cfRule type="expression" dxfId="621" priority="1">
      <formula>$A3&lt;&gt;""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zoomScaleNormal="100" workbookViewId="0">
      <pane ySplit="2" topLeftCell="A3" activePane="bottomLeft" state="frozen"/>
      <selection pane="bottomLeft" activeCell="L8" sqref="L8:M8"/>
    </sheetView>
  </sheetViews>
  <sheetFormatPr defaultRowHeight="15" x14ac:dyDescent="0.25"/>
  <cols>
    <col min="2" max="2" width="3.85546875" customWidth="1"/>
    <col min="3" max="3" width="9.42578125" customWidth="1"/>
    <col min="4" max="4" width="15.5703125" customWidth="1"/>
    <col min="5" max="5" width="19.7109375" customWidth="1"/>
    <col min="9" max="9" width="9.140625" customWidth="1"/>
    <col min="10" max="10" width="25.85546875" customWidth="1"/>
    <col min="11" max="11" width="29.85546875" customWidth="1"/>
    <col min="12" max="12" width="9.140625" customWidth="1"/>
    <col min="13" max="13" width="18.5703125" customWidth="1"/>
    <col min="15" max="15" width="21.42578125" customWidth="1"/>
    <col min="16" max="16" width="16.140625" customWidth="1"/>
    <col min="37" max="37" width="32.140625" customWidth="1"/>
  </cols>
  <sheetData>
    <row r="1" spans="1:38" s="3" customFormat="1" ht="39.75" customHeight="1" x14ac:dyDescent="0.35">
      <c r="A1" s="86" t="s">
        <v>82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38" ht="30.75" customHeight="1" x14ac:dyDescent="0.25">
      <c r="A2" s="87" t="s">
        <v>0</v>
      </c>
      <c r="B2" s="87"/>
      <c r="C2" s="10" t="s">
        <v>67</v>
      </c>
      <c r="D2" s="87" t="s">
        <v>6</v>
      </c>
      <c r="E2" s="87"/>
      <c r="F2" s="87" t="s">
        <v>1</v>
      </c>
      <c r="G2" s="87"/>
      <c r="H2" s="87" t="s">
        <v>2</v>
      </c>
      <c r="I2" s="87"/>
      <c r="J2" s="8" t="s">
        <v>7</v>
      </c>
      <c r="K2" s="9" t="s">
        <v>3</v>
      </c>
      <c r="L2" s="87" t="s">
        <v>4</v>
      </c>
      <c r="M2" s="87"/>
      <c r="N2" s="87" t="s">
        <v>5</v>
      </c>
      <c r="O2" s="87"/>
      <c r="P2" s="9" t="s">
        <v>15</v>
      </c>
      <c r="AK2" t="s">
        <v>64</v>
      </c>
      <c r="AL2" t="s">
        <v>68</v>
      </c>
    </row>
    <row r="3" spans="1:38" ht="23.1" customHeight="1" x14ac:dyDescent="0.25">
      <c r="A3" s="88">
        <v>1</v>
      </c>
      <c r="B3" s="89"/>
      <c r="C3" s="96" t="s">
        <v>33</v>
      </c>
      <c r="D3" s="101"/>
      <c r="E3" s="102"/>
      <c r="F3" s="92"/>
      <c r="G3" s="93"/>
      <c r="H3" s="92"/>
      <c r="I3" s="93"/>
      <c r="J3" s="4"/>
      <c r="K3" s="5"/>
      <c r="L3" s="99"/>
      <c r="M3" s="100"/>
      <c r="N3" s="90" t="str">
        <f>IF(L3="","",L3-K3&amp;" Günde Bitirildi")</f>
        <v/>
      </c>
      <c r="O3" s="91"/>
      <c r="P3" s="2" t="str">
        <f>IF(K3="","",IF(L3="","OKUNUYOR","OKUNDU"))</f>
        <v/>
      </c>
      <c r="AK3" t="str">
        <f>IF(D3="","",D3)</f>
        <v/>
      </c>
      <c r="AL3" t="str">
        <f>IF(H3="","",H3)</f>
        <v/>
      </c>
    </row>
    <row r="4" spans="1:38" ht="23.1" customHeight="1" x14ac:dyDescent="0.25">
      <c r="A4" s="88">
        <v>2</v>
      </c>
      <c r="B4" s="89"/>
      <c r="C4" s="97"/>
      <c r="D4" s="101"/>
      <c r="E4" s="102"/>
      <c r="F4" s="94"/>
      <c r="G4" s="95"/>
      <c r="H4" s="92"/>
      <c r="I4" s="93"/>
      <c r="J4" s="4"/>
      <c r="K4" s="5"/>
      <c r="L4" s="99"/>
      <c r="M4" s="100"/>
      <c r="N4" s="90" t="str">
        <f t="shared" ref="N4:N45" si="0">IF(L4="","",L4-K4&amp;" Günde Bitirildi")</f>
        <v/>
      </c>
      <c r="O4" s="91"/>
      <c r="P4" s="2" t="str">
        <f>IF(K4="","",IF(L4="","OKUNUYOR","OKUNDU"))</f>
        <v/>
      </c>
      <c r="AK4" t="str">
        <f t="shared" ref="AK4:AK62" si="1">IF(D4="","",D4)</f>
        <v/>
      </c>
      <c r="AL4" t="str">
        <f t="shared" ref="AL4:AL62" si="2">IF(H4="","",H4)</f>
        <v/>
      </c>
    </row>
    <row r="5" spans="1:38" ht="23.1" customHeight="1" x14ac:dyDescent="0.25">
      <c r="A5" s="88">
        <v>3</v>
      </c>
      <c r="B5" s="89"/>
      <c r="C5" s="97"/>
      <c r="D5" s="101"/>
      <c r="E5" s="103"/>
      <c r="F5" s="94"/>
      <c r="G5" s="95"/>
      <c r="H5" s="94"/>
      <c r="I5" s="95"/>
      <c r="J5" s="4"/>
      <c r="K5" s="5"/>
      <c r="L5" s="99"/>
      <c r="M5" s="100"/>
      <c r="N5" s="90" t="str">
        <f t="shared" si="0"/>
        <v/>
      </c>
      <c r="O5" s="91"/>
      <c r="P5" s="2" t="str">
        <f>IF(AND(K5="",L5=""),"",IF(AND(K5&lt;&gt;"",L5=""),"OKUNUYOR",IF(AND(K5&lt;&gt;"",L5&lt;&gt;"",J5&lt;&gt;"",H5&lt;&gt;"",F5&lt;&gt;"",D5&lt;&gt;""),"OKUNDU") ))</f>
        <v/>
      </c>
      <c r="AK5" t="str">
        <f t="shared" si="1"/>
        <v/>
      </c>
      <c r="AL5" t="str">
        <f t="shared" si="2"/>
        <v/>
      </c>
    </row>
    <row r="6" spans="1:38" ht="23.1" customHeight="1" x14ac:dyDescent="0.25">
      <c r="A6" s="88">
        <v>4</v>
      </c>
      <c r="B6" s="89"/>
      <c r="C6" s="97"/>
      <c r="D6" s="101"/>
      <c r="E6" s="103"/>
      <c r="F6" s="94"/>
      <c r="G6" s="95"/>
      <c r="H6" s="94"/>
      <c r="I6" s="95"/>
      <c r="J6" s="6"/>
      <c r="K6" s="5"/>
      <c r="L6" s="99"/>
      <c r="M6" s="100"/>
      <c r="N6" s="90" t="str">
        <f t="shared" si="0"/>
        <v/>
      </c>
      <c r="O6" s="91"/>
      <c r="P6" s="2" t="str">
        <f t="shared" ref="P6:P62" si="3">IF(AND(K6="",L6=""),"",IF(AND(K6&lt;&gt;"",L6=""),"OKUNUYOR",IF(AND(K6&lt;&gt;"",L6&lt;&gt;""),"OKUNDU") ))</f>
        <v/>
      </c>
      <c r="AK6" t="str">
        <f t="shared" si="1"/>
        <v/>
      </c>
      <c r="AL6" t="str">
        <f t="shared" si="2"/>
        <v/>
      </c>
    </row>
    <row r="7" spans="1:38" s="1" customFormat="1" ht="22.5" customHeight="1" x14ac:dyDescent="0.25">
      <c r="A7" s="88">
        <v>5</v>
      </c>
      <c r="B7" s="89"/>
      <c r="C7" s="98"/>
      <c r="D7" s="101"/>
      <c r="E7" s="103"/>
      <c r="F7" s="94"/>
      <c r="G7" s="95"/>
      <c r="H7" s="94"/>
      <c r="I7" s="95"/>
      <c r="J7" s="4"/>
      <c r="K7" s="5"/>
      <c r="L7" s="99"/>
      <c r="M7" s="100"/>
      <c r="N7" s="90" t="str">
        <f t="shared" si="0"/>
        <v/>
      </c>
      <c r="O7" s="91"/>
      <c r="P7" s="2" t="str">
        <f t="shared" si="3"/>
        <v/>
      </c>
      <c r="AK7" t="str">
        <f t="shared" si="1"/>
        <v/>
      </c>
      <c r="AL7" t="str">
        <f t="shared" si="2"/>
        <v/>
      </c>
    </row>
    <row r="8" spans="1:38" ht="23.1" customHeight="1" x14ac:dyDescent="0.25">
      <c r="A8" s="88">
        <v>6</v>
      </c>
      <c r="B8" s="89"/>
      <c r="C8" s="96" t="s">
        <v>34</v>
      </c>
      <c r="D8" s="101"/>
      <c r="E8" s="103"/>
      <c r="F8" s="94"/>
      <c r="G8" s="95"/>
      <c r="H8" s="94"/>
      <c r="I8" s="95"/>
      <c r="J8" s="6"/>
      <c r="K8" s="5"/>
      <c r="L8" s="99"/>
      <c r="M8" s="100"/>
      <c r="N8" s="90" t="str">
        <f t="shared" si="0"/>
        <v/>
      </c>
      <c r="O8" s="91"/>
      <c r="P8" s="2" t="str">
        <f t="shared" si="3"/>
        <v/>
      </c>
      <c r="AK8" t="str">
        <f t="shared" si="1"/>
        <v/>
      </c>
      <c r="AL8" t="str">
        <f t="shared" si="2"/>
        <v/>
      </c>
    </row>
    <row r="9" spans="1:38" ht="23.1" customHeight="1" x14ac:dyDescent="0.25">
      <c r="A9" s="88">
        <v>7</v>
      </c>
      <c r="B9" s="89"/>
      <c r="C9" s="97"/>
      <c r="D9" s="101"/>
      <c r="E9" s="103"/>
      <c r="F9" s="94"/>
      <c r="G9" s="95"/>
      <c r="H9" s="94"/>
      <c r="I9" s="95"/>
      <c r="J9" s="4"/>
      <c r="K9" s="5"/>
      <c r="L9" s="99"/>
      <c r="M9" s="100"/>
      <c r="N9" s="90" t="str">
        <f t="shared" si="0"/>
        <v/>
      </c>
      <c r="O9" s="91"/>
      <c r="P9" s="2" t="str">
        <f t="shared" si="3"/>
        <v/>
      </c>
      <c r="AK9" t="str">
        <f t="shared" si="1"/>
        <v/>
      </c>
      <c r="AL9" t="str">
        <f t="shared" si="2"/>
        <v/>
      </c>
    </row>
    <row r="10" spans="1:38" ht="23.1" customHeight="1" x14ac:dyDescent="0.25">
      <c r="A10" s="88">
        <v>8</v>
      </c>
      <c r="B10" s="89"/>
      <c r="C10" s="97"/>
      <c r="D10" s="101"/>
      <c r="E10" s="103"/>
      <c r="F10" s="94"/>
      <c r="G10" s="95"/>
      <c r="H10" s="94"/>
      <c r="I10" s="95"/>
      <c r="J10" s="4"/>
      <c r="K10" s="5"/>
      <c r="L10" s="99"/>
      <c r="M10" s="100"/>
      <c r="N10" s="90" t="str">
        <f t="shared" si="0"/>
        <v/>
      </c>
      <c r="O10" s="91"/>
      <c r="P10" s="2" t="str">
        <f t="shared" si="3"/>
        <v/>
      </c>
      <c r="AK10" t="str">
        <f t="shared" si="1"/>
        <v/>
      </c>
      <c r="AL10" t="str">
        <f t="shared" si="2"/>
        <v/>
      </c>
    </row>
    <row r="11" spans="1:38" ht="23.1" customHeight="1" x14ac:dyDescent="0.25">
      <c r="A11" s="88">
        <v>9</v>
      </c>
      <c r="B11" s="89"/>
      <c r="C11" s="97"/>
      <c r="D11" s="101"/>
      <c r="E11" s="103"/>
      <c r="F11" s="94"/>
      <c r="G11" s="95"/>
      <c r="H11" s="94"/>
      <c r="I11" s="95"/>
      <c r="J11" s="4"/>
      <c r="K11" s="5"/>
      <c r="L11" s="99"/>
      <c r="M11" s="100"/>
      <c r="N11" s="90" t="str">
        <f t="shared" si="0"/>
        <v/>
      </c>
      <c r="O11" s="91"/>
      <c r="P11" s="2" t="str">
        <f t="shared" si="3"/>
        <v/>
      </c>
      <c r="AK11" t="str">
        <f t="shared" si="1"/>
        <v/>
      </c>
      <c r="AL11" t="str">
        <f t="shared" si="2"/>
        <v/>
      </c>
    </row>
    <row r="12" spans="1:38" ht="23.1" customHeight="1" x14ac:dyDescent="0.25">
      <c r="A12" s="88">
        <v>10</v>
      </c>
      <c r="B12" s="89"/>
      <c r="C12" s="98"/>
      <c r="D12" s="101"/>
      <c r="E12" s="103"/>
      <c r="F12" s="94"/>
      <c r="G12" s="95"/>
      <c r="H12" s="94"/>
      <c r="I12" s="95"/>
      <c r="J12" s="4"/>
      <c r="K12" s="5"/>
      <c r="L12" s="99"/>
      <c r="M12" s="100"/>
      <c r="N12" s="90" t="str">
        <f t="shared" si="0"/>
        <v/>
      </c>
      <c r="O12" s="91"/>
      <c r="P12" s="2" t="str">
        <f t="shared" si="3"/>
        <v/>
      </c>
      <c r="AK12" t="str">
        <f t="shared" si="1"/>
        <v/>
      </c>
      <c r="AL12" t="str">
        <f t="shared" si="2"/>
        <v/>
      </c>
    </row>
    <row r="13" spans="1:38" ht="23.1" customHeight="1" x14ac:dyDescent="0.25">
      <c r="A13" s="88">
        <v>11</v>
      </c>
      <c r="B13" s="89"/>
      <c r="C13" s="96" t="s">
        <v>29</v>
      </c>
      <c r="D13" s="101"/>
      <c r="E13" s="103"/>
      <c r="F13" s="94"/>
      <c r="G13" s="95"/>
      <c r="H13" s="94"/>
      <c r="I13" s="95"/>
      <c r="J13" s="4"/>
      <c r="K13" s="5"/>
      <c r="L13" s="99"/>
      <c r="M13" s="100"/>
      <c r="N13" s="90" t="str">
        <f t="shared" si="0"/>
        <v/>
      </c>
      <c r="O13" s="91"/>
      <c r="P13" s="2" t="str">
        <f t="shared" si="3"/>
        <v/>
      </c>
      <c r="AK13" t="str">
        <f t="shared" si="1"/>
        <v/>
      </c>
      <c r="AL13" t="str">
        <f t="shared" si="2"/>
        <v/>
      </c>
    </row>
    <row r="14" spans="1:38" ht="23.1" customHeight="1" x14ac:dyDescent="0.25">
      <c r="A14" s="88">
        <v>12</v>
      </c>
      <c r="B14" s="89"/>
      <c r="C14" s="97"/>
      <c r="D14" s="101"/>
      <c r="E14" s="103"/>
      <c r="F14" s="94"/>
      <c r="G14" s="95"/>
      <c r="H14" s="94"/>
      <c r="I14" s="95"/>
      <c r="J14" s="6"/>
      <c r="K14" s="5"/>
      <c r="L14" s="99"/>
      <c r="M14" s="100"/>
      <c r="N14" s="90" t="str">
        <f t="shared" si="0"/>
        <v/>
      </c>
      <c r="O14" s="91"/>
      <c r="P14" s="2" t="str">
        <f t="shared" si="3"/>
        <v/>
      </c>
      <c r="AK14" t="str">
        <f t="shared" si="1"/>
        <v/>
      </c>
      <c r="AL14" t="str">
        <f t="shared" si="2"/>
        <v/>
      </c>
    </row>
    <row r="15" spans="1:38" ht="23.1" customHeight="1" x14ac:dyDescent="0.25">
      <c r="A15" s="88">
        <v>13</v>
      </c>
      <c r="B15" s="89"/>
      <c r="C15" s="97"/>
      <c r="D15" s="101"/>
      <c r="E15" s="103"/>
      <c r="F15" s="94"/>
      <c r="G15" s="95"/>
      <c r="H15" s="94"/>
      <c r="I15" s="95"/>
      <c r="J15" s="4"/>
      <c r="K15" s="5"/>
      <c r="L15" s="99"/>
      <c r="M15" s="100"/>
      <c r="N15" s="90" t="str">
        <f t="shared" si="0"/>
        <v/>
      </c>
      <c r="O15" s="91"/>
      <c r="P15" s="2" t="str">
        <f t="shared" si="3"/>
        <v/>
      </c>
      <c r="AK15" t="str">
        <f t="shared" si="1"/>
        <v/>
      </c>
      <c r="AL15" t="str">
        <f t="shared" si="2"/>
        <v/>
      </c>
    </row>
    <row r="16" spans="1:38" ht="23.1" customHeight="1" x14ac:dyDescent="0.25">
      <c r="A16" s="88">
        <v>14</v>
      </c>
      <c r="B16" s="89"/>
      <c r="C16" s="97"/>
      <c r="D16" s="101"/>
      <c r="E16" s="103"/>
      <c r="F16" s="94"/>
      <c r="G16" s="95"/>
      <c r="H16" s="94"/>
      <c r="I16" s="95"/>
      <c r="J16" s="4"/>
      <c r="K16" s="5"/>
      <c r="L16" s="99"/>
      <c r="M16" s="100"/>
      <c r="N16" s="90" t="str">
        <f t="shared" si="0"/>
        <v/>
      </c>
      <c r="O16" s="91"/>
      <c r="P16" s="2" t="str">
        <f t="shared" si="3"/>
        <v/>
      </c>
      <c r="AK16" t="str">
        <f t="shared" si="1"/>
        <v/>
      </c>
      <c r="AL16" t="str">
        <f t="shared" si="2"/>
        <v/>
      </c>
    </row>
    <row r="17" spans="1:38" ht="23.1" customHeight="1" x14ac:dyDescent="0.25">
      <c r="A17" s="88">
        <v>15</v>
      </c>
      <c r="B17" s="89"/>
      <c r="C17" s="98"/>
      <c r="D17" s="101"/>
      <c r="E17" s="103"/>
      <c r="F17" s="94"/>
      <c r="G17" s="95"/>
      <c r="H17" s="94"/>
      <c r="I17" s="95"/>
      <c r="J17" s="4"/>
      <c r="K17" s="5"/>
      <c r="L17" s="99"/>
      <c r="M17" s="100"/>
      <c r="N17" s="90" t="str">
        <f t="shared" si="0"/>
        <v/>
      </c>
      <c r="O17" s="91"/>
      <c r="P17" s="2" t="str">
        <f t="shared" si="3"/>
        <v/>
      </c>
      <c r="AK17" t="str">
        <f t="shared" si="1"/>
        <v/>
      </c>
      <c r="AL17" t="str">
        <f t="shared" si="2"/>
        <v/>
      </c>
    </row>
    <row r="18" spans="1:38" ht="23.1" customHeight="1" x14ac:dyDescent="0.25">
      <c r="A18" s="88">
        <v>16</v>
      </c>
      <c r="B18" s="89"/>
      <c r="C18" s="96" t="s">
        <v>30</v>
      </c>
      <c r="D18" s="101"/>
      <c r="E18" s="103"/>
      <c r="F18" s="94"/>
      <c r="G18" s="95"/>
      <c r="H18" s="94"/>
      <c r="I18" s="95"/>
      <c r="J18" s="4"/>
      <c r="K18" s="5"/>
      <c r="L18" s="99"/>
      <c r="M18" s="100"/>
      <c r="N18" s="90" t="str">
        <f t="shared" si="0"/>
        <v/>
      </c>
      <c r="O18" s="91"/>
      <c r="P18" s="2" t="str">
        <f t="shared" si="3"/>
        <v/>
      </c>
      <c r="AK18" t="str">
        <f t="shared" si="1"/>
        <v/>
      </c>
      <c r="AL18" t="str">
        <f t="shared" si="2"/>
        <v/>
      </c>
    </row>
    <row r="19" spans="1:38" ht="23.1" customHeight="1" x14ac:dyDescent="0.25">
      <c r="A19" s="88">
        <v>17</v>
      </c>
      <c r="B19" s="89"/>
      <c r="C19" s="97"/>
      <c r="D19" s="101"/>
      <c r="E19" s="103"/>
      <c r="F19" s="94"/>
      <c r="G19" s="95"/>
      <c r="H19" s="94"/>
      <c r="I19" s="95"/>
      <c r="J19" s="4"/>
      <c r="K19" s="5"/>
      <c r="L19" s="99"/>
      <c r="M19" s="100"/>
      <c r="N19" s="90" t="str">
        <f t="shared" si="0"/>
        <v/>
      </c>
      <c r="O19" s="91"/>
      <c r="P19" s="2" t="str">
        <f t="shared" si="3"/>
        <v/>
      </c>
      <c r="AK19" t="str">
        <f t="shared" si="1"/>
        <v/>
      </c>
      <c r="AL19" t="str">
        <f t="shared" si="2"/>
        <v/>
      </c>
    </row>
    <row r="20" spans="1:38" ht="23.1" customHeight="1" x14ac:dyDescent="0.25">
      <c r="A20" s="88">
        <v>18</v>
      </c>
      <c r="B20" s="89"/>
      <c r="C20" s="97"/>
      <c r="D20" s="101"/>
      <c r="E20" s="103"/>
      <c r="F20" s="94"/>
      <c r="G20" s="95"/>
      <c r="H20" s="94"/>
      <c r="I20" s="95"/>
      <c r="J20" s="4"/>
      <c r="K20" s="5"/>
      <c r="L20" s="99"/>
      <c r="M20" s="100"/>
      <c r="N20" s="90" t="str">
        <f t="shared" si="0"/>
        <v/>
      </c>
      <c r="O20" s="91"/>
      <c r="P20" s="2" t="str">
        <f t="shared" si="3"/>
        <v/>
      </c>
      <c r="AK20" t="str">
        <f t="shared" si="1"/>
        <v/>
      </c>
      <c r="AL20" t="str">
        <f t="shared" si="2"/>
        <v/>
      </c>
    </row>
    <row r="21" spans="1:38" ht="23.1" customHeight="1" x14ac:dyDescent="0.25">
      <c r="A21" s="88">
        <v>19</v>
      </c>
      <c r="B21" s="89"/>
      <c r="C21" s="97"/>
      <c r="D21" s="101"/>
      <c r="E21" s="103"/>
      <c r="F21" s="94"/>
      <c r="G21" s="95"/>
      <c r="H21" s="94"/>
      <c r="I21" s="95"/>
      <c r="J21" s="4"/>
      <c r="K21" s="5"/>
      <c r="L21" s="99"/>
      <c r="M21" s="100"/>
      <c r="N21" s="90" t="str">
        <f t="shared" si="0"/>
        <v/>
      </c>
      <c r="O21" s="91"/>
      <c r="P21" s="2" t="str">
        <f t="shared" si="3"/>
        <v/>
      </c>
      <c r="AK21" t="str">
        <f t="shared" si="1"/>
        <v/>
      </c>
      <c r="AL21" t="str">
        <f t="shared" si="2"/>
        <v/>
      </c>
    </row>
    <row r="22" spans="1:38" ht="23.1" customHeight="1" x14ac:dyDescent="0.25">
      <c r="A22" s="88">
        <v>20</v>
      </c>
      <c r="B22" s="89"/>
      <c r="C22" s="98"/>
      <c r="D22" s="101"/>
      <c r="E22" s="103"/>
      <c r="F22" s="94"/>
      <c r="G22" s="95"/>
      <c r="H22" s="94"/>
      <c r="I22" s="95"/>
      <c r="J22" s="4"/>
      <c r="K22" s="5"/>
      <c r="L22" s="99"/>
      <c r="M22" s="100"/>
      <c r="N22" s="90" t="str">
        <f t="shared" si="0"/>
        <v/>
      </c>
      <c r="O22" s="91"/>
      <c r="P22" s="2" t="str">
        <f t="shared" si="3"/>
        <v/>
      </c>
      <c r="AK22" t="str">
        <f t="shared" si="1"/>
        <v/>
      </c>
      <c r="AL22" t="str">
        <f t="shared" si="2"/>
        <v/>
      </c>
    </row>
    <row r="23" spans="1:38" ht="23.1" customHeight="1" x14ac:dyDescent="0.25">
      <c r="A23" s="88">
        <v>21</v>
      </c>
      <c r="B23" s="89"/>
      <c r="C23" s="96" t="s">
        <v>31</v>
      </c>
      <c r="D23" s="101"/>
      <c r="E23" s="103"/>
      <c r="F23" s="94"/>
      <c r="G23" s="95"/>
      <c r="H23" s="94"/>
      <c r="I23" s="95"/>
      <c r="J23" s="4"/>
      <c r="K23" s="5"/>
      <c r="L23" s="99"/>
      <c r="M23" s="100"/>
      <c r="N23" s="90" t="str">
        <f t="shared" si="0"/>
        <v/>
      </c>
      <c r="O23" s="91"/>
      <c r="P23" s="2" t="str">
        <f t="shared" si="3"/>
        <v/>
      </c>
      <c r="AK23" t="str">
        <f t="shared" si="1"/>
        <v/>
      </c>
      <c r="AL23" t="str">
        <f t="shared" si="2"/>
        <v/>
      </c>
    </row>
    <row r="24" spans="1:38" ht="23.1" customHeight="1" x14ac:dyDescent="0.25">
      <c r="A24" s="88">
        <v>22</v>
      </c>
      <c r="B24" s="89"/>
      <c r="C24" s="97"/>
      <c r="D24" s="101"/>
      <c r="E24" s="103"/>
      <c r="F24" s="94"/>
      <c r="G24" s="95"/>
      <c r="H24" s="94"/>
      <c r="I24" s="95"/>
      <c r="J24" s="4"/>
      <c r="K24" s="5"/>
      <c r="L24" s="99"/>
      <c r="M24" s="100"/>
      <c r="N24" s="90" t="str">
        <f t="shared" si="0"/>
        <v/>
      </c>
      <c r="O24" s="91"/>
      <c r="P24" s="2" t="str">
        <f t="shared" si="3"/>
        <v/>
      </c>
      <c r="AK24" t="str">
        <f t="shared" si="1"/>
        <v/>
      </c>
      <c r="AL24" t="str">
        <f t="shared" si="2"/>
        <v/>
      </c>
    </row>
    <row r="25" spans="1:38" ht="23.1" customHeight="1" x14ac:dyDescent="0.25">
      <c r="A25" s="88">
        <v>23</v>
      </c>
      <c r="B25" s="89"/>
      <c r="C25" s="97"/>
      <c r="D25" s="101"/>
      <c r="E25" s="103"/>
      <c r="F25" s="92"/>
      <c r="G25" s="93"/>
      <c r="H25" s="92"/>
      <c r="I25" s="93"/>
      <c r="J25" s="4"/>
      <c r="K25" s="5"/>
      <c r="L25" s="99"/>
      <c r="M25" s="100"/>
      <c r="N25" s="90" t="str">
        <f t="shared" si="0"/>
        <v/>
      </c>
      <c r="O25" s="91"/>
      <c r="P25" s="2" t="str">
        <f t="shared" si="3"/>
        <v/>
      </c>
      <c r="AK25" t="str">
        <f t="shared" si="1"/>
        <v/>
      </c>
      <c r="AL25" t="str">
        <f t="shared" si="2"/>
        <v/>
      </c>
    </row>
    <row r="26" spans="1:38" ht="22.5" customHeight="1" x14ac:dyDescent="0.25">
      <c r="A26" s="88">
        <v>24</v>
      </c>
      <c r="B26" s="89"/>
      <c r="C26" s="97"/>
      <c r="D26" s="101"/>
      <c r="E26" s="102"/>
      <c r="F26" s="92"/>
      <c r="G26" s="93"/>
      <c r="H26" s="92"/>
      <c r="I26" s="93"/>
      <c r="J26" s="4"/>
      <c r="K26" s="5"/>
      <c r="L26" s="99"/>
      <c r="M26" s="100"/>
      <c r="N26" s="90" t="str">
        <f t="shared" si="0"/>
        <v/>
      </c>
      <c r="O26" s="91"/>
      <c r="P26" s="2" t="str">
        <f t="shared" si="3"/>
        <v/>
      </c>
      <c r="AK26" t="str">
        <f t="shared" si="1"/>
        <v/>
      </c>
      <c r="AL26" t="str">
        <f t="shared" si="2"/>
        <v/>
      </c>
    </row>
    <row r="27" spans="1:38" ht="23.1" customHeight="1" x14ac:dyDescent="0.25">
      <c r="A27" s="88">
        <v>25</v>
      </c>
      <c r="B27" s="89"/>
      <c r="C27" s="98"/>
      <c r="D27" s="101"/>
      <c r="E27" s="102"/>
      <c r="F27" s="92"/>
      <c r="G27" s="93"/>
      <c r="H27" s="92"/>
      <c r="I27" s="93"/>
      <c r="J27" s="4"/>
      <c r="K27" s="5"/>
      <c r="L27" s="99"/>
      <c r="M27" s="100"/>
      <c r="N27" s="90" t="str">
        <f t="shared" si="0"/>
        <v/>
      </c>
      <c r="O27" s="91"/>
      <c r="P27" s="2" t="str">
        <f t="shared" si="3"/>
        <v/>
      </c>
      <c r="AK27" t="str">
        <f t="shared" si="1"/>
        <v/>
      </c>
      <c r="AL27" t="str">
        <f t="shared" si="2"/>
        <v/>
      </c>
    </row>
    <row r="28" spans="1:38" ht="23.1" customHeight="1" x14ac:dyDescent="0.25">
      <c r="A28" s="88">
        <v>26</v>
      </c>
      <c r="B28" s="89"/>
      <c r="C28" s="96" t="s">
        <v>32</v>
      </c>
      <c r="D28" s="101"/>
      <c r="E28" s="102"/>
      <c r="F28" s="92"/>
      <c r="G28" s="93"/>
      <c r="H28" s="92"/>
      <c r="I28" s="93"/>
      <c r="J28" s="4"/>
      <c r="K28" s="5"/>
      <c r="L28" s="99"/>
      <c r="M28" s="100"/>
      <c r="N28" s="90" t="str">
        <f t="shared" si="0"/>
        <v/>
      </c>
      <c r="O28" s="91"/>
      <c r="P28" s="2" t="str">
        <f t="shared" si="3"/>
        <v/>
      </c>
      <c r="AK28" t="str">
        <f t="shared" si="1"/>
        <v/>
      </c>
      <c r="AL28" t="str">
        <f t="shared" si="2"/>
        <v/>
      </c>
    </row>
    <row r="29" spans="1:38" ht="23.1" customHeight="1" x14ac:dyDescent="0.25">
      <c r="A29" s="88">
        <v>27</v>
      </c>
      <c r="B29" s="89"/>
      <c r="C29" s="97"/>
      <c r="D29" s="101"/>
      <c r="E29" s="102"/>
      <c r="F29" s="92"/>
      <c r="G29" s="93"/>
      <c r="H29" s="92"/>
      <c r="I29" s="93"/>
      <c r="J29" s="4"/>
      <c r="K29" s="5"/>
      <c r="L29" s="99"/>
      <c r="M29" s="100"/>
      <c r="N29" s="90" t="str">
        <f t="shared" si="0"/>
        <v/>
      </c>
      <c r="O29" s="91"/>
      <c r="P29" s="2" t="str">
        <f t="shared" si="3"/>
        <v/>
      </c>
      <c r="AK29" t="str">
        <f t="shared" si="1"/>
        <v/>
      </c>
      <c r="AL29" t="str">
        <f t="shared" si="2"/>
        <v/>
      </c>
    </row>
    <row r="30" spans="1:38" ht="23.1" customHeight="1" x14ac:dyDescent="0.25">
      <c r="A30" s="88">
        <v>28</v>
      </c>
      <c r="B30" s="89"/>
      <c r="C30" s="97"/>
      <c r="D30" s="101"/>
      <c r="E30" s="102"/>
      <c r="F30" s="92"/>
      <c r="G30" s="93"/>
      <c r="H30" s="92"/>
      <c r="I30" s="93"/>
      <c r="J30" s="4"/>
      <c r="K30" s="5"/>
      <c r="L30" s="99"/>
      <c r="M30" s="100"/>
      <c r="N30" s="90" t="str">
        <f t="shared" si="0"/>
        <v/>
      </c>
      <c r="O30" s="91"/>
      <c r="P30" s="2" t="str">
        <f t="shared" si="3"/>
        <v/>
      </c>
      <c r="AK30" t="str">
        <f t="shared" si="1"/>
        <v/>
      </c>
      <c r="AL30" t="str">
        <f t="shared" si="2"/>
        <v/>
      </c>
    </row>
    <row r="31" spans="1:38" ht="23.1" customHeight="1" x14ac:dyDescent="0.25">
      <c r="A31" s="88">
        <v>29</v>
      </c>
      <c r="B31" s="89"/>
      <c r="C31" s="97"/>
      <c r="D31" s="101"/>
      <c r="E31" s="102"/>
      <c r="F31" s="92"/>
      <c r="G31" s="93"/>
      <c r="H31" s="92"/>
      <c r="I31" s="93"/>
      <c r="J31" s="4"/>
      <c r="K31" s="5"/>
      <c r="L31" s="104"/>
      <c r="M31" s="100"/>
      <c r="N31" s="90" t="str">
        <f t="shared" si="0"/>
        <v/>
      </c>
      <c r="O31" s="91"/>
      <c r="P31" s="2" t="str">
        <f t="shared" si="3"/>
        <v/>
      </c>
      <c r="AK31" t="str">
        <f t="shared" si="1"/>
        <v/>
      </c>
      <c r="AL31" t="str">
        <f t="shared" si="2"/>
        <v/>
      </c>
    </row>
    <row r="32" spans="1:38" ht="23.1" customHeight="1" x14ac:dyDescent="0.25">
      <c r="A32" s="88">
        <v>30</v>
      </c>
      <c r="B32" s="89"/>
      <c r="C32" s="98"/>
      <c r="D32" s="101"/>
      <c r="E32" s="102"/>
      <c r="F32" s="92"/>
      <c r="G32" s="93"/>
      <c r="H32" s="92"/>
      <c r="I32" s="93"/>
      <c r="J32" s="4"/>
      <c r="K32" s="5"/>
      <c r="L32" s="99"/>
      <c r="M32" s="100"/>
      <c r="N32" s="90" t="str">
        <f t="shared" si="0"/>
        <v/>
      </c>
      <c r="O32" s="91"/>
      <c r="P32" s="2" t="str">
        <f t="shared" si="3"/>
        <v/>
      </c>
      <c r="AK32" t="str">
        <f t="shared" si="1"/>
        <v/>
      </c>
      <c r="AL32" t="str">
        <f t="shared" si="2"/>
        <v/>
      </c>
    </row>
    <row r="33" spans="1:38" ht="23.1" customHeight="1" x14ac:dyDescent="0.25">
      <c r="A33" s="88">
        <v>31</v>
      </c>
      <c r="B33" s="89"/>
      <c r="C33" s="96" t="s">
        <v>42</v>
      </c>
      <c r="D33" s="101"/>
      <c r="E33" s="102"/>
      <c r="F33" s="92"/>
      <c r="G33" s="93"/>
      <c r="H33" s="92"/>
      <c r="I33" s="93"/>
      <c r="J33" s="4"/>
      <c r="K33" s="5"/>
      <c r="L33" s="104"/>
      <c r="M33" s="100"/>
      <c r="N33" s="90" t="str">
        <f t="shared" si="0"/>
        <v/>
      </c>
      <c r="O33" s="91"/>
      <c r="P33" s="2" t="str">
        <f t="shared" si="3"/>
        <v/>
      </c>
      <c r="AK33" t="str">
        <f t="shared" si="1"/>
        <v/>
      </c>
      <c r="AL33" t="str">
        <f t="shared" si="2"/>
        <v/>
      </c>
    </row>
    <row r="34" spans="1:38" ht="23.1" customHeight="1" x14ac:dyDescent="0.25">
      <c r="A34" s="88">
        <v>32</v>
      </c>
      <c r="B34" s="89"/>
      <c r="C34" s="97"/>
      <c r="D34" s="101"/>
      <c r="E34" s="102"/>
      <c r="F34" s="92"/>
      <c r="G34" s="93"/>
      <c r="H34" s="92"/>
      <c r="I34" s="93"/>
      <c r="J34" s="4"/>
      <c r="K34" s="5"/>
      <c r="L34" s="99"/>
      <c r="M34" s="100"/>
      <c r="N34" s="90" t="str">
        <f t="shared" si="0"/>
        <v/>
      </c>
      <c r="O34" s="91"/>
      <c r="P34" s="2" t="str">
        <f t="shared" si="3"/>
        <v/>
      </c>
      <c r="AK34" t="str">
        <f t="shared" si="1"/>
        <v/>
      </c>
      <c r="AL34" t="str">
        <f t="shared" si="2"/>
        <v/>
      </c>
    </row>
    <row r="35" spans="1:38" ht="23.1" customHeight="1" x14ac:dyDescent="0.25">
      <c r="A35" s="88">
        <v>33</v>
      </c>
      <c r="B35" s="89"/>
      <c r="C35" s="97"/>
      <c r="D35" s="101"/>
      <c r="E35" s="102"/>
      <c r="F35" s="92"/>
      <c r="G35" s="93"/>
      <c r="H35" s="92"/>
      <c r="I35" s="93"/>
      <c r="J35" s="4"/>
      <c r="K35" s="5"/>
      <c r="L35" s="104"/>
      <c r="M35" s="100"/>
      <c r="N35" s="90" t="str">
        <f t="shared" si="0"/>
        <v/>
      </c>
      <c r="O35" s="91"/>
      <c r="P35" s="2" t="str">
        <f t="shared" si="3"/>
        <v/>
      </c>
      <c r="AK35" t="str">
        <f t="shared" si="1"/>
        <v/>
      </c>
      <c r="AL35" t="str">
        <f t="shared" si="2"/>
        <v/>
      </c>
    </row>
    <row r="36" spans="1:38" ht="23.1" customHeight="1" x14ac:dyDescent="0.25">
      <c r="A36" s="88">
        <v>34</v>
      </c>
      <c r="B36" s="89"/>
      <c r="C36" s="97"/>
      <c r="D36" s="101"/>
      <c r="E36" s="102"/>
      <c r="F36" s="92"/>
      <c r="G36" s="93"/>
      <c r="H36" s="92"/>
      <c r="I36" s="93"/>
      <c r="J36" s="4"/>
      <c r="K36" s="5"/>
      <c r="L36" s="104"/>
      <c r="M36" s="100"/>
      <c r="N36" s="90" t="str">
        <f t="shared" si="0"/>
        <v/>
      </c>
      <c r="O36" s="91"/>
      <c r="P36" s="2" t="str">
        <f t="shared" si="3"/>
        <v/>
      </c>
      <c r="AK36" t="str">
        <f t="shared" si="1"/>
        <v/>
      </c>
      <c r="AL36" t="str">
        <f t="shared" si="2"/>
        <v/>
      </c>
    </row>
    <row r="37" spans="1:38" ht="23.1" customHeight="1" x14ac:dyDescent="0.25">
      <c r="A37" s="88">
        <v>35</v>
      </c>
      <c r="B37" s="89"/>
      <c r="C37" s="98"/>
      <c r="D37" s="101"/>
      <c r="E37" s="102"/>
      <c r="F37" s="92"/>
      <c r="G37" s="93"/>
      <c r="H37" s="92"/>
      <c r="I37" s="93"/>
      <c r="J37" s="4"/>
      <c r="K37" s="5"/>
      <c r="L37" s="104"/>
      <c r="M37" s="100"/>
      <c r="N37" s="90" t="str">
        <f t="shared" si="0"/>
        <v/>
      </c>
      <c r="O37" s="91"/>
      <c r="P37" s="2" t="str">
        <f t="shared" si="3"/>
        <v/>
      </c>
      <c r="AK37" t="str">
        <f t="shared" si="1"/>
        <v/>
      </c>
      <c r="AL37" t="str">
        <f t="shared" si="2"/>
        <v/>
      </c>
    </row>
    <row r="38" spans="1:38" ht="23.1" customHeight="1" x14ac:dyDescent="0.25">
      <c r="A38" s="88">
        <v>36</v>
      </c>
      <c r="B38" s="89"/>
      <c r="C38" s="96" t="s">
        <v>43</v>
      </c>
      <c r="D38" s="101"/>
      <c r="E38" s="102"/>
      <c r="F38" s="92"/>
      <c r="G38" s="93"/>
      <c r="H38" s="92"/>
      <c r="I38" s="93"/>
      <c r="J38" s="4"/>
      <c r="K38" s="5"/>
      <c r="L38" s="104"/>
      <c r="M38" s="100"/>
      <c r="N38" s="90" t="str">
        <f t="shared" si="0"/>
        <v/>
      </c>
      <c r="O38" s="91"/>
      <c r="P38" s="2" t="str">
        <f t="shared" si="3"/>
        <v/>
      </c>
      <c r="AK38" t="str">
        <f t="shared" si="1"/>
        <v/>
      </c>
      <c r="AL38" t="str">
        <f t="shared" si="2"/>
        <v/>
      </c>
    </row>
    <row r="39" spans="1:38" ht="23.1" customHeight="1" x14ac:dyDescent="0.25">
      <c r="A39" s="88">
        <v>37</v>
      </c>
      <c r="B39" s="89"/>
      <c r="C39" s="97"/>
      <c r="D39" s="101"/>
      <c r="E39" s="102"/>
      <c r="F39" s="105"/>
      <c r="G39" s="105"/>
      <c r="H39" s="92"/>
      <c r="I39" s="93"/>
      <c r="J39" s="4"/>
      <c r="K39" s="5"/>
      <c r="L39" s="104"/>
      <c r="M39" s="100"/>
      <c r="N39" s="90" t="str">
        <f t="shared" si="0"/>
        <v/>
      </c>
      <c r="O39" s="91"/>
      <c r="P39" s="2" t="str">
        <f t="shared" si="3"/>
        <v/>
      </c>
      <c r="AK39" t="str">
        <f t="shared" si="1"/>
        <v/>
      </c>
      <c r="AL39" t="str">
        <f t="shared" si="2"/>
        <v/>
      </c>
    </row>
    <row r="40" spans="1:38" ht="23.1" customHeight="1" x14ac:dyDescent="0.25">
      <c r="A40" s="88">
        <v>38</v>
      </c>
      <c r="B40" s="89"/>
      <c r="C40" s="97"/>
      <c r="D40" s="101"/>
      <c r="E40" s="102"/>
      <c r="F40" s="105"/>
      <c r="G40" s="105"/>
      <c r="H40" s="92"/>
      <c r="I40" s="93"/>
      <c r="J40" s="4"/>
      <c r="K40" s="5"/>
      <c r="L40" s="104"/>
      <c r="M40" s="100"/>
      <c r="N40" s="90" t="str">
        <f t="shared" si="0"/>
        <v/>
      </c>
      <c r="O40" s="91"/>
      <c r="P40" s="2" t="str">
        <f t="shared" si="3"/>
        <v/>
      </c>
      <c r="AK40" t="str">
        <f t="shared" si="1"/>
        <v/>
      </c>
      <c r="AL40" t="str">
        <f t="shared" si="2"/>
        <v/>
      </c>
    </row>
    <row r="41" spans="1:38" ht="23.1" customHeight="1" x14ac:dyDescent="0.25">
      <c r="A41" s="88">
        <v>39</v>
      </c>
      <c r="B41" s="89"/>
      <c r="C41" s="97"/>
      <c r="D41" s="101"/>
      <c r="E41" s="102"/>
      <c r="F41" s="105"/>
      <c r="G41" s="105"/>
      <c r="H41" s="106"/>
      <c r="I41" s="106"/>
      <c r="J41" s="4"/>
      <c r="K41" s="5"/>
      <c r="L41" s="104"/>
      <c r="M41" s="100"/>
      <c r="N41" s="90" t="str">
        <f t="shared" si="0"/>
        <v/>
      </c>
      <c r="O41" s="91"/>
      <c r="P41" s="2" t="str">
        <f t="shared" si="3"/>
        <v/>
      </c>
      <c r="AK41" t="str">
        <f t="shared" si="1"/>
        <v/>
      </c>
      <c r="AL41" t="str">
        <f t="shared" si="2"/>
        <v/>
      </c>
    </row>
    <row r="42" spans="1:38" ht="23.1" customHeight="1" x14ac:dyDescent="0.25">
      <c r="A42" s="88">
        <v>40</v>
      </c>
      <c r="B42" s="89"/>
      <c r="C42" s="98"/>
      <c r="D42" s="101"/>
      <c r="E42" s="102"/>
      <c r="F42" s="105"/>
      <c r="G42" s="105"/>
      <c r="H42" s="106"/>
      <c r="I42" s="106"/>
      <c r="J42" s="4"/>
      <c r="K42" s="7"/>
      <c r="L42" s="104"/>
      <c r="M42" s="100"/>
      <c r="N42" s="90" t="str">
        <f t="shared" si="0"/>
        <v/>
      </c>
      <c r="O42" s="91"/>
      <c r="P42" s="2" t="str">
        <f t="shared" si="3"/>
        <v/>
      </c>
      <c r="AK42" t="str">
        <f t="shared" si="1"/>
        <v/>
      </c>
      <c r="AL42" t="str">
        <f t="shared" si="2"/>
        <v/>
      </c>
    </row>
    <row r="43" spans="1:38" ht="23.1" customHeight="1" x14ac:dyDescent="0.25">
      <c r="A43" s="88">
        <v>41</v>
      </c>
      <c r="B43" s="89"/>
      <c r="C43" s="96" t="s">
        <v>44</v>
      </c>
      <c r="D43" s="101"/>
      <c r="E43" s="102"/>
      <c r="F43" s="105"/>
      <c r="G43" s="105"/>
      <c r="H43" s="106"/>
      <c r="I43" s="106"/>
      <c r="J43" s="4"/>
      <c r="K43" s="7"/>
      <c r="L43" s="104"/>
      <c r="M43" s="100"/>
      <c r="N43" s="90" t="str">
        <f t="shared" si="0"/>
        <v/>
      </c>
      <c r="O43" s="91"/>
      <c r="P43" s="2" t="str">
        <f t="shared" si="3"/>
        <v/>
      </c>
      <c r="AK43" t="str">
        <f t="shared" si="1"/>
        <v/>
      </c>
      <c r="AL43" t="str">
        <f t="shared" si="2"/>
        <v/>
      </c>
    </row>
    <row r="44" spans="1:38" ht="23.1" customHeight="1" x14ac:dyDescent="0.25">
      <c r="A44" s="88">
        <v>42</v>
      </c>
      <c r="B44" s="89"/>
      <c r="C44" s="97"/>
      <c r="D44" s="101"/>
      <c r="E44" s="102"/>
      <c r="F44" s="105"/>
      <c r="G44" s="105"/>
      <c r="H44" s="106"/>
      <c r="I44" s="106"/>
      <c r="J44" s="4"/>
      <c r="K44" s="7"/>
      <c r="L44" s="104"/>
      <c r="M44" s="100"/>
      <c r="N44" s="90" t="str">
        <f t="shared" si="0"/>
        <v/>
      </c>
      <c r="O44" s="91"/>
      <c r="P44" s="2" t="str">
        <f t="shared" si="3"/>
        <v/>
      </c>
      <c r="AK44" t="str">
        <f t="shared" si="1"/>
        <v/>
      </c>
      <c r="AL44" t="str">
        <f t="shared" si="2"/>
        <v/>
      </c>
    </row>
    <row r="45" spans="1:38" ht="23.1" customHeight="1" x14ac:dyDescent="0.25">
      <c r="A45" s="88">
        <v>43</v>
      </c>
      <c r="B45" s="89"/>
      <c r="C45" s="97"/>
      <c r="D45" s="101"/>
      <c r="E45" s="102"/>
      <c r="F45" s="105"/>
      <c r="G45" s="105"/>
      <c r="H45" s="106"/>
      <c r="I45" s="106"/>
      <c r="J45" s="4"/>
      <c r="K45" s="7"/>
      <c r="L45" s="104"/>
      <c r="M45" s="100"/>
      <c r="N45" s="90" t="str">
        <f t="shared" si="0"/>
        <v/>
      </c>
      <c r="O45" s="91"/>
      <c r="P45" s="2" t="str">
        <f t="shared" si="3"/>
        <v/>
      </c>
      <c r="AK45" t="str">
        <f t="shared" si="1"/>
        <v/>
      </c>
      <c r="AL45" t="str">
        <f t="shared" si="2"/>
        <v/>
      </c>
    </row>
    <row r="46" spans="1:38" ht="23.1" customHeight="1" x14ac:dyDescent="0.25">
      <c r="A46" s="88">
        <v>44</v>
      </c>
      <c r="B46" s="89"/>
      <c r="C46" s="97"/>
      <c r="D46" s="101"/>
      <c r="E46" s="102"/>
      <c r="F46" s="105"/>
      <c r="G46" s="105"/>
      <c r="H46" s="106"/>
      <c r="I46" s="106"/>
      <c r="J46" s="4"/>
      <c r="K46" s="7"/>
      <c r="L46" s="104"/>
      <c r="M46" s="100"/>
      <c r="N46" s="90" t="str">
        <f t="shared" ref="N46:N61" si="4">IF(L46="","",L46-K46&amp;" Günde Bitirildi")</f>
        <v/>
      </c>
      <c r="O46" s="91"/>
      <c r="P46" s="2" t="str">
        <f t="shared" si="3"/>
        <v/>
      </c>
      <c r="AK46" t="str">
        <f t="shared" si="1"/>
        <v/>
      </c>
      <c r="AL46" t="str">
        <f t="shared" si="2"/>
        <v/>
      </c>
    </row>
    <row r="47" spans="1:38" ht="23.1" customHeight="1" x14ac:dyDescent="0.25">
      <c r="A47" s="88">
        <v>45</v>
      </c>
      <c r="B47" s="89"/>
      <c r="C47" s="98"/>
      <c r="D47" s="101"/>
      <c r="E47" s="102"/>
      <c r="F47" s="105"/>
      <c r="G47" s="105"/>
      <c r="H47" s="106"/>
      <c r="I47" s="106"/>
      <c r="J47" s="4"/>
      <c r="K47" s="7"/>
      <c r="L47" s="104"/>
      <c r="M47" s="100"/>
      <c r="N47" s="90" t="str">
        <f t="shared" si="4"/>
        <v/>
      </c>
      <c r="O47" s="91"/>
      <c r="P47" s="2" t="str">
        <f t="shared" si="3"/>
        <v/>
      </c>
      <c r="AK47" t="str">
        <f t="shared" si="1"/>
        <v/>
      </c>
      <c r="AL47" t="str">
        <f t="shared" si="2"/>
        <v/>
      </c>
    </row>
    <row r="48" spans="1:38" ht="23.1" customHeight="1" x14ac:dyDescent="0.25">
      <c r="A48" s="88">
        <v>46</v>
      </c>
      <c r="B48" s="89"/>
      <c r="C48" s="96" t="s">
        <v>45</v>
      </c>
      <c r="D48" s="101"/>
      <c r="E48" s="102"/>
      <c r="F48" s="105"/>
      <c r="G48" s="105"/>
      <c r="H48" s="106"/>
      <c r="I48" s="106"/>
      <c r="J48" s="4"/>
      <c r="K48" s="7"/>
      <c r="L48" s="104"/>
      <c r="M48" s="100"/>
      <c r="N48" s="90" t="str">
        <f t="shared" si="4"/>
        <v/>
      </c>
      <c r="O48" s="91"/>
      <c r="P48" s="2" t="str">
        <f t="shared" si="3"/>
        <v/>
      </c>
      <c r="AK48" t="str">
        <f t="shared" si="1"/>
        <v/>
      </c>
      <c r="AL48" t="str">
        <f t="shared" si="2"/>
        <v/>
      </c>
    </row>
    <row r="49" spans="1:38" ht="23.1" customHeight="1" x14ac:dyDescent="0.25">
      <c r="A49" s="88">
        <v>47</v>
      </c>
      <c r="B49" s="89"/>
      <c r="C49" s="97"/>
      <c r="D49" s="101"/>
      <c r="E49" s="102"/>
      <c r="F49" s="105"/>
      <c r="G49" s="105"/>
      <c r="H49" s="106"/>
      <c r="I49" s="106"/>
      <c r="J49" s="4"/>
      <c r="K49" s="7"/>
      <c r="L49" s="104"/>
      <c r="M49" s="100"/>
      <c r="N49" s="90" t="str">
        <f t="shared" si="4"/>
        <v/>
      </c>
      <c r="O49" s="91"/>
      <c r="P49" s="2" t="str">
        <f t="shared" si="3"/>
        <v/>
      </c>
      <c r="AK49" t="str">
        <f t="shared" si="1"/>
        <v/>
      </c>
      <c r="AL49" t="str">
        <f t="shared" si="2"/>
        <v/>
      </c>
    </row>
    <row r="50" spans="1:38" ht="23.1" customHeight="1" x14ac:dyDescent="0.25">
      <c r="A50" s="88">
        <v>48</v>
      </c>
      <c r="B50" s="89"/>
      <c r="C50" s="97"/>
      <c r="D50" s="101"/>
      <c r="E50" s="102"/>
      <c r="F50" s="105"/>
      <c r="G50" s="105"/>
      <c r="H50" s="106"/>
      <c r="I50" s="106"/>
      <c r="J50" s="4"/>
      <c r="K50" s="7"/>
      <c r="L50" s="104"/>
      <c r="M50" s="100"/>
      <c r="N50" s="90" t="str">
        <f t="shared" si="4"/>
        <v/>
      </c>
      <c r="O50" s="91"/>
      <c r="P50" s="2" t="str">
        <f t="shared" si="3"/>
        <v/>
      </c>
      <c r="AK50" t="str">
        <f t="shared" si="1"/>
        <v/>
      </c>
      <c r="AL50" t="str">
        <f t="shared" si="2"/>
        <v/>
      </c>
    </row>
    <row r="51" spans="1:38" ht="23.1" customHeight="1" x14ac:dyDescent="0.25">
      <c r="A51" s="88">
        <v>49</v>
      </c>
      <c r="B51" s="89"/>
      <c r="C51" s="97"/>
      <c r="D51" s="101"/>
      <c r="E51" s="102"/>
      <c r="F51" s="105"/>
      <c r="G51" s="105"/>
      <c r="H51" s="106"/>
      <c r="I51" s="106"/>
      <c r="J51" s="4"/>
      <c r="K51" s="7"/>
      <c r="L51" s="104"/>
      <c r="M51" s="100"/>
      <c r="N51" s="90" t="str">
        <f t="shared" si="4"/>
        <v/>
      </c>
      <c r="O51" s="91"/>
      <c r="P51" s="2" t="str">
        <f t="shared" si="3"/>
        <v/>
      </c>
      <c r="AK51" t="str">
        <f t="shared" si="1"/>
        <v/>
      </c>
      <c r="AL51" t="str">
        <f t="shared" si="2"/>
        <v/>
      </c>
    </row>
    <row r="52" spans="1:38" ht="23.1" customHeight="1" x14ac:dyDescent="0.25">
      <c r="A52" s="88">
        <v>50</v>
      </c>
      <c r="B52" s="89"/>
      <c r="C52" s="98"/>
      <c r="D52" s="101"/>
      <c r="E52" s="102"/>
      <c r="F52" s="105"/>
      <c r="G52" s="105"/>
      <c r="H52" s="106"/>
      <c r="I52" s="106"/>
      <c r="J52" s="4"/>
      <c r="K52" s="7"/>
      <c r="L52" s="104"/>
      <c r="M52" s="100"/>
      <c r="N52" s="90" t="str">
        <f t="shared" si="4"/>
        <v/>
      </c>
      <c r="O52" s="91"/>
      <c r="P52" s="2" t="str">
        <f t="shared" si="3"/>
        <v/>
      </c>
      <c r="AK52" t="str">
        <f t="shared" si="1"/>
        <v/>
      </c>
      <c r="AL52" t="str">
        <f t="shared" si="2"/>
        <v/>
      </c>
    </row>
    <row r="53" spans="1:38" ht="23.1" customHeight="1" x14ac:dyDescent="0.25">
      <c r="A53" s="88">
        <v>51</v>
      </c>
      <c r="B53" s="89"/>
      <c r="C53" s="96" t="s">
        <v>46</v>
      </c>
      <c r="D53" s="101"/>
      <c r="E53" s="102"/>
      <c r="F53" s="105"/>
      <c r="G53" s="105"/>
      <c r="H53" s="106"/>
      <c r="I53" s="106"/>
      <c r="J53" s="4"/>
      <c r="K53" s="7"/>
      <c r="L53" s="104"/>
      <c r="M53" s="100"/>
      <c r="N53" s="90" t="str">
        <f t="shared" si="4"/>
        <v/>
      </c>
      <c r="O53" s="91"/>
      <c r="P53" s="2" t="str">
        <f t="shared" si="3"/>
        <v/>
      </c>
      <c r="AK53" t="str">
        <f t="shared" si="1"/>
        <v/>
      </c>
      <c r="AL53" t="str">
        <f t="shared" si="2"/>
        <v/>
      </c>
    </row>
    <row r="54" spans="1:38" ht="23.1" customHeight="1" x14ac:dyDescent="0.25">
      <c r="A54" s="88">
        <v>52</v>
      </c>
      <c r="B54" s="89"/>
      <c r="C54" s="97"/>
      <c r="D54" s="101"/>
      <c r="E54" s="102"/>
      <c r="F54" s="105"/>
      <c r="G54" s="105"/>
      <c r="H54" s="106"/>
      <c r="I54" s="106"/>
      <c r="J54" s="4"/>
      <c r="K54" s="7"/>
      <c r="L54" s="104"/>
      <c r="M54" s="100"/>
      <c r="N54" s="90" t="str">
        <f t="shared" si="4"/>
        <v/>
      </c>
      <c r="O54" s="91"/>
      <c r="P54" s="2" t="str">
        <f t="shared" si="3"/>
        <v/>
      </c>
      <c r="AK54" t="str">
        <f t="shared" si="1"/>
        <v/>
      </c>
      <c r="AL54" t="str">
        <f t="shared" si="2"/>
        <v/>
      </c>
    </row>
    <row r="55" spans="1:38" ht="23.1" customHeight="1" x14ac:dyDescent="0.25">
      <c r="A55" s="88">
        <v>53</v>
      </c>
      <c r="B55" s="89"/>
      <c r="C55" s="97"/>
      <c r="D55" s="101"/>
      <c r="E55" s="102"/>
      <c r="F55" s="105"/>
      <c r="G55" s="105"/>
      <c r="H55" s="106"/>
      <c r="I55" s="106"/>
      <c r="J55" s="4"/>
      <c r="K55" s="7"/>
      <c r="L55" s="104"/>
      <c r="M55" s="100"/>
      <c r="N55" s="90" t="str">
        <f t="shared" si="4"/>
        <v/>
      </c>
      <c r="O55" s="91"/>
      <c r="P55" s="2" t="str">
        <f t="shared" si="3"/>
        <v/>
      </c>
      <c r="AK55" t="str">
        <f t="shared" si="1"/>
        <v/>
      </c>
      <c r="AL55" t="str">
        <f t="shared" si="2"/>
        <v/>
      </c>
    </row>
    <row r="56" spans="1:38" ht="23.1" customHeight="1" x14ac:dyDescent="0.25">
      <c r="A56" s="88">
        <v>54</v>
      </c>
      <c r="B56" s="89"/>
      <c r="C56" s="97"/>
      <c r="D56" s="101"/>
      <c r="E56" s="102"/>
      <c r="F56" s="105"/>
      <c r="G56" s="105"/>
      <c r="H56" s="106"/>
      <c r="I56" s="106"/>
      <c r="J56" s="4"/>
      <c r="K56" s="7"/>
      <c r="L56" s="104"/>
      <c r="M56" s="100"/>
      <c r="N56" s="90" t="str">
        <f t="shared" si="4"/>
        <v/>
      </c>
      <c r="O56" s="91"/>
      <c r="P56" s="2" t="str">
        <f t="shared" si="3"/>
        <v/>
      </c>
      <c r="AK56" t="str">
        <f t="shared" si="1"/>
        <v/>
      </c>
      <c r="AL56" t="str">
        <f t="shared" si="2"/>
        <v/>
      </c>
    </row>
    <row r="57" spans="1:38" ht="23.1" customHeight="1" x14ac:dyDescent="0.25">
      <c r="A57" s="88">
        <v>55</v>
      </c>
      <c r="B57" s="89"/>
      <c r="C57" s="98"/>
      <c r="D57" s="101"/>
      <c r="E57" s="102"/>
      <c r="F57" s="105"/>
      <c r="G57" s="105"/>
      <c r="H57" s="106"/>
      <c r="I57" s="106"/>
      <c r="J57" s="4"/>
      <c r="K57" s="7"/>
      <c r="L57" s="104"/>
      <c r="M57" s="100"/>
      <c r="N57" s="90" t="str">
        <f t="shared" si="4"/>
        <v/>
      </c>
      <c r="O57" s="91"/>
      <c r="P57" s="2" t="str">
        <f t="shared" si="3"/>
        <v/>
      </c>
      <c r="AK57" t="str">
        <f t="shared" si="1"/>
        <v/>
      </c>
      <c r="AL57" t="str">
        <f t="shared" si="2"/>
        <v/>
      </c>
    </row>
    <row r="58" spans="1:38" ht="23.1" customHeight="1" x14ac:dyDescent="0.25">
      <c r="A58" s="88">
        <v>56</v>
      </c>
      <c r="B58" s="89"/>
      <c r="C58" s="96" t="s">
        <v>47</v>
      </c>
      <c r="D58" s="101"/>
      <c r="E58" s="102"/>
      <c r="F58" s="105"/>
      <c r="G58" s="105"/>
      <c r="H58" s="106"/>
      <c r="I58" s="106"/>
      <c r="J58" s="4"/>
      <c r="K58" s="7"/>
      <c r="L58" s="104"/>
      <c r="M58" s="100"/>
      <c r="N58" s="90" t="str">
        <f t="shared" si="4"/>
        <v/>
      </c>
      <c r="O58" s="91"/>
      <c r="P58" s="2" t="str">
        <f t="shared" si="3"/>
        <v/>
      </c>
      <c r="AK58" t="str">
        <f t="shared" si="1"/>
        <v/>
      </c>
      <c r="AL58" t="str">
        <f t="shared" si="2"/>
        <v/>
      </c>
    </row>
    <row r="59" spans="1:38" ht="23.1" customHeight="1" x14ac:dyDescent="0.25">
      <c r="A59" s="88">
        <v>57</v>
      </c>
      <c r="B59" s="89"/>
      <c r="C59" s="97"/>
      <c r="D59" s="101"/>
      <c r="E59" s="102"/>
      <c r="F59" s="105"/>
      <c r="G59" s="105"/>
      <c r="H59" s="106"/>
      <c r="I59" s="106"/>
      <c r="J59" s="4"/>
      <c r="K59" s="7"/>
      <c r="L59" s="104"/>
      <c r="M59" s="100"/>
      <c r="N59" s="90" t="str">
        <f t="shared" si="4"/>
        <v/>
      </c>
      <c r="O59" s="91"/>
      <c r="P59" s="2" t="str">
        <f t="shared" si="3"/>
        <v/>
      </c>
      <c r="AK59" t="str">
        <f t="shared" si="1"/>
        <v/>
      </c>
      <c r="AL59" t="str">
        <f t="shared" si="2"/>
        <v/>
      </c>
    </row>
    <row r="60" spans="1:38" ht="23.1" customHeight="1" x14ac:dyDescent="0.25">
      <c r="A60" s="88">
        <v>58</v>
      </c>
      <c r="B60" s="89"/>
      <c r="C60" s="97"/>
      <c r="D60" s="101"/>
      <c r="E60" s="102"/>
      <c r="F60" s="105"/>
      <c r="G60" s="105"/>
      <c r="H60" s="106"/>
      <c r="I60" s="106"/>
      <c r="J60" s="4"/>
      <c r="K60" s="7"/>
      <c r="L60" s="104"/>
      <c r="M60" s="100"/>
      <c r="N60" s="90" t="str">
        <f t="shared" si="4"/>
        <v/>
      </c>
      <c r="O60" s="91"/>
      <c r="P60" s="2" t="str">
        <f t="shared" si="3"/>
        <v/>
      </c>
      <c r="AK60" t="str">
        <f t="shared" si="1"/>
        <v/>
      </c>
      <c r="AL60" t="str">
        <f t="shared" si="2"/>
        <v/>
      </c>
    </row>
    <row r="61" spans="1:38" ht="23.1" customHeight="1" x14ac:dyDescent="0.25">
      <c r="A61" s="88">
        <v>59</v>
      </c>
      <c r="B61" s="89"/>
      <c r="C61" s="97"/>
      <c r="D61" s="101"/>
      <c r="E61" s="102"/>
      <c r="F61" s="105"/>
      <c r="G61" s="105"/>
      <c r="H61" s="106"/>
      <c r="I61" s="106"/>
      <c r="J61" s="4"/>
      <c r="K61" s="7"/>
      <c r="L61" s="104"/>
      <c r="M61" s="100"/>
      <c r="N61" s="90" t="str">
        <f t="shared" si="4"/>
        <v/>
      </c>
      <c r="O61" s="91"/>
      <c r="P61" s="2" t="str">
        <f t="shared" si="3"/>
        <v/>
      </c>
      <c r="AK61" t="str">
        <f t="shared" si="1"/>
        <v/>
      </c>
      <c r="AL61" t="str">
        <f t="shared" si="2"/>
        <v/>
      </c>
    </row>
    <row r="62" spans="1:38" ht="23.1" customHeight="1" x14ac:dyDescent="0.25">
      <c r="A62" s="88">
        <v>60</v>
      </c>
      <c r="B62" s="89"/>
      <c r="C62" s="98"/>
      <c r="D62" s="101"/>
      <c r="E62" s="102"/>
      <c r="F62" s="105"/>
      <c r="G62" s="105"/>
      <c r="H62" s="106"/>
      <c r="I62" s="106"/>
      <c r="J62" s="4"/>
      <c r="K62" s="7"/>
      <c r="L62" s="104"/>
      <c r="M62" s="100"/>
      <c r="N62" s="90" t="str">
        <f t="shared" ref="N62" si="5">IF(L62="","",L62-K62&amp;" Günde Bitirildi")</f>
        <v/>
      </c>
      <c r="O62" s="91"/>
      <c r="P62" s="2" t="str">
        <f t="shared" si="3"/>
        <v/>
      </c>
      <c r="AK62" t="str">
        <f t="shared" si="1"/>
        <v/>
      </c>
      <c r="AL62" t="str">
        <f t="shared" si="2"/>
        <v/>
      </c>
    </row>
    <row r="63" spans="1:38" x14ac:dyDescent="0.25">
      <c r="G63" s="107" t="s">
        <v>49</v>
      </c>
      <c r="H63" s="108"/>
      <c r="I63" s="111">
        <f>SUM(I20:J62)</f>
        <v>0</v>
      </c>
      <c r="J63" s="111"/>
    </row>
    <row r="64" spans="1:38" x14ac:dyDescent="0.25">
      <c r="G64" s="109"/>
      <c r="H64" s="110"/>
      <c r="I64" s="111"/>
      <c r="J64" s="111"/>
    </row>
  </sheetData>
  <autoFilter ref="A2:P28">
    <filterColumn colId="0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</autoFilter>
  <mergeCells count="381">
    <mergeCell ref="A57:B57"/>
    <mergeCell ref="A58:B58"/>
    <mergeCell ref="A59:B59"/>
    <mergeCell ref="A60:B60"/>
    <mergeCell ref="A61:B61"/>
    <mergeCell ref="A62:B62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D61:E61"/>
    <mergeCell ref="F61:G61"/>
    <mergeCell ref="H61:I61"/>
    <mergeCell ref="L61:M61"/>
    <mergeCell ref="N61:O61"/>
    <mergeCell ref="D62:E62"/>
    <mergeCell ref="F62:G62"/>
    <mergeCell ref="H62:I62"/>
    <mergeCell ref="L62:M62"/>
    <mergeCell ref="N62:O62"/>
    <mergeCell ref="D59:E59"/>
    <mergeCell ref="F59:G59"/>
    <mergeCell ref="H59:I59"/>
    <mergeCell ref="L59:M59"/>
    <mergeCell ref="N59:O59"/>
    <mergeCell ref="D60:E60"/>
    <mergeCell ref="F60:G60"/>
    <mergeCell ref="H60:I60"/>
    <mergeCell ref="L60:M60"/>
    <mergeCell ref="N60:O60"/>
    <mergeCell ref="D57:E57"/>
    <mergeCell ref="F57:G57"/>
    <mergeCell ref="H57:I57"/>
    <mergeCell ref="L57:M57"/>
    <mergeCell ref="N57:O57"/>
    <mergeCell ref="D58:E58"/>
    <mergeCell ref="F58:G58"/>
    <mergeCell ref="H58:I58"/>
    <mergeCell ref="L58:M58"/>
    <mergeCell ref="N58:O58"/>
    <mergeCell ref="L54:M54"/>
    <mergeCell ref="N54:O54"/>
    <mergeCell ref="D55:E55"/>
    <mergeCell ref="F55:G55"/>
    <mergeCell ref="H55:I55"/>
    <mergeCell ref="L55:M55"/>
    <mergeCell ref="N55:O55"/>
    <mergeCell ref="D56:E56"/>
    <mergeCell ref="F56:G56"/>
    <mergeCell ref="H56:I56"/>
    <mergeCell ref="L56:M56"/>
    <mergeCell ref="N56:O56"/>
    <mergeCell ref="N51:O51"/>
    <mergeCell ref="D52:E52"/>
    <mergeCell ref="F52:G52"/>
    <mergeCell ref="H52:I52"/>
    <mergeCell ref="L52:M52"/>
    <mergeCell ref="N52:O52"/>
    <mergeCell ref="D53:E53"/>
    <mergeCell ref="F53:G53"/>
    <mergeCell ref="H53:I53"/>
    <mergeCell ref="L53:M53"/>
    <mergeCell ref="N53:O53"/>
    <mergeCell ref="N48:O48"/>
    <mergeCell ref="D49:E49"/>
    <mergeCell ref="F49:G49"/>
    <mergeCell ref="H49:I49"/>
    <mergeCell ref="L49:M49"/>
    <mergeCell ref="N49:O49"/>
    <mergeCell ref="D50:E50"/>
    <mergeCell ref="F50:G50"/>
    <mergeCell ref="H50:I50"/>
    <mergeCell ref="L50:M50"/>
    <mergeCell ref="N50:O50"/>
    <mergeCell ref="C48:C52"/>
    <mergeCell ref="C53:C57"/>
    <mergeCell ref="C58:C62"/>
    <mergeCell ref="G63:H64"/>
    <mergeCell ref="I63:J64"/>
    <mergeCell ref="D46:E46"/>
    <mergeCell ref="F46:G46"/>
    <mergeCell ref="H46:I46"/>
    <mergeCell ref="L46:M46"/>
    <mergeCell ref="D47:E47"/>
    <mergeCell ref="F47:G47"/>
    <mergeCell ref="H47:I47"/>
    <mergeCell ref="L47:M47"/>
    <mergeCell ref="D48:E48"/>
    <mergeCell ref="F48:G48"/>
    <mergeCell ref="H48:I48"/>
    <mergeCell ref="L48:M48"/>
    <mergeCell ref="D51:E51"/>
    <mergeCell ref="F51:G51"/>
    <mergeCell ref="H51:I51"/>
    <mergeCell ref="L51:M51"/>
    <mergeCell ref="D54:E54"/>
    <mergeCell ref="F54:G54"/>
    <mergeCell ref="H54:I54"/>
    <mergeCell ref="A44:B44"/>
    <mergeCell ref="D44:E44"/>
    <mergeCell ref="F44:G44"/>
    <mergeCell ref="H44:I44"/>
    <mergeCell ref="L44:M44"/>
    <mergeCell ref="N44:O44"/>
    <mergeCell ref="A45:B45"/>
    <mergeCell ref="D45:E45"/>
    <mergeCell ref="F45:G45"/>
    <mergeCell ref="H45:I45"/>
    <mergeCell ref="L45:M45"/>
    <mergeCell ref="N45:O45"/>
    <mergeCell ref="C43:C47"/>
    <mergeCell ref="N46:O46"/>
    <mergeCell ref="N47:O47"/>
    <mergeCell ref="A46:B46"/>
    <mergeCell ref="A47:B47"/>
    <mergeCell ref="A42:B42"/>
    <mergeCell ref="D42:E42"/>
    <mergeCell ref="F42:G42"/>
    <mergeCell ref="H42:I42"/>
    <mergeCell ref="L42:M42"/>
    <mergeCell ref="N42:O42"/>
    <mergeCell ref="A43:B43"/>
    <mergeCell ref="D43:E43"/>
    <mergeCell ref="F43:G43"/>
    <mergeCell ref="H43:I43"/>
    <mergeCell ref="L43:M43"/>
    <mergeCell ref="N43:O43"/>
    <mergeCell ref="C38:C42"/>
    <mergeCell ref="A40:B40"/>
    <mergeCell ref="D40:E40"/>
    <mergeCell ref="F40:G40"/>
    <mergeCell ref="H40:I40"/>
    <mergeCell ref="L40:M40"/>
    <mergeCell ref="N40:O40"/>
    <mergeCell ref="A41:B41"/>
    <mergeCell ref="D41:E41"/>
    <mergeCell ref="F41:G41"/>
    <mergeCell ref="H41:I41"/>
    <mergeCell ref="L41:M41"/>
    <mergeCell ref="N41:O41"/>
    <mergeCell ref="A38:B38"/>
    <mergeCell ref="D38:E38"/>
    <mergeCell ref="F38:G38"/>
    <mergeCell ref="H38:I38"/>
    <mergeCell ref="L38:M38"/>
    <mergeCell ref="N38:O38"/>
    <mergeCell ref="A39:B39"/>
    <mergeCell ref="D39:E39"/>
    <mergeCell ref="F39:G39"/>
    <mergeCell ref="H39:I39"/>
    <mergeCell ref="L39:M39"/>
    <mergeCell ref="N39:O39"/>
    <mergeCell ref="A36:B36"/>
    <mergeCell ref="D36:E36"/>
    <mergeCell ref="F36:G36"/>
    <mergeCell ref="H36:I36"/>
    <mergeCell ref="L36:M36"/>
    <mergeCell ref="N36:O36"/>
    <mergeCell ref="A37:B37"/>
    <mergeCell ref="D37:E37"/>
    <mergeCell ref="F37:G37"/>
    <mergeCell ref="H37:I37"/>
    <mergeCell ref="L37:M37"/>
    <mergeCell ref="N37:O37"/>
    <mergeCell ref="C33:C37"/>
    <mergeCell ref="A34:B34"/>
    <mergeCell ref="D34:E34"/>
    <mergeCell ref="F34:G34"/>
    <mergeCell ref="H34:I34"/>
    <mergeCell ref="L34:M34"/>
    <mergeCell ref="N34:O34"/>
    <mergeCell ref="A35:B35"/>
    <mergeCell ref="D35:E35"/>
    <mergeCell ref="F35:G35"/>
    <mergeCell ref="H35:I35"/>
    <mergeCell ref="L35:M35"/>
    <mergeCell ref="N35:O35"/>
    <mergeCell ref="A32:B32"/>
    <mergeCell ref="D32:E32"/>
    <mergeCell ref="F32:G32"/>
    <mergeCell ref="H32:I32"/>
    <mergeCell ref="L32:M32"/>
    <mergeCell ref="N32:O32"/>
    <mergeCell ref="A33:B33"/>
    <mergeCell ref="D33:E33"/>
    <mergeCell ref="F33:G33"/>
    <mergeCell ref="H33:I33"/>
    <mergeCell ref="L33:M33"/>
    <mergeCell ref="N33:O33"/>
    <mergeCell ref="C28:C32"/>
    <mergeCell ref="L30:M30"/>
    <mergeCell ref="N30:O30"/>
    <mergeCell ref="A31:B31"/>
    <mergeCell ref="D31:E31"/>
    <mergeCell ref="F31:G31"/>
    <mergeCell ref="H31:I31"/>
    <mergeCell ref="L31:M31"/>
    <mergeCell ref="N31:O31"/>
    <mergeCell ref="A30:B30"/>
    <mergeCell ref="D30:E30"/>
    <mergeCell ref="N10:O10"/>
    <mergeCell ref="N11:O11"/>
    <mergeCell ref="N12:O12"/>
    <mergeCell ref="N13:O13"/>
    <mergeCell ref="N14:O14"/>
    <mergeCell ref="A27:B27"/>
    <mergeCell ref="D27:E27"/>
    <mergeCell ref="F27:G27"/>
    <mergeCell ref="H27:I27"/>
    <mergeCell ref="L27:M27"/>
    <mergeCell ref="N27:O27"/>
    <mergeCell ref="C23:C27"/>
    <mergeCell ref="D21:E21"/>
    <mergeCell ref="D22:E22"/>
    <mergeCell ref="D23:E23"/>
    <mergeCell ref="D24:E24"/>
    <mergeCell ref="D25:E25"/>
    <mergeCell ref="N15:O15"/>
    <mergeCell ref="N16:O16"/>
    <mergeCell ref="N17:O17"/>
    <mergeCell ref="N18:O18"/>
    <mergeCell ref="N19:O19"/>
    <mergeCell ref="N20:O20"/>
    <mergeCell ref="F22:G22"/>
    <mergeCell ref="A29:B29"/>
    <mergeCell ref="D29:E29"/>
    <mergeCell ref="F29:G29"/>
    <mergeCell ref="H29:I29"/>
    <mergeCell ref="L29:M29"/>
    <mergeCell ref="N29:O29"/>
    <mergeCell ref="D26:E26"/>
    <mergeCell ref="A23:B23"/>
    <mergeCell ref="A24:B24"/>
    <mergeCell ref="A25:B25"/>
    <mergeCell ref="A28:B28"/>
    <mergeCell ref="D28:E28"/>
    <mergeCell ref="F28:G28"/>
    <mergeCell ref="H28:I28"/>
    <mergeCell ref="L28:M28"/>
    <mergeCell ref="N28:O28"/>
    <mergeCell ref="F23:G23"/>
    <mergeCell ref="F24:G24"/>
    <mergeCell ref="F25:G25"/>
    <mergeCell ref="F26:G26"/>
    <mergeCell ref="N21:O21"/>
    <mergeCell ref="N22:O22"/>
    <mergeCell ref="N23:O23"/>
    <mergeCell ref="N24:O24"/>
    <mergeCell ref="N25:O25"/>
    <mergeCell ref="N26:O26"/>
    <mergeCell ref="L13:M13"/>
    <mergeCell ref="L14:M14"/>
    <mergeCell ref="L21:M21"/>
    <mergeCell ref="L22:M22"/>
    <mergeCell ref="L23:M23"/>
    <mergeCell ref="F30:G30"/>
    <mergeCell ref="H30:I30"/>
    <mergeCell ref="L25:M25"/>
    <mergeCell ref="L26:M26"/>
    <mergeCell ref="L24:M24"/>
    <mergeCell ref="L15:M15"/>
    <mergeCell ref="L16:M16"/>
    <mergeCell ref="L17:M17"/>
    <mergeCell ref="L18:M18"/>
    <mergeCell ref="L19:M19"/>
    <mergeCell ref="L20:M20"/>
    <mergeCell ref="H21:I21"/>
    <mergeCell ref="H22:I22"/>
    <mergeCell ref="H24:I24"/>
    <mergeCell ref="H25:I25"/>
    <mergeCell ref="H26:I26"/>
    <mergeCell ref="H20:I20"/>
    <mergeCell ref="H23:I23"/>
    <mergeCell ref="F21:G21"/>
    <mergeCell ref="H14:I14"/>
    <mergeCell ref="L6:M6"/>
    <mergeCell ref="F20:G20"/>
    <mergeCell ref="H3:I3"/>
    <mergeCell ref="H4:I4"/>
    <mergeCell ref="H5:I5"/>
    <mergeCell ref="H6:I6"/>
    <mergeCell ref="H7:I7"/>
    <mergeCell ref="H8:I8"/>
    <mergeCell ref="L3:M3"/>
    <mergeCell ref="L4:M4"/>
    <mergeCell ref="L5:M5"/>
    <mergeCell ref="L8:M8"/>
    <mergeCell ref="H9:I9"/>
    <mergeCell ref="H10:I10"/>
    <mergeCell ref="H11:I11"/>
    <mergeCell ref="H12:I12"/>
    <mergeCell ref="H13:I13"/>
    <mergeCell ref="L7:M7"/>
    <mergeCell ref="H15:I15"/>
    <mergeCell ref="H16:I16"/>
    <mergeCell ref="H17:I17"/>
    <mergeCell ref="H18:I18"/>
    <mergeCell ref="H19:I19"/>
    <mergeCell ref="D15:E15"/>
    <mergeCell ref="D16:E16"/>
    <mergeCell ref="D17:E17"/>
    <mergeCell ref="D18:E18"/>
    <mergeCell ref="D19:E19"/>
    <mergeCell ref="D20:E20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D14:E14"/>
    <mergeCell ref="D12:E12"/>
    <mergeCell ref="D13:E13"/>
    <mergeCell ref="C13:C17"/>
    <mergeCell ref="C18:C22"/>
    <mergeCell ref="A26:B26"/>
    <mergeCell ref="D3:E3"/>
    <mergeCell ref="D4:E4"/>
    <mergeCell ref="D5:E5"/>
    <mergeCell ref="D6:E6"/>
    <mergeCell ref="D7:E7"/>
    <mergeCell ref="D8:E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D9:E9"/>
    <mergeCell ref="D10:E10"/>
    <mergeCell ref="D11:E11"/>
    <mergeCell ref="A10:B10"/>
    <mergeCell ref="A2:B2"/>
    <mergeCell ref="D2:E2"/>
    <mergeCell ref="F2:G2"/>
    <mergeCell ref="H2:I2"/>
    <mergeCell ref="L2:M2"/>
    <mergeCell ref="F3:G3"/>
    <mergeCell ref="F4:G4"/>
    <mergeCell ref="F5:G5"/>
    <mergeCell ref="F6:G6"/>
    <mergeCell ref="F7:G7"/>
    <mergeCell ref="F8:G8"/>
    <mergeCell ref="C3:C7"/>
    <mergeCell ref="C8:C12"/>
    <mergeCell ref="L9:M9"/>
    <mergeCell ref="L10:M10"/>
    <mergeCell ref="L11:M11"/>
    <mergeCell ref="L12:M12"/>
    <mergeCell ref="A1:P1"/>
    <mergeCell ref="N2:O2"/>
    <mergeCell ref="A3:B3"/>
    <mergeCell ref="A4:B4"/>
    <mergeCell ref="A5:B5"/>
    <mergeCell ref="A6:B6"/>
    <mergeCell ref="A7:B7"/>
    <mergeCell ref="A8:B8"/>
    <mergeCell ref="A9:B9"/>
    <mergeCell ref="N6:O6"/>
    <mergeCell ref="N3:O3"/>
    <mergeCell ref="N4:O4"/>
    <mergeCell ref="N5:O5"/>
    <mergeCell ref="N7:O7"/>
    <mergeCell ref="N8:O8"/>
    <mergeCell ref="N9:O9"/>
  </mergeCells>
  <conditionalFormatting sqref="P3:P62">
    <cfRule type="containsText" dxfId="620" priority="1" operator="containsText" text="OKUNMADI">
      <formula>NOT(ISERROR(SEARCH("OKUNMADI",P3)))</formula>
    </cfRule>
    <cfRule type="containsText" dxfId="619" priority="4" operator="containsText" text="OKUNDU">
      <formula>NOT(ISERROR(SEARCH("OKUNDU",P3)))</formula>
    </cfRule>
    <cfRule type="containsText" dxfId="618" priority="6" operator="containsText" text="OKUNUYOR">
      <formula>NOT(ISERROR(SEARCH("OKUNUYOR",P3)))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zoomScale="115" zoomScaleNormal="115" workbookViewId="0">
      <pane ySplit="2" topLeftCell="A3" activePane="bottomLeft" state="frozen"/>
      <selection activeCell="D1" sqref="D1"/>
      <selection pane="bottomLeft" activeCell="G3" sqref="G3:H4"/>
    </sheetView>
  </sheetViews>
  <sheetFormatPr defaultRowHeight="15" x14ac:dyDescent="0.25"/>
  <cols>
    <col min="1" max="1" width="9.140625" style="34"/>
    <col min="2" max="2" width="31" style="34" customWidth="1"/>
    <col min="3" max="3" width="14.5703125" style="34" customWidth="1"/>
    <col min="4" max="4" width="25" style="34" customWidth="1"/>
    <col min="5" max="5" width="19.140625" style="34" customWidth="1"/>
    <col min="6" max="6" width="19.5703125" style="34" customWidth="1"/>
    <col min="7" max="7" width="9.140625" style="34"/>
    <col min="8" max="8" width="5.42578125" style="34" customWidth="1"/>
    <col min="9" max="11" width="0" style="34" hidden="1" customWidth="1"/>
    <col min="12" max="12" width="9.140625" style="34" hidden="1" customWidth="1"/>
    <col min="13" max="13" width="9.140625" style="34"/>
    <col min="14" max="14" width="9.140625" style="34" customWidth="1"/>
    <col min="15" max="16384" width="9.140625" style="34"/>
  </cols>
  <sheetData>
    <row r="1" spans="1:17" ht="44.25" customHeight="1" x14ac:dyDescent="0.25">
      <c r="A1" s="112" t="s">
        <v>66</v>
      </c>
      <c r="B1" s="112"/>
      <c r="C1" s="112"/>
      <c r="D1" s="112"/>
      <c r="E1" s="112"/>
      <c r="F1" s="112"/>
      <c r="G1" s="112"/>
      <c r="H1" s="112"/>
      <c r="I1" s="32"/>
      <c r="J1" s="33"/>
      <c r="K1" s="33"/>
      <c r="L1" s="33"/>
      <c r="M1" s="33"/>
      <c r="N1" s="33"/>
      <c r="O1" s="33"/>
      <c r="P1" s="33"/>
      <c r="Q1" s="33"/>
    </row>
    <row r="2" spans="1:17" ht="38.25" customHeight="1" x14ac:dyDescent="0.25">
      <c r="A2" s="35" t="s">
        <v>27</v>
      </c>
      <c r="B2" s="36" t="s">
        <v>22</v>
      </c>
      <c r="C2" s="36" t="s">
        <v>23</v>
      </c>
      <c r="D2" s="36" t="s">
        <v>24</v>
      </c>
      <c r="E2" s="35" t="s">
        <v>25</v>
      </c>
      <c r="F2" s="35" t="s">
        <v>26</v>
      </c>
      <c r="G2" s="113" t="s">
        <v>28</v>
      </c>
      <c r="H2" s="114"/>
      <c r="I2" s="32"/>
      <c r="J2" s="33"/>
      <c r="K2" s="33"/>
      <c r="L2" s="33"/>
      <c r="M2" s="33"/>
      <c r="N2" s="33"/>
      <c r="O2" s="33"/>
      <c r="P2" s="33"/>
      <c r="Q2" s="33"/>
    </row>
    <row r="3" spans="1:17" ht="30" customHeight="1" x14ac:dyDescent="0.25">
      <c r="A3" s="45">
        <v>1</v>
      </c>
      <c r="B3" s="37"/>
      <c r="C3" s="37"/>
      <c r="D3" s="38"/>
      <c r="E3" s="45" t="str">
        <f>IF(F3="","",C3-F3)</f>
        <v/>
      </c>
      <c r="F3" s="45" t="str">
        <f>IF(G3="","",C3-G3)</f>
        <v/>
      </c>
      <c r="G3" s="115"/>
      <c r="H3" s="115"/>
      <c r="I3" s="39" t="str">
        <f>IF(D3="","",MONTH(D3))</f>
        <v/>
      </c>
      <c r="J3" s="40" t="str">
        <f>I3</f>
        <v/>
      </c>
      <c r="K3" s="40" t="str">
        <f>IF(OR(J3=1),"OCAK",IF(OR(J3=2),"ŞUBAT",IF(OR(J3=3),"MART",IF(OR(J3=4),"NİSAN",IF(OR(J3=5),"MAYIS",IF(OR(J3=6),"HAZİRAN",IF(OR(J3=7),"TEMMUZ",IF(OR(J3=8),"AĞUSTOS",IF(OR(J3=9),"EYLÜL",IF(OR(J3=10),"EKİM",IF(OR(J3=11),"KASIM",IF(OR(J3=12),"ARALIK",""))))))))))))</f>
        <v/>
      </c>
      <c r="L3" s="41" t="str">
        <f>F3</f>
        <v/>
      </c>
      <c r="M3" s="42"/>
      <c r="N3" s="42"/>
      <c r="O3" s="43"/>
    </row>
    <row r="4" spans="1:17" ht="30" customHeight="1" x14ac:dyDescent="0.25">
      <c r="A4" s="45">
        <v>2</v>
      </c>
      <c r="B4" s="74"/>
      <c r="C4" s="37"/>
      <c r="D4" s="38"/>
      <c r="E4" s="45" t="str">
        <f>IF(L4="","",IF(B4=B3,F3-L4,G4))</f>
        <v/>
      </c>
      <c r="F4" s="45" t="str">
        <f t="shared" ref="F4:F67" si="0">IF(G4="","",C4-G4)</f>
        <v/>
      </c>
      <c r="G4" s="115"/>
      <c r="H4" s="115"/>
      <c r="I4" s="39" t="str">
        <f t="shared" ref="I4:I67" si="1">IF(D4="","",MONTH(D4))</f>
        <v/>
      </c>
      <c r="J4" s="40" t="str">
        <f t="shared" ref="J4:J67" si="2">I4</f>
        <v/>
      </c>
      <c r="K4" s="40" t="str">
        <f t="shared" ref="K4:K67" si="3">IF(OR(J4=1),"OCAK",IF(OR(J4=2),"ŞUBAT",IF(OR(J4=3),"MART",IF(OR(J4=4),"NİSAN",IF(OR(J4=5),"MAYIS",IF(OR(J4=6),"HAZİRAN",IF(OR(J4=7),"TEMMUZ",IF(OR(J4=8),"AĞUSTOS",IF(OR(J4=9),"EYLÜL",IF(OR(J4=10),"EKİM",IF(OR(J4=11),"KASIM",IF(OR(J4=12),"ARALIK",""))))))))))))</f>
        <v/>
      </c>
      <c r="L4" s="41" t="str">
        <f t="shared" ref="L4:L67" si="4">F4</f>
        <v/>
      </c>
      <c r="M4" s="42"/>
      <c r="N4" s="42"/>
      <c r="O4" s="43"/>
    </row>
    <row r="5" spans="1:17" ht="30" customHeight="1" x14ac:dyDescent="0.25">
      <c r="A5" s="45">
        <v>3</v>
      </c>
      <c r="B5" s="72"/>
      <c r="C5" s="72"/>
      <c r="D5" s="38"/>
      <c r="E5" s="45" t="str">
        <f t="shared" ref="E5:E68" si="5">IF(L5="","",IF(B5=B4,F4-L5,G5))</f>
        <v/>
      </c>
      <c r="F5" s="45" t="str">
        <f t="shared" si="0"/>
        <v/>
      </c>
      <c r="G5" s="115"/>
      <c r="H5" s="115"/>
      <c r="I5" s="39" t="str">
        <f t="shared" si="1"/>
        <v/>
      </c>
      <c r="J5" s="40" t="str">
        <f t="shared" si="2"/>
        <v/>
      </c>
      <c r="K5" s="40" t="str">
        <f t="shared" si="3"/>
        <v/>
      </c>
      <c r="L5" s="41" t="str">
        <f t="shared" si="4"/>
        <v/>
      </c>
      <c r="M5" s="42"/>
      <c r="N5" s="44"/>
      <c r="O5" s="43"/>
    </row>
    <row r="6" spans="1:17" ht="30" customHeight="1" x14ac:dyDescent="0.25">
      <c r="A6" s="45">
        <v>4</v>
      </c>
      <c r="B6" s="37"/>
      <c r="C6" s="37"/>
      <c r="D6" s="38"/>
      <c r="E6" s="45" t="str">
        <f t="shared" si="5"/>
        <v/>
      </c>
      <c r="F6" s="45" t="str">
        <f t="shared" si="0"/>
        <v/>
      </c>
      <c r="G6" s="115"/>
      <c r="H6" s="115"/>
      <c r="I6" s="39" t="str">
        <f t="shared" si="1"/>
        <v/>
      </c>
      <c r="J6" s="40" t="str">
        <f t="shared" si="2"/>
        <v/>
      </c>
      <c r="K6" s="40" t="str">
        <f t="shared" si="3"/>
        <v/>
      </c>
      <c r="L6" s="41" t="str">
        <f t="shared" si="4"/>
        <v/>
      </c>
      <c r="M6" s="42"/>
      <c r="N6" s="44"/>
      <c r="O6" s="43"/>
    </row>
    <row r="7" spans="1:17" ht="30" customHeight="1" x14ac:dyDescent="0.25">
      <c r="A7" s="45">
        <v>5</v>
      </c>
      <c r="B7" s="37"/>
      <c r="C7" s="37"/>
      <c r="D7" s="38"/>
      <c r="E7" s="45" t="str">
        <f t="shared" si="5"/>
        <v/>
      </c>
      <c r="F7" s="45" t="str">
        <f t="shared" si="0"/>
        <v/>
      </c>
      <c r="G7" s="115"/>
      <c r="H7" s="115"/>
      <c r="I7" s="39" t="str">
        <f t="shared" si="1"/>
        <v/>
      </c>
      <c r="J7" s="40" t="str">
        <f t="shared" si="2"/>
        <v/>
      </c>
      <c r="K7" s="40" t="str">
        <f t="shared" si="3"/>
        <v/>
      </c>
      <c r="L7" s="41" t="str">
        <f t="shared" si="4"/>
        <v/>
      </c>
      <c r="M7" s="42"/>
      <c r="N7" s="43"/>
    </row>
    <row r="8" spans="1:17" ht="30" customHeight="1" x14ac:dyDescent="0.25">
      <c r="A8" s="45">
        <v>6</v>
      </c>
      <c r="B8" s="37"/>
      <c r="C8" s="37"/>
      <c r="D8" s="38"/>
      <c r="E8" s="45" t="str">
        <f t="shared" si="5"/>
        <v/>
      </c>
      <c r="F8" s="45" t="str">
        <f t="shared" si="0"/>
        <v/>
      </c>
      <c r="G8" s="115"/>
      <c r="H8" s="115"/>
      <c r="I8" s="39" t="str">
        <f t="shared" si="1"/>
        <v/>
      </c>
      <c r="J8" s="40" t="str">
        <f t="shared" si="2"/>
        <v/>
      </c>
      <c r="K8" s="40" t="str">
        <f t="shared" si="3"/>
        <v/>
      </c>
      <c r="L8" s="41" t="str">
        <f t="shared" si="4"/>
        <v/>
      </c>
      <c r="M8" s="42"/>
    </row>
    <row r="9" spans="1:17" ht="30" customHeight="1" x14ac:dyDescent="0.25">
      <c r="A9" s="45">
        <v>7</v>
      </c>
      <c r="B9" s="37"/>
      <c r="C9" s="37"/>
      <c r="D9" s="38"/>
      <c r="E9" s="45" t="str">
        <f t="shared" si="5"/>
        <v/>
      </c>
      <c r="F9" s="45" t="str">
        <f>IF(G9="","",C9-G9)</f>
        <v/>
      </c>
      <c r="G9" s="115"/>
      <c r="H9" s="115"/>
      <c r="I9" s="39" t="str">
        <f t="shared" si="1"/>
        <v/>
      </c>
      <c r="J9" s="40" t="str">
        <f t="shared" si="2"/>
        <v/>
      </c>
      <c r="K9" s="40" t="str">
        <f t="shared" si="3"/>
        <v/>
      </c>
      <c r="L9" s="41" t="str">
        <f t="shared" si="4"/>
        <v/>
      </c>
      <c r="M9" s="42"/>
    </row>
    <row r="10" spans="1:17" ht="30" customHeight="1" x14ac:dyDescent="0.25">
      <c r="A10" s="45">
        <v>8</v>
      </c>
      <c r="B10" s="37"/>
      <c r="C10" s="37"/>
      <c r="D10" s="38"/>
      <c r="E10" s="45" t="str">
        <f t="shared" si="5"/>
        <v/>
      </c>
      <c r="F10" s="45" t="str">
        <f t="shared" si="0"/>
        <v/>
      </c>
      <c r="G10" s="115"/>
      <c r="H10" s="115"/>
      <c r="I10" s="39" t="str">
        <f t="shared" si="1"/>
        <v/>
      </c>
      <c r="J10" s="40" t="str">
        <f t="shared" si="2"/>
        <v/>
      </c>
      <c r="K10" s="40" t="str">
        <f t="shared" si="3"/>
        <v/>
      </c>
      <c r="L10" s="41" t="str">
        <f t="shared" si="4"/>
        <v/>
      </c>
      <c r="M10" s="42"/>
    </row>
    <row r="11" spans="1:17" ht="30" customHeight="1" x14ac:dyDescent="0.25">
      <c r="A11" s="45">
        <v>9</v>
      </c>
      <c r="B11" s="37"/>
      <c r="C11" s="37"/>
      <c r="D11" s="38"/>
      <c r="E11" s="45" t="str">
        <f t="shared" si="5"/>
        <v/>
      </c>
      <c r="F11" s="45" t="str">
        <f t="shared" si="0"/>
        <v/>
      </c>
      <c r="G11" s="115"/>
      <c r="H11" s="115"/>
      <c r="I11" s="39" t="str">
        <f t="shared" si="1"/>
        <v/>
      </c>
      <c r="J11" s="40" t="str">
        <f t="shared" si="2"/>
        <v/>
      </c>
      <c r="K11" s="40" t="str">
        <f t="shared" si="3"/>
        <v/>
      </c>
      <c r="L11" s="41" t="str">
        <f t="shared" si="4"/>
        <v/>
      </c>
      <c r="M11" s="42"/>
    </row>
    <row r="12" spans="1:17" ht="30" customHeight="1" x14ac:dyDescent="0.25">
      <c r="A12" s="45">
        <v>10</v>
      </c>
      <c r="B12" s="37"/>
      <c r="C12" s="37"/>
      <c r="D12" s="38"/>
      <c r="E12" s="45" t="str">
        <f t="shared" si="5"/>
        <v/>
      </c>
      <c r="F12" s="45" t="str">
        <f t="shared" si="0"/>
        <v/>
      </c>
      <c r="G12" s="115"/>
      <c r="H12" s="115"/>
      <c r="I12" s="39" t="str">
        <f t="shared" si="1"/>
        <v/>
      </c>
      <c r="J12" s="40" t="str">
        <f t="shared" si="2"/>
        <v/>
      </c>
      <c r="K12" s="40" t="str">
        <f t="shared" si="3"/>
        <v/>
      </c>
      <c r="L12" s="41" t="str">
        <f t="shared" si="4"/>
        <v/>
      </c>
      <c r="M12" s="42"/>
    </row>
    <row r="13" spans="1:17" ht="30" customHeight="1" x14ac:dyDescent="0.25">
      <c r="A13" s="45">
        <v>11</v>
      </c>
      <c r="B13" s="37"/>
      <c r="C13" s="37"/>
      <c r="D13" s="38"/>
      <c r="E13" s="45" t="str">
        <f t="shared" si="5"/>
        <v/>
      </c>
      <c r="F13" s="45" t="str">
        <f t="shared" si="0"/>
        <v/>
      </c>
      <c r="G13" s="115"/>
      <c r="H13" s="115"/>
      <c r="I13" s="39" t="str">
        <f t="shared" si="1"/>
        <v/>
      </c>
      <c r="J13" s="40" t="str">
        <f t="shared" si="2"/>
        <v/>
      </c>
      <c r="K13" s="40" t="str">
        <f t="shared" si="3"/>
        <v/>
      </c>
      <c r="L13" s="41" t="str">
        <f t="shared" si="4"/>
        <v/>
      </c>
      <c r="M13" s="42"/>
    </row>
    <row r="14" spans="1:17" ht="30" customHeight="1" x14ac:dyDescent="0.25">
      <c r="A14" s="45">
        <v>12</v>
      </c>
      <c r="B14" s="37"/>
      <c r="C14" s="37"/>
      <c r="D14" s="38"/>
      <c r="E14" s="45" t="str">
        <f t="shared" si="5"/>
        <v/>
      </c>
      <c r="F14" s="45" t="str">
        <f t="shared" si="0"/>
        <v/>
      </c>
      <c r="G14" s="115"/>
      <c r="H14" s="115"/>
      <c r="I14" s="39" t="str">
        <f t="shared" si="1"/>
        <v/>
      </c>
      <c r="J14" s="40" t="str">
        <f t="shared" si="2"/>
        <v/>
      </c>
      <c r="K14" s="40" t="str">
        <f t="shared" si="3"/>
        <v/>
      </c>
      <c r="L14" s="41" t="str">
        <f t="shared" si="4"/>
        <v/>
      </c>
      <c r="M14" s="42"/>
    </row>
    <row r="15" spans="1:17" ht="30" customHeight="1" x14ac:dyDescent="0.25">
      <c r="A15" s="45">
        <v>13</v>
      </c>
      <c r="B15" s="37"/>
      <c r="C15" s="37"/>
      <c r="D15" s="38"/>
      <c r="E15" s="45" t="str">
        <f t="shared" si="5"/>
        <v/>
      </c>
      <c r="F15" s="45" t="str">
        <f t="shared" si="0"/>
        <v/>
      </c>
      <c r="G15" s="115"/>
      <c r="H15" s="115"/>
      <c r="I15" s="39" t="str">
        <f t="shared" si="1"/>
        <v/>
      </c>
      <c r="J15" s="40" t="str">
        <f t="shared" si="2"/>
        <v/>
      </c>
      <c r="K15" s="40" t="str">
        <f t="shared" si="3"/>
        <v/>
      </c>
      <c r="L15" s="41" t="str">
        <f t="shared" si="4"/>
        <v/>
      </c>
      <c r="M15" s="42"/>
    </row>
    <row r="16" spans="1:17" ht="30" customHeight="1" x14ac:dyDescent="0.25">
      <c r="A16" s="45">
        <v>14</v>
      </c>
      <c r="B16" s="37"/>
      <c r="C16" s="37"/>
      <c r="D16" s="38"/>
      <c r="E16" s="45" t="str">
        <f t="shared" si="5"/>
        <v/>
      </c>
      <c r="F16" s="45" t="str">
        <f>IF(G16="","",C16-G16)</f>
        <v/>
      </c>
      <c r="G16" s="115"/>
      <c r="H16" s="115"/>
      <c r="I16" s="39" t="str">
        <f t="shared" si="1"/>
        <v/>
      </c>
      <c r="J16" s="40" t="str">
        <f t="shared" si="2"/>
        <v/>
      </c>
      <c r="K16" s="40" t="str">
        <f t="shared" si="3"/>
        <v/>
      </c>
      <c r="L16" s="41" t="str">
        <f t="shared" si="4"/>
        <v/>
      </c>
      <c r="M16" s="42"/>
    </row>
    <row r="17" spans="1:13" ht="30" customHeight="1" x14ac:dyDescent="0.25">
      <c r="A17" s="45" t="str">
        <f t="shared" ref="A17:A76" si="6">IF(B17="","",A16+1)</f>
        <v/>
      </c>
      <c r="B17" s="37"/>
      <c r="C17" s="37"/>
      <c r="D17" s="38"/>
      <c r="E17" s="45" t="str">
        <f t="shared" si="5"/>
        <v/>
      </c>
      <c r="F17" s="45" t="str">
        <f t="shared" si="0"/>
        <v/>
      </c>
      <c r="G17" s="115"/>
      <c r="H17" s="115"/>
      <c r="I17" s="39" t="str">
        <f t="shared" si="1"/>
        <v/>
      </c>
      <c r="J17" s="40" t="str">
        <f t="shared" si="2"/>
        <v/>
      </c>
      <c r="K17" s="40" t="str">
        <f t="shared" si="3"/>
        <v/>
      </c>
      <c r="L17" s="41" t="str">
        <f t="shared" si="4"/>
        <v/>
      </c>
      <c r="M17" s="42"/>
    </row>
    <row r="18" spans="1:13" ht="30" customHeight="1" x14ac:dyDescent="0.25">
      <c r="A18" s="45" t="str">
        <f t="shared" si="6"/>
        <v/>
      </c>
      <c r="B18" s="37"/>
      <c r="C18" s="37"/>
      <c r="D18" s="38"/>
      <c r="E18" s="45" t="str">
        <f t="shared" si="5"/>
        <v/>
      </c>
      <c r="F18" s="45" t="str">
        <f t="shared" si="0"/>
        <v/>
      </c>
      <c r="G18" s="115"/>
      <c r="H18" s="115"/>
      <c r="I18" s="39" t="str">
        <f t="shared" si="1"/>
        <v/>
      </c>
      <c r="J18" s="40" t="str">
        <f t="shared" si="2"/>
        <v/>
      </c>
      <c r="K18" s="40" t="str">
        <f t="shared" si="3"/>
        <v/>
      </c>
      <c r="L18" s="41" t="str">
        <f t="shared" si="4"/>
        <v/>
      </c>
      <c r="M18" s="42"/>
    </row>
    <row r="19" spans="1:13" ht="30" customHeight="1" x14ac:dyDescent="0.25">
      <c r="A19" s="45" t="str">
        <f t="shared" si="6"/>
        <v/>
      </c>
      <c r="B19" s="37"/>
      <c r="C19" s="37"/>
      <c r="D19" s="38"/>
      <c r="E19" s="45" t="str">
        <f t="shared" si="5"/>
        <v/>
      </c>
      <c r="F19" s="45" t="str">
        <f t="shared" si="0"/>
        <v/>
      </c>
      <c r="G19" s="115"/>
      <c r="H19" s="115"/>
      <c r="I19" s="39" t="str">
        <f t="shared" si="1"/>
        <v/>
      </c>
      <c r="J19" s="40" t="str">
        <f t="shared" si="2"/>
        <v/>
      </c>
      <c r="K19" s="40" t="str">
        <f t="shared" si="3"/>
        <v/>
      </c>
      <c r="L19" s="41" t="str">
        <f t="shared" si="4"/>
        <v/>
      </c>
      <c r="M19" s="42"/>
    </row>
    <row r="20" spans="1:13" ht="30" customHeight="1" x14ac:dyDescent="0.25">
      <c r="A20" s="45" t="str">
        <f t="shared" si="6"/>
        <v/>
      </c>
      <c r="B20" s="37"/>
      <c r="C20" s="37"/>
      <c r="D20" s="38"/>
      <c r="E20" s="45" t="str">
        <f t="shared" si="5"/>
        <v/>
      </c>
      <c r="F20" s="45" t="str">
        <f t="shared" si="0"/>
        <v/>
      </c>
      <c r="G20" s="115"/>
      <c r="H20" s="115"/>
      <c r="I20" s="39" t="str">
        <f t="shared" si="1"/>
        <v/>
      </c>
      <c r="J20" s="40" t="str">
        <f t="shared" si="2"/>
        <v/>
      </c>
      <c r="K20" s="40" t="str">
        <f t="shared" si="3"/>
        <v/>
      </c>
      <c r="L20" s="41" t="str">
        <f t="shared" si="4"/>
        <v/>
      </c>
      <c r="M20" s="42"/>
    </row>
    <row r="21" spans="1:13" ht="30" customHeight="1" x14ac:dyDescent="0.25">
      <c r="A21" s="45" t="str">
        <f t="shared" si="6"/>
        <v/>
      </c>
      <c r="B21" s="37"/>
      <c r="C21" s="37"/>
      <c r="D21" s="38"/>
      <c r="E21" s="45" t="str">
        <f t="shared" si="5"/>
        <v/>
      </c>
      <c r="F21" s="45" t="str">
        <f>IF(G21="","",C21-G21)</f>
        <v/>
      </c>
      <c r="G21" s="115"/>
      <c r="H21" s="115"/>
      <c r="I21" s="39" t="str">
        <f t="shared" si="1"/>
        <v/>
      </c>
      <c r="J21" s="40" t="str">
        <f t="shared" si="2"/>
        <v/>
      </c>
      <c r="K21" s="40" t="str">
        <f t="shared" si="3"/>
        <v/>
      </c>
      <c r="L21" s="41" t="str">
        <f t="shared" si="4"/>
        <v/>
      </c>
      <c r="M21" s="42"/>
    </row>
    <row r="22" spans="1:13" ht="30" customHeight="1" x14ac:dyDescent="0.25">
      <c r="A22" s="45" t="str">
        <f t="shared" si="6"/>
        <v/>
      </c>
      <c r="B22" s="37"/>
      <c r="C22" s="37"/>
      <c r="D22" s="38"/>
      <c r="E22" s="45" t="str">
        <f t="shared" si="5"/>
        <v/>
      </c>
      <c r="F22" s="45" t="str">
        <f t="shared" si="0"/>
        <v/>
      </c>
      <c r="G22" s="115"/>
      <c r="H22" s="115"/>
      <c r="I22" s="39" t="str">
        <f t="shared" si="1"/>
        <v/>
      </c>
      <c r="J22" s="40" t="str">
        <f t="shared" si="2"/>
        <v/>
      </c>
      <c r="K22" s="40" t="str">
        <f t="shared" si="3"/>
        <v/>
      </c>
      <c r="L22" s="41" t="str">
        <f t="shared" si="4"/>
        <v/>
      </c>
      <c r="M22" s="42"/>
    </row>
    <row r="23" spans="1:13" ht="30" customHeight="1" x14ac:dyDescent="0.25">
      <c r="A23" s="45" t="str">
        <f t="shared" si="6"/>
        <v/>
      </c>
      <c r="B23" s="37"/>
      <c r="C23" s="37"/>
      <c r="D23" s="38"/>
      <c r="E23" s="45" t="str">
        <f t="shared" si="5"/>
        <v/>
      </c>
      <c r="F23" s="45" t="str">
        <f t="shared" si="0"/>
        <v/>
      </c>
      <c r="G23" s="115"/>
      <c r="H23" s="115"/>
      <c r="I23" s="39" t="str">
        <f t="shared" si="1"/>
        <v/>
      </c>
      <c r="J23" s="40" t="str">
        <f t="shared" si="2"/>
        <v/>
      </c>
      <c r="K23" s="40" t="str">
        <f t="shared" si="3"/>
        <v/>
      </c>
      <c r="L23" s="41" t="str">
        <f t="shared" si="4"/>
        <v/>
      </c>
      <c r="M23" s="42"/>
    </row>
    <row r="24" spans="1:13" ht="30" customHeight="1" x14ac:dyDescent="0.25">
      <c r="A24" s="45" t="str">
        <f t="shared" si="6"/>
        <v/>
      </c>
      <c r="B24" s="67"/>
      <c r="C24" s="67"/>
      <c r="D24" s="38"/>
      <c r="E24" s="45" t="str">
        <f t="shared" si="5"/>
        <v/>
      </c>
      <c r="F24" s="45" t="str">
        <f t="shared" si="0"/>
        <v/>
      </c>
      <c r="G24" s="115"/>
      <c r="H24" s="115"/>
      <c r="I24" s="39" t="str">
        <f t="shared" si="1"/>
        <v/>
      </c>
      <c r="J24" s="40" t="str">
        <f t="shared" si="2"/>
        <v/>
      </c>
      <c r="K24" s="40" t="str">
        <f t="shared" si="3"/>
        <v/>
      </c>
      <c r="L24" s="41" t="str">
        <f t="shared" si="4"/>
        <v/>
      </c>
      <c r="M24" s="42"/>
    </row>
    <row r="25" spans="1:13" ht="30" customHeight="1" x14ac:dyDescent="0.25">
      <c r="A25" s="45" t="str">
        <f t="shared" si="6"/>
        <v/>
      </c>
      <c r="B25" s="37"/>
      <c r="C25" s="37"/>
      <c r="D25" s="38"/>
      <c r="E25" s="45" t="str">
        <f t="shared" si="5"/>
        <v/>
      </c>
      <c r="F25" s="45" t="str">
        <f>IF(G25="","",C25-G25)</f>
        <v/>
      </c>
      <c r="G25" s="115"/>
      <c r="H25" s="115"/>
      <c r="I25" s="39" t="str">
        <f t="shared" si="1"/>
        <v/>
      </c>
      <c r="J25" s="40" t="str">
        <f t="shared" si="2"/>
        <v/>
      </c>
      <c r="K25" s="40" t="str">
        <f t="shared" si="3"/>
        <v/>
      </c>
      <c r="L25" s="41" t="str">
        <f t="shared" si="4"/>
        <v/>
      </c>
      <c r="M25" s="42"/>
    </row>
    <row r="26" spans="1:13" ht="30" customHeight="1" x14ac:dyDescent="0.25">
      <c r="A26" s="45" t="str">
        <f t="shared" si="6"/>
        <v/>
      </c>
      <c r="B26" s="37"/>
      <c r="C26" s="68"/>
      <c r="D26" s="38"/>
      <c r="E26" s="45" t="str">
        <f t="shared" si="5"/>
        <v/>
      </c>
      <c r="F26" s="45" t="str">
        <f t="shared" si="0"/>
        <v/>
      </c>
      <c r="G26" s="115"/>
      <c r="H26" s="115"/>
      <c r="I26" s="39" t="str">
        <f t="shared" si="1"/>
        <v/>
      </c>
      <c r="J26" s="40" t="str">
        <f t="shared" si="2"/>
        <v/>
      </c>
      <c r="K26" s="40" t="str">
        <f t="shared" si="3"/>
        <v/>
      </c>
      <c r="L26" s="41" t="str">
        <f t="shared" si="4"/>
        <v/>
      </c>
      <c r="M26" s="42"/>
    </row>
    <row r="27" spans="1:13" ht="30" customHeight="1" x14ac:dyDescent="0.25">
      <c r="A27" s="45" t="str">
        <f t="shared" si="6"/>
        <v/>
      </c>
      <c r="B27" s="37"/>
      <c r="C27" s="68"/>
      <c r="D27" s="38"/>
      <c r="E27" s="45" t="str">
        <f t="shared" si="5"/>
        <v/>
      </c>
      <c r="F27" s="45" t="str">
        <f t="shared" si="0"/>
        <v/>
      </c>
      <c r="G27" s="115"/>
      <c r="H27" s="115"/>
      <c r="I27" s="39" t="str">
        <f t="shared" si="1"/>
        <v/>
      </c>
      <c r="J27" s="40" t="str">
        <f t="shared" si="2"/>
        <v/>
      </c>
      <c r="K27" s="40" t="str">
        <f t="shared" si="3"/>
        <v/>
      </c>
      <c r="L27" s="41" t="str">
        <f t="shared" si="4"/>
        <v/>
      </c>
      <c r="M27" s="42"/>
    </row>
    <row r="28" spans="1:13" ht="30" customHeight="1" x14ac:dyDescent="0.25">
      <c r="A28" s="45" t="str">
        <f t="shared" si="6"/>
        <v/>
      </c>
      <c r="B28" s="37"/>
      <c r="C28" s="37"/>
      <c r="D28" s="38"/>
      <c r="E28" s="45" t="str">
        <f t="shared" si="5"/>
        <v/>
      </c>
      <c r="F28" s="45" t="str">
        <f t="shared" si="0"/>
        <v/>
      </c>
      <c r="G28" s="115"/>
      <c r="H28" s="115"/>
      <c r="I28" s="39" t="str">
        <f t="shared" si="1"/>
        <v/>
      </c>
      <c r="J28" s="40" t="str">
        <f t="shared" si="2"/>
        <v/>
      </c>
      <c r="K28" s="40" t="str">
        <f t="shared" si="3"/>
        <v/>
      </c>
      <c r="L28" s="41" t="str">
        <f t="shared" si="4"/>
        <v/>
      </c>
      <c r="M28" s="42"/>
    </row>
    <row r="29" spans="1:13" ht="30" customHeight="1" x14ac:dyDescent="0.25">
      <c r="A29" s="45" t="str">
        <f t="shared" si="6"/>
        <v/>
      </c>
      <c r="B29" s="37"/>
      <c r="C29" s="37"/>
      <c r="D29" s="38"/>
      <c r="E29" s="45" t="str">
        <f t="shared" si="5"/>
        <v/>
      </c>
      <c r="F29" s="45" t="str">
        <f t="shared" si="0"/>
        <v/>
      </c>
      <c r="G29" s="115"/>
      <c r="H29" s="115"/>
      <c r="I29" s="39" t="str">
        <f t="shared" si="1"/>
        <v/>
      </c>
      <c r="J29" s="40" t="str">
        <f t="shared" si="2"/>
        <v/>
      </c>
      <c r="K29" s="40" t="str">
        <f t="shared" si="3"/>
        <v/>
      </c>
      <c r="L29" s="41" t="str">
        <f t="shared" si="4"/>
        <v/>
      </c>
      <c r="M29" s="42"/>
    </row>
    <row r="30" spans="1:13" ht="30" customHeight="1" x14ac:dyDescent="0.25">
      <c r="A30" s="45" t="str">
        <f t="shared" si="6"/>
        <v/>
      </c>
      <c r="B30" s="37"/>
      <c r="C30" s="37"/>
      <c r="D30" s="38"/>
      <c r="E30" s="45" t="str">
        <f t="shared" si="5"/>
        <v/>
      </c>
      <c r="F30" s="45" t="str">
        <f t="shared" si="0"/>
        <v/>
      </c>
      <c r="G30" s="115"/>
      <c r="H30" s="115"/>
      <c r="I30" s="39" t="str">
        <f t="shared" si="1"/>
        <v/>
      </c>
      <c r="J30" s="40" t="str">
        <f t="shared" si="2"/>
        <v/>
      </c>
      <c r="K30" s="40" t="str">
        <f t="shared" si="3"/>
        <v/>
      </c>
      <c r="L30" s="41" t="str">
        <f t="shared" si="4"/>
        <v/>
      </c>
      <c r="M30" s="42"/>
    </row>
    <row r="31" spans="1:13" ht="30" customHeight="1" x14ac:dyDescent="0.25">
      <c r="A31" s="45" t="str">
        <f t="shared" si="6"/>
        <v/>
      </c>
      <c r="B31" s="37"/>
      <c r="C31" s="37"/>
      <c r="D31" s="38"/>
      <c r="E31" s="45" t="str">
        <f t="shared" si="5"/>
        <v/>
      </c>
      <c r="F31" s="45" t="str">
        <f t="shared" si="0"/>
        <v/>
      </c>
      <c r="G31" s="115"/>
      <c r="H31" s="115"/>
      <c r="I31" s="39" t="str">
        <f t="shared" si="1"/>
        <v/>
      </c>
      <c r="J31" s="40" t="str">
        <f t="shared" si="2"/>
        <v/>
      </c>
      <c r="K31" s="40" t="str">
        <f t="shared" si="3"/>
        <v/>
      </c>
      <c r="L31" s="41" t="str">
        <f t="shared" si="4"/>
        <v/>
      </c>
      <c r="M31" s="42"/>
    </row>
    <row r="32" spans="1:13" ht="30" customHeight="1" x14ac:dyDescent="0.25">
      <c r="A32" s="45" t="str">
        <f t="shared" si="6"/>
        <v/>
      </c>
      <c r="B32" s="37"/>
      <c r="C32" s="37"/>
      <c r="D32" s="38"/>
      <c r="E32" s="45" t="str">
        <f t="shared" si="5"/>
        <v/>
      </c>
      <c r="F32" s="45" t="str">
        <f t="shared" si="0"/>
        <v/>
      </c>
      <c r="G32" s="115"/>
      <c r="H32" s="115"/>
      <c r="I32" s="39" t="str">
        <f t="shared" si="1"/>
        <v/>
      </c>
      <c r="J32" s="40" t="str">
        <f t="shared" si="2"/>
        <v/>
      </c>
      <c r="K32" s="40" t="str">
        <f t="shared" si="3"/>
        <v/>
      </c>
      <c r="L32" s="41" t="str">
        <f t="shared" si="4"/>
        <v/>
      </c>
      <c r="M32" s="42"/>
    </row>
    <row r="33" spans="1:13" ht="30" customHeight="1" x14ac:dyDescent="0.25">
      <c r="A33" s="45" t="str">
        <f t="shared" si="6"/>
        <v/>
      </c>
      <c r="B33" s="37"/>
      <c r="C33" s="37"/>
      <c r="D33" s="38"/>
      <c r="E33" s="45" t="str">
        <f t="shared" si="5"/>
        <v/>
      </c>
      <c r="F33" s="45" t="str">
        <f t="shared" si="0"/>
        <v/>
      </c>
      <c r="G33" s="115"/>
      <c r="H33" s="115"/>
      <c r="I33" s="39" t="str">
        <f t="shared" si="1"/>
        <v/>
      </c>
      <c r="J33" s="40" t="str">
        <f t="shared" si="2"/>
        <v/>
      </c>
      <c r="K33" s="40" t="str">
        <f t="shared" si="3"/>
        <v/>
      </c>
      <c r="L33" s="41" t="str">
        <f t="shared" si="4"/>
        <v/>
      </c>
      <c r="M33" s="42"/>
    </row>
    <row r="34" spans="1:13" ht="30" customHeight="1" x14ac:dyDescent="0.25">
      <c r="A34" s="45" t="str">
        <f t="shared" si="6"/>
        <v/>
      </c>
      <c r="B34" s="37"/>
      <c r="C34" s="37"/>
      <c r="D34" s="38"/>
      <c r="E34" s="45" t="str">
        <f t="shared" si="5"/>
        <v/>
      </c>
      <c r="F34" s="45" t="str">
        <f t="shared" si="0"/>
        <v/>
      </c>
      <c r="G34" s="115"/>
      <c r="H34" s="115"/>
      <c r="I34" s="39" t="str">
        <f t="shared" si="1"/>
        <v/>
      </c>
      <c r="J34" s="40" t="str">
        <f t="shared" si="2"/>
        <v/>
      </c>
      <c r="K34" s="40" t="str">
        <f t="shared" si="3"/>
        <v/>
      </c>
      <c r="L34" s="41" t="str">
        <f t="shared" si="4"/>
        <v/>
      </c>
      <c r="M34" s="42"/>
    </row>
    <row r="35" spans="1:13" ht="30" customHeight="1" x14ac:dyDescent="0.25">
      <c r="A35" s="45" t="str">
        <f t="shared" si="6"/>
        <v/>
      </c>
      <c r="B35" s="37"/>
      <c r="C35" s="37"/>
      <c r="D35" s="38"/>
      <c r="E35" s="45" t="str">
        <f t="shared" si="5"/>
        <v/>
      </c>
      <c r="F35" s="45" t="str">
        <f t="shared" si="0"/>
        <v/>
      </c>
      <c r="G35" s="115"/>
      <c r="H35" s="115"/>
      <c r="I35" s="39" t="str">
        <f t="shared" si="1"/>
        <v/>
      </c>
      <c r="J35" s="40" t="str">
        <f t="shared" si="2"/>
        <v/>
      </c>
      <c r="K35" s="40" t="str">
        <f t="shared" si="3"/>
        <v/>
      </c>
      <c r="L35" s="41" t="str">
        <f t="shared" si="4"/>
        <v/>
      </c>
      <c r="M35" s="42"/>
    </row>
    <row r="36" spans="1:13" ht="30" customHeight="1" x14ac:dyDescent="0.25">
      <c r="A36" s="45" t="str">
        <f t="shared" si="6"/>
        <v/>
      </c>
      <c r="B36" s="37"/>
      <c r="C36" s="37"/>
      <c r="D36" s="38"/>
      <c r="E36" s="45" t="str">
        <f t="shared" si="5"/>
        <v/>
      </c>
      <c r="F36" s="45" t="str">
        <f t="shared" si="0"/>
        <v/>
      </c>
      <c r="G36" s="115"/>
      <c r="H36" s="115"/>
      <c r="I36" s="39" t="str">
        <f t="shared" si="1"/>
        <v/>
      </c>
      <c r="J36" s="40" t="str">
        <f t="shared" si="2"/>
        <v/>
      </c>
      <c r="K36" s="40" t="str">
        <f t="shared" si="3"/>
        <v/>
      </c>
      <c r="L36" s="41" t="str">
        <f t="shared" si="4"/>
        <v/>
      </c>
      <c r="M36" s="42"/>
    </row>
    <row r="37" spans="1:13" ht="30" customHeight="1" x14ac:dyDescent="0.25">
      <c r="A37" s="45" t="str">
        <f t="shared" si="6"/>
        <v/>
      </c>
      <c r="B37" s="37"/>
      <c r="C37" s="37"/>
      <c r="D37" s="38"/>
      <c r="E37" s="45" t="str">
        <f t="shared" si="5"/>
        <v/>
      </c>
      <c r="F37" s="45" t="str">
        <f t="shared" si="0"/>
        <v/>
      </c>
      <c r="G37" s="115"/>
      <c r="H37" s="115"/>
      <c r="I37" s="39" t="str">
        <f t="shared" si="1"/>
        <v/>
      </c>
      <c r="J37" s="40" t="str">
        <f t="shared" si="2"/>
        <v/>
      </c>
      <c r="K37" s="40" t="str">
        <f t="shared" si="3"/>
        <v/>
      </c>
      <c r="L37" s="41" t="str">
        <f t="shared" si="4"/>
        <v/>
      </c>
      <c r="M37" s="42"/>
    </row>
    <row r="38" spans="1:13" ht="30" customHeight="1" x14ac:dyDescent="0.25">
      <c r="A38" s="45" t="str">
        <f t="shared" si="6"/>
        <v/>
      </c>
      <c r="B38" s="37"/>
      <c r="C38" s="37"/>
      <c r="D38" s="38"/>
      <c r="E38" s="45" t="str">
        <f t="shared" si="5"/>
        <v/>
      </c>
      <c r="F38" s="45" t="str">
        <f t="shared" si="0"/>
        <v/>
      </c>
      <c r="G38" s="115"/>
      <c r="H38" s="115"/>
      <c r="I38" s="39" t="str">
        <f t="shared" si="1"/>
        <v/>
      </c>
      <c r="J38" s="40" t="str">
        <f t="shared" si="2"/>
        <v/>
      </c>
      <c r="K38" s="40" t="str">
        <f t="shared" si="3"/>
        <v/>
      </c>
      <c r="L38" s="41" t="str">
        <f t="shared" si="4"/>
        <v/>
      </c>
      <c r="M38" s="42"/>
    </row>
    <row r="39" spans="1:13" ht="30" customHeight="1" x14ac:dyDescent="0.25">
      <c r="A39" s="45" t="str">
        <f t="shared" si="6"/>
        <v/>
      </c>
      <c r="B39" s="37"/>
      <c r="C39" s="37"/>
      <c r="D39" s="38"/>
      <c r="E39" s="45" t="str">
        <f t="shared" si="5"/>
        <v/>
      </c>
      <c r="F39" s="45" t="str">
        <f t="shared" si="0"/>
        <v/>
      </c>
      <c r="G39" s="115"/>
      <c r="H39" s="115"/>
      <c r="I39" s="39" t="str">
        <f t="shared" si="1"/>
        <v/>
      </c>
      <c r="J39" s="40" t="str">
        <f t="shared" si="2"/>
        <v/>
      </c>
      <c r="K39" s="40" t="str">
        <f t="shared" si="3"/>
        <v/>
      </c>
      <c r="L39" s="41" t="str">
        <f t="shared" si="4"/>
        <v/>
      </c>
      <c r="M39" s="42"/>
    </row>
    <row r="40" spans="1:13" ht="30" customHeight="1" x14ac:dyDescent="0.25">
      <c r="A40" s="45" t="str">
        <f t="shared" si="6"/>
        <v/>
      </c>
      <c r="B40" s="37"/>
      <c r="C40" s="37"/>
      <c r="D40" s="38"/>
      <c r="E40" s="45" t="str">
        <f t="shared" si="5"/>
        <v/>
      </c>
      <c r="F40" s="45" t="str">
        <f t="shared" si="0"/>
        <v/>
      </c>
      <c r="G40" s="115"/>
      <c r="H40" s="115"/>
      <c r="I40" s="39" t="str">
        <f t="shared" si="1"/>
        <v/>
      </c>
      <c r="J40" s="40" t="str">
        <f t="shared" si="2"/>
        <v/>
      </c>
      <c r="K40" s="40" t="str">
        <f t="shared" si="3"/>
        <v/>
      </c>
      <c r="L40" s="41" t="str">
        <f t="shared" si="4"/>
        <v/>
      </c>
      <c r="M40" s="42"/>
    </row>
    <row r="41" spans="1:13" ht="30" customHeight="1" x14ac:dyDescent="0.25">
      <c r="A41" s="45" t="str">
        <f t="shared" si="6"/>
        <v/>
      </c>
      <c r="B41" s="37"/>
      <c r="C41" s="37"/>
      <c r="D41" s="38"/>
      <c r="E41" s="45" t="str">
        <f t="shared" si="5"/>
        <v/>
      </c>
      <c r="F41" s="45" t="str">
        <f t="shared" si="0"/>
        <v/>
      </c>
      <c r="G41" s="115"/>
      <c r="H41" s="115"/>
      <c r="I41" s="39" t="str">
        <f t="shared" si="1"/>
        <v/>
      </c>
      <c r="J41" s="40" t="str">
        <f t="shared" si="2"/>
        <v/>
      </c>
      <c r="K41" s="40" t="str">
        <f t="shared" si="3"/>
        <v/>
      </c>
      <c r="L41" s="41" t="str">
        <f t="shared" si="4"/>
        <v/>
      </c>
      <c r="M41" s="42"/>
    </row>
    <row r="42" spans="1:13" ht="30" customHeight="1" x14ac:dyDescent="0.25">
      <c r="A42" s="45" t="str">
        <f t="shared" si="6"/>
        <v/>
      </c>
      <c r="B42" s="37"/>
      <c r="C42" s="37"/>
      <c r="D42" s="38"/>
      <c r="E42" s="45" t="str">
        <f t="shared" si="5"/>
        <v/>
      </c>
      <c r="F42" s="45" t="str">
        <f t="shared" si="0"/>
        <v/>
      </c>
      <c r="G42" s="115"/>
      <c r="H42" s="115"/>
      <c r="I42" s="39" t="str">
        <f t="shared" si="1"/>
        <v/>
      </c>
      <c r="J42" s="40" t="str">
        <f t="shared" si="2"/>
        <v/>
      </c>
      <c r="K42" s="40" t="str">
        <f t="shared" si="3"/>
        <v/>
      </c>
      <c r="L42" s="41" t="str">
        <f t="shared" si="4"/>
        <v/>
      </c>
      <c r="M42" s="42"/>
    </row>
    <row r="43" spans="1:13" ht="30" customHeight="1" x14ac:dyDescent="0.25">
      <c r="A43" s="45" t="str">
        <f t="shared" si="6"/>
        <v/>
      </c>
      <c r="B43" s="37"/>
      <c r="C43" s="37"/>
      <c r="D43" s="38"/>
      <c r="E43" s="45" t="str">
        <f t="shared" si="5"/>
        <v/>
      </c>
      <c r="F43" s="45" t="str">
        <f t="shared" si="0"/>
        <v/>
      </c>
      <c r="G43" s="115"/>
      <c r="H43" s="115"/>
      <c r="I43" s="39" t="str">
        <f t="shared" si="1"/>
        <v/>
      </c>
      <c r="J43" s="40" t="str">
        <f t="shared" si="2"/>
        <v/>
      </c>
      <c r="K43" s="40" t="str">
        <f t="shared" si="3"/>
        <v/>
      </c>
      <c r="L43" s="41" t="str">
        <f t="shared" si="4"/>
        <v/>
      </c>
      <c r="M43" s="42"/>
    </row>
    <row r="44" spans="1:13" ht="30" customHeight="1" x14ac:dyDescent="0.25">
      <c r="A44" s="45" t="str">
        <f t="shared" si="6"/>
        <v/>
      </c>
      <c r="B44" s="37"/>
      <c r="C44" s="37"/>
      <c r="D44" s="38"/>
      <c r="E44" s="45" t="str">
        <f t="shared" si="5"/>
        <v/>
      </c>
      <c r="F44" s="45" t="str">
        <f t="shared" si="0"/>
        <v/>
      </c>
      <c r="G44" s="115"/>
      <c r="H44" s="115"/>
      <c r="I44" s="39" t="str">
        <f t="shared" si="1"/>
        <v/>
      </c>
      <c r="J44" s="40" t="str">
        <f t="shared" si="2"/>
        <v/>
      </c>
      <c r="K44" s="40" t="str">
        <f t="shared" si="3"/>
        <v/>
      </c>
      <c r="L44" s="41" t="str">
        <f t="shared" si="4"/>
        <v/>
      </c>
      <c r="M44" s="42"/>
    </row>
    <row r="45" spans="1:13" ht="30" customHeight="1" x14ac:dyDescent="0.25">
      <c r="A45" s="45" t="str">
        <f t="shared" si="6"/>
        <v/>
      </c>
      <c r="B45" s="37"/>
      <c r="C45" s="37"/>
      <c r="D45" s="38"/>
      <c r="E45" s="45" t="str">
        <f t="shared" si="5"/>
        <v/>
      </c>
      <c r="F45" s="45" t="str">
        <f t="shared" si="0"/>
        <v/>
      </c>
      <c r="G45" s="115"/>
      <c r="H45" s="115"/>
      <c r="I45" s="39" t="str">
        <f t="shared" si="1"/>
        <v/>
      </c>
      <c r="J45" s="40" t="str">
        <f t="shared" si="2"/>
        <v/>
      </c>
      <c r="K45" s="40" t="str">
        <f t="shared" si="3"/>
        <v/>
      </c>
      <c r="L45" s="41" t="str">
        <f t="shared" si="4"/>
        <v/>
      </c>
      <c r="M45" s="42"/>
    </row>
    <row r="46" spans="1:13" ht="30" customHeight="1" x14ac:dyDescent="0.25">
      <c r="A46" s="45" t="str">
        <f t="shared" si="6"/>
        <v/>
      </c>
      <c r="B46" s="37"/>
      <c r="C46" s="37"/>
      <c r="D46" s="38"/>
      <c r="E46" s="45" t="str">
        <f t="shared" si="5"/>
        <v/>
      </c>
      <c r="F46" s="45" t="str">
        <f t="shared" si="0"/>
        <v/>
      </c>
      <c r="G46" s="115"/>
      <c r="H46" s="115"/>
      <c r="I46" s="39" t="str">
        <f t="shared" si="1"/>
        <v/>
      </c>
      <c r="J46" s="40" t="str">
        <f t="shared" si="2"/>
        <v/>
      </c>
      <c r="K46" s="40" t="str">
        <f t="shared" si="3"/>
        <v/>
      </c>
      <c r="L46" s="41" t="str">
        <f t="shared" si="4"/>
        <v/>
      </c>
      <c r="M46" s="42"/>
    </row>
    <row r="47" spans="1:13" ht="30" customHeight="1" x14ac:dyDescent="0.25">
      <c r="A47" s="45" t="str">
        <f t="shared" si="6"/>
        <v/>
      </c>
      <c r="B47" s="37"/>
      <c r="C47" s="37"/>
      <c r="D47" s="38"/>
      <c r="E47" s="45" t="str">
        <f t="shared" si="5"/>
        <v/>
      </c>
      <c r="F47" s="45" t="str">
        <f t="shared" si="0"/>
        <v/>
      </c>
      <c r="G47" s="115"/>
      <c r="H47" s="115"/>
      <c r="I47" s="39" t="str">
        <f t="shared" si="1"/>
        <v/>
      </c>
      <c r="J47" s="40" t="str">
        <f t="shared" si="2"/>
        <v/>
      </c>
      <c r="K47" s="40" t="str">
        <f t="shared" si="3"/>
        <v/>
      </c>
      <c r="L47" s="41" t="str">
        <f t="shared" si="4"/>
        <v/>
      </c>
      <c r="M47" s="42"/>
    </row>
    <row r="48" spans="1:13" ht="30" customHeight="1" x14ac:dyDescent="0.25">
      <c r="A48" s="45" t="str">
        <f t="shared" si="6"/>
        <v/>
      </c>
      <c r="B48" s="37"/>
      <c r="C48" s="37"/>
      <c r="D48" s="38"/>
      <c r="E48" s="45" t="str">
        <f t="shared" si="5"/>
        <v/>
      </c>
      <c r="F48" s="45" t="str">
        <f t="shared" si="0"/>
        <v/>
      </c>
      <c r="G48" s="115"/>
      <c r="H48" s="115"/>
      <c r="I48" s="39" t="str">
        <f t="shared" si="1"/>
        <v/>
      </c>
      <c r="J48" s="40" t="str">
        <f t="shared" si="2"/>
        <v/>
      </c>
      <c r="K48" s="40" t="str">
        <f t="shared" si="3"/>
        <v/>
      </c>
      <c r="L48" s="41" t="str">
        <f t="shared" si="4"/>
        <v/>
      </c>
      <c r="M48" s="42"/>
    </row>
    <row r="49" spans="1:13" ht="30" customHeight="1" x14ac:dyDescent="0.25">
      <c r="A49" s="45" t="str">
        <f t="shared" si="6"/>
        <v/>
      </c>
      <c r="B49" s="37"/>
      <c r="C49" s="37"/>
      <c r="D49" s="38"/>
      <c r="E49" s="45" t="str">
        <f t="shared" si="5"/>
        <v/>
      </c>
      <c r="F49" s="45" t="str">
        <f t="shared" si="0"/>
        <v/>
      </c>
      <c r="G49" s="115"/>
      <c r="H49" s="115"/>
      <c r="I49" s="39" t="str">
        <f t="shared" si="1"/>
        <v/>
      </c>
      <c r="J49" s="40" t="str">
        <f t="shared" si="2"/>
        <v/>
      </c>
      <c r="K49" s="40" t="str">
        <f t="shared" si="3"/>
        <v/>
      </c>
      <c r="L49" s="41" t="str">
        <f t="shared" si="4"/>
        <v/>
      </c>
      <c r="M49" s="42"/>
    </row>
    <row r="50" spans="1:13" ht="30" customHeight="1" x14ac:dyDescent="0.25">
      <c r="A50" s="45" t="str">
        <f t="shared" si="6"/>
        <v/>
      </c>
      <c r="B50" s="37"/>
      <c r="C50" s="37"/>
      <c r="D50" s="38"/>
      <c r="E50" s="45" t="str">
        <f t="shared" si="5"/>
        <v/>
      </c>
      <c r="F50" s="45" t="str">
        <f t="shared" si="0"/>
        <v/>
      </c>
      <c r="G50" s="115"/>
      <c r="H50" s="115"/>
      <c r="I50" s="39" t="str">
        <f t="shared" si="1"/>
        <v/>
      </c>
      <c r="J50" s="40" t="str">
        <f t="shared" si="2"/>
        <v/>
      </c>
      <c r="K50" s="40" t="str">
        <f t="shared" si="3"/>
        <v/>
      </c>
      <c r="L50" s="41" t="str">
        <f t="shared" si="4"/>
        <v/>
      </c>
      <c r="M50" s="42"/>
    </row>
    <row r="51" spans="1:13" ht="30" customHeight="1" x14ac:dyDescent="0.25">
      <c r="A51" s="45" t="str">
        <f t="shared" si="6"/>
        <v/>
      </c>
      <c r="B51" s="37"/>
      <c r="C51" s="37"/>
      <c r="D51" s="38"/>
      <c r="E51" s="45" t="str">
        <f t="shared" si="5"/>
        <v/>
      </c>
      <c r="F51" s="45" t="str">
        <f t="shared" si="0"/>
        <v/>
      </c>
      <c r="G51" s="115"/>
      <c r="H51" s="115"/>
      <c r="I51" s="39" t="str">
        <f t="shared" si="1"/>
        <v/>
      </c>
      <c r="J51" s="40" t="str">
        <f t="shared" si="2"/>
        <v/>
      </c>
      <c r="K51" s="40" t="str">
        <f t="shared" si="3"/>
        <v/>
      </c>
      <c r="L51" s="41" t="str">
        <f t="shared" si="4"/>
        <v/>
      </c>
      <c r="M51" s="42"/>
    </row>
    <row r="52" spans="1:13" ht="30" customHeight="1" x14ac:dyDescent="0.25">
      <c r="A52" s="45" t="str">
        <f t="shared" si="6"/>
        <v/>
      </c>
      <c r="B52" s="37"/>
      <c r="C52" s="37"/>
      <c r="D52" s="38"/>
      <c r="E52" s="45" t="str">
        <f t="shared" si="5"/>
        <v/>
      </c>
      <c r="F52" s="45" t="str">
        <f t="shared" si="0"/>
        <v/>
      </c>
      <c r="G52" s="115"/>
      <c r="H52" s="115"/>
      <c r="I52" s="39" t="str">
        <f t="shared" si="1"/>
        <v/>
      </c>
      <c r="J52" s="40" t="str">
        <f t="shared" si="2"/>
        <v/>
      </c>
      <c r="K52" s="40" t="str">
        <f t="shared" si="3"/>
        <v/>
      </c>
      <c r="L52" s="41" t="str">
        <f t="shared" si="4"/>
        <v/>
      </c>
      <c r="M52" s="42"/>
    </row>
    <row r="53" spans="1:13" ht="30" customHeight="1" x14ac:dyDescent="0.25">
      <c r="A53" s="45" t="str">
        <f t="shared" si="6"/>
        <v/>
      </c>
      <c r="B53" s="37"/>
      <c r="C53" s="37"/>
      <c r="D53" s="38"/>
      <c r="E53" s="45" t="str">
        <f t="shared" si="5"/>
        <v/>
      </c>
      <c r="F53" s="45" t="str">
        <f t="shared" si="0"/>
        <v/>
      </c>
      <c r="G53" s="115"/>
      <c r="H53" s="115"/>
      <c r="I53" s="39" t="str">
        <f t="shared" si="1"/>
        <v/>
      </c>
      <c r="J53" s="40" t="str">
        <f t="shared" si="2"/>
        <v/>
      </c>
      <c r="K53" s="40" t="str">
        <f t="shared" si="3"/>
        <v/>
      </c>
      <c r="L53" s="41" t="str">
        <f t="shared" si="4"/>
        <v/>
      </c>
      <c r="M53" s="42"/>
    </row>
    <row r="54" spans="1:13" ht="30" customHeight="1" x14ac:dyDescent="0.25">
      <c r="A54" s="45" t="str">
        <f t="shared" si="6"/>
        <v/>
      </c>
      <c r="B54" s="37"/>
      <c r="C54" s="37"/>
      <c r="D54" s="38"/>
      <c r="E54" s="45" t="str">
        <f t="shared" si="5"/>
        <v/>
      </c>
      <c r="F54" s="45" t="str">
        <f t="shared" si="0"/>
        <v/>
      </c>
      <c r="G54" s="115"/>
      <c r="H54" s="115"/>
      <c r="I54" s="39" t="str">
        <f t="shared" si="1"/>
        <v/>
      </c>
      <c r="J54" s="40" t="str">
        <f t="shared" si="2"/>
        <v/>
      </c>
      <c r="K54" s="40" t="str">
        <f t="shared" si="3"/>
        <v/>
      </c>
      <c r="L54" s="41" t="str">
        <f t="shared" si="4"/>
        <v/>
      </c>
      <c r="M54" s="42"/>
    </row>
    <row r="55" spans="1:13" ht="30" customHeight="1" x14ac:dyDescent="0.25">
      <c r="A55" s="45" t="str">
        <f t="shared" si="6"/>
        <v/>
      </c>
      <c r="B55" s="37"/>
      <c r="C55" s="37"/>
      <c r="D55" s="38"/>
      <c r="E55" s="45" t="str">
        <f t="shared" si="5"/>
        <v/>
      </c>
      <c r="F55" s="45" t="str">
        <f t="shared" si="0"/>
        <v/>
      </c>
      <c r="G55" s="115"/>
      <c r="H55" s="115"/>
      <c r="I55" s="39" t="str">
        <f t="shared" si="1"/>
        <v/>
      </c>
      <c r="J55" s="40" t="str">
        <f t="shared" si="2"/>
        <v/>
      </c>
      <c r="K55" s="40" t="str">
        <f t="shared" si="3"/>
        <v/>
      </c>
      <c r="L55" s="41" t="str">
        <f t="shared" si="4"/>
        <v/>
      </c>
      <c r="M55" s="42"/>
    </row>
    <row r="56" spans="1:13" ht="30" customHeight="1" x14ac:dyDescent="0.25">
      <c r="A56" s="45" t="str">
        <f t="shared" si="6"/>
        <v/>
      </c>
      <c r="B56" s="37"/>
      <c r="C56" s="37"/>
      <c r="D56" s="38"/>
      <c r="E56" s="45" t="str">
        <f t="shared" si="5"/>
        <v/>
      </c>
      <c r="F56" s="45" t="str">
        <f t="shared" si="0"/>
        <v/>
      </c>
      <c r="G56" s="115"/>
      <c r="H56" s="115"/>
      <c r="I56" s="39" t="str">
        <f t="shared" si="1"/>
        <v/>
      </c>
      <c r="J56" s="40" t="str">
        <f t="shared" si="2"/>
        <v/>
      </c>
      <c r="K56" s="40" t="str">
        <f t="shared" si="3"/>
        <v/>
      </c>
      <c r="L56" s="41" t="str">
        <f t="shared" si="4"/>
        <v/>
      </c>
      <c r="M56" s="42"/>
    </row>
    <row r="57" spans="1:13" ht="30" customHeight="1" x14ac:dyDescent="0.25">
      <c r="A57" s="45" t="str">
        <f t="shared" si="6"/>
        <v/>
      </c>
      <c r="B57" s="37"/>
      <c r="C57" s="37"/>
      <c r="D57" s="38"/>
      <c r="E57" s="45" t="str">
        <f t="shared" si="5"/>
        <v/>
      </c>
      <c r="F57" s="45" t="str">
        <f t="shared" si="0"/>
        <v/>
      </c>
      <c r="G57" s="115"/>
      <c r="H57" s="115"/>
      <c r="I57" s="39" t="str">
        <f t="shared" si="1"/>
        <v/>
      </c>
      <c r="J57" s="40" t="str">
        <f t="shared" si="2"/>
        <v/>
      </c>
      <c r="K57" s="40" t="str">
        <f t="shared" si="3"/>
        <v/>
      </c>
      <c r="L57" s="41" t="str">
        <f t="shared" si="4"/>
        <v/>
      </c>
      <c r="M57" s="42"/>
    </row>
    <row r="58" spans="1:13" ht="30" customHeight="1" x14ac:dyDescent="0.25">
      <c r="A58" s="45" t="str">
        <f t="shared" si="6"/>
        <v/>
      </c>
      <c r="B58" s="37"/>
      <c r="C58" s="37"/>
      <c r="D58" s="38"/>
      <c r="E58" s="45" t="str">
        <f t="shared" si="5"/>
        <v/>
      </c>
      <c r="F58" s="45" t="str">
        <f t="shared" si="0"/>
        <v/>
      </c>
      <c r="G58" s="115"/>
      <c r="H58" s="115"/>
      <c r="I58" s="39" t="str">
        <f t="shared" si="1"/>
        <v/>
      </c>
      <c r="J58" s="40" t="str">
        <f t="shared" si="2"/>
        <v/>
      </c>
      <c r="K58" s="40" t="str">
        <f t="shared" si="3"/>
        <v/>
      </c>
      <c r="L58" s="41" t="str">
        <f t="shared" si="4"/>
        <v/>
      </c>
      <c r="M58" s="42"/>
    </row>
    <row r="59" spans="1:13" ht="30" customHeight="1" x14ac:dyDescent="0.25">
      <c r="A59" s="45" t="str">
        <f t="shared" si="6"/>
        <v/>
      </c>
      <c r="B59" s="37"/>
      <c r="C59" s="37"/>
      <c r="D59" s="38"/>
      <c r="E59" s="45" t="str">
        <f t="shared" si="5"/>
        <v/>
      </c>
      <c r="F59" s="45" t="str">
        <f t="shared" si="0"/>
        <v/>
      </c>
      <c r="G59" s="115"/>
      <c r="H59" s="115"/>
      <c r="I59" s="39" t="str">
        <f t="shared" si="1"/>
        <v/>
      </c>
      <c r="J59" s="40" t="str">
        <f t="shared" si="2"/>
        <v/>
      </c>
      <c r="K59" s="40" t="str">
        <f t="shared" si="3"/>
        <v/>
      </c>
      <c r="L59" s="41" t="str">
        <f t="shared" si="4"/>
        <v/>
      </c>
      <c r="M59" s="42"/>
    </row>
    <row r="60" spans="1:13" ht="30" customHeight="1" x14ac:dyDescent="0.25">
      <c r="A60" s="45" t="str">
        <f t="shared" si="6"/>
        <v/>
      </c>
      <c r="B60" s="37"/>
      <c r="C60" s="37"/>
      <c r="D60" s="38"/>
      <c r="E60" s="45" t="str">
        <f t="shared" si="5"/>
        <v/>
      </c>
      <c r="F60" s="45" t="str">
        <f t="shared" si="0"/>
        <v/>
      </c>
      <c r="G60" s="115"/>
      <c r="H60" s="115"/>
      <c r="I60" s="39" t="str">
        <f t="shared" si="1"/>
        <v/>
      </c>
      <c r="J60" s="40" t="str">
        <f t="shared" si="2"/>
        <v/>
      </c>
      <c r="K60" s="40" t="str">
        <f t="shared" si="3"/>
        <v/>
      </c>
      <c r="L60" s="41" t="str">
        <f t="shared" si="4"/>
        <v/>
      </c>
      <c r="M60" s="42"/>
    </row>
    <row r="61" spans="1:13" ht="30" customHeight="1" x14ac:dyDescent="0.25">
      <c r="A61" s="45" t="str">
        <f t="shared" si="6"/>
        <v/>
      </c>
      <c r="B61" s="37"/>
      <c r="C61" s="37"/>
      <c r="D61" s="38"/>
      <c r="E61" s="45" t="str">
        <f t="shared" si="5"/>
        <v/>
      </c>
      <c r="F61" s="45" t="str">
        <f t="shared" si="0"/>
        <v/>
      </c>
      <c r="G61" s="115"/>
      <c r="H61" s="115"/>
      <c r="I61" s="39" t="str">
        <f t="shared" si="1"/>
        <v/>
      </c>
      <c r="J61" s="40" t="str">
        <f t="shared" si="2"/>
        <v/>
      </c>
      <c r="K61" s="40" t="str">
        <f t="shared" si="3"/>
        <v/>
      </c>
      <c r="L61" s="41" t="str">
        <f t="shared" si="4"/>
        <v/>
      </c>
      <c r="M61" s="42"/>
    </row>
    <row r="62" spans="1:13" ht="30" customHeight="1" x14ac:dyDescent="0.25">
      <c r="A62" s="45" t="str">
        <f t="shared" si="6"/>
        <v/>
      </c>
      <c r="B62" s="37"/>
      <c r="C62" s="37"/>
      <c r="D62" s="38"/>
      <c r="E62" s="45" t="str">
        <f t="shared" si="5"/>
        <v/>
      </c>
      <c r="F62" s="45" t="str">
        <f t="shared" si="0"/>
        <v/>
      </c>
      <c r="G62" s="115"/>
      <c r="H62" s="115"/>
      <c r="I62" s="39" t="str">
        <f t="shared" si="1"/>
        <v/>
      </c>
      <c r="J62" s="40" t="str">
        <f t="shared" si="2"/>
        <v/>
      </c>
      <c r="K62" s="40" t="str">
        <f t="shared" si="3"/>
        <v/>
      </c>
      <c r="L62" s="41" t="str">
        <f t="shared" si="4"/>
        <v/>
      </c>
      <c r="M62" s="42"/>
    </row>
    <row r="63" spans="1:13" ht="30" customHeight="1" x14ac:dyDescent="0.25">
      <c r="A63" s="45" t="str">
        <f t="shared" si="6"/>
        <v/>
      </c>
      <c r="B63" s="37"/>
      <c r="C63" s="37"/>
      <c r="D63" s="38"/>
      <c r="E63" s="45" t="str">
        <f t="shared" si="5"/>
        <v/>
      </c>
      <c r="F63" s="45" t="str">
        <f t="shared" si="0"/>
        <v/>
      </c>
      <c r="G63" s="115"/>
      <c r="H63" s="115"/>
      <c r="I63" s="39" t="str">
        <f t="shared" si="1"/>
        <v/>
      </c>
      <c r="J63" s="40" t="str">
        <f t="shared" si="2"/>
        <v/>
      </c>
      <c r="K63" s="40" t="str">
        <f t="shared" si="3"/>
        <v/>
      </c>
      <c r="L63" s="41" t="str">
        <f t="shared" si="4"/>
        <v/>
      </c>
      <c r="M63" s="42"/>
    </row>
    <row r="64" spans="1:13" ht="30" customHeight="1" x14ac:dyDescent="0.25">
      <c r="A64" s="45" t="str">
        <f t="shared" si="6"/>
        <v/>
      </c>
      <c r="B64" s="37"/>
      <c r="C64" s="37"/>
      <c r="D64" s="38"/>
      <c r="E64" s="45" t="str">
        <f t="shared" si="5"/>
        <v/>
      </c>
      <c r="F64" s="45" t="str">
        <f t="shared" si="0"/>
        <v/>
      </c>
      <c r="G64" s="115"/>
      <c r="H64" s="115"/>
      <c r="I64" s="39" t="str">
        <f t="shared" si="1"/>
        <v/>
      </c>
      <c r="J64" s="40" t="str">
        <f t="shared" si="2"/>
        <v/>
      </c>
      <c r="K64" s="40" t="str">
        <f t="shared" si="3"/>
        <v/>
      </c>
      <c r="L64" s="41" t="str">
        <f t="shared" si="4"/>
        <v/>
      </c>
      <c r="M64" s="42"/>
    </row>
    <row r="65" spans="1:13" ht="30" customHeight="1" x14ac:dyDescent="0.25">
      <c r="A65" s="45" t="str">
        <f t="shared" si="6"/>
        <v/>
      </c>
      <c r="B65" s="37"/>
      <c r="C65" s="37"/>
      <c r="D65" s="38"/>
      <c r="E65" s="45" t="str">
        <f t="shared" si="5"/>
        <v/>
      </c>
      <c r="F65" s="45" t="str">
        <f t="shared" si="0"/>
        <v/>
      </c>
      <c r="G65" s="115"/>
      <c r="H65" s="115"/>
      <c r="I65" s="39" t="str">
        <f t="shared" si="1"/>
        <v/>
      </c>
      <c r="J65" s="40" t="str">
        <f t="shared" si="2"/>
        <v/>
      </c>
      <c r="K65" s="40" t="str">
        <f t="shared" si="3"/>
        <v/>
      </c>
      <c r="L65" s="41" t="str">
        <f t="shared" si="4"/>
        <v/>
      </c>
      <c r="M65" s="42"/>
    </row>
    <row r="66" spans="1:13" ht="30" customHeight="1" x14ac:dyDescent="0.25">
      <c r="A66" s="45" t="str">
        <f t="shared" si="6"/>
        <v/>
      </c>
      <c r="B66" s="37"/>
      <c r="C66" s="37"/>
      <c r="D66" s="38"/>
      <c r="E66" s="45" t="str">
        <f t="shared" si="5"/>
        <v/>
      </c>
      <c r="F66" s="45" t="str">
        <f t="shared" si="0"/>
        <v/>
      </c>
      <c r="G66" s="115"/>
      <c r="H66" s="115"/>
      <c r="I66" s="39" t="str">
        <f t="shared" si="1"/>
        <v/>
      </c>
      <c r="J66" s="40" t="str">
        <f t="shared" si="2"/>
        <v/>
      </c>
      <c r="K66" s="40" t="str">
        <f t="shared" si="3"/>
        <v/>
      </c>
      <c r="L66" s="41" t="str">
        <f t="shared" si="4"/>
        <v/>
      </c>
      <c r="M66" s="42"/>
    </row>
    <row r="67" spans="1:13" ht="30" customHeight="1" x14ac:dyDescent="0.25">
      <c r="A67" s="45" t="str">
        <f t="shared" si="6"/>
        <v/>
      </c>
      <c r="B67" s="37"/>
      <c r="C67" s="37"/>
      <c r="D67" s="38"/>
      <c r="E67" s="45" t="str">
        <f t="shared" si="5"/>
        <v/>
      </c>
      <c r="F67" s="45" t="str">
        <f t="shared" si="0"/>
        <v/>
      </c>
      <c r="G67" s="115"/>
      <c r="H67" s="115"/>
      <c r="I67" s="39" t="str">
        <f t="shared" si="1"/>
        <v/>
      </c>
      <c r="J67" s="40" t="str">
        <f t="shared" si="2"/>
        <v/>
      </c>
      <c r="K67" s="40" t="str">
        <f t="shared" si="3"/>
        <v/>
      </c>
      <c r="L67" s="41" t="str">
        <f t="shared" si="4"/>
        <v/>
      </c>
      <c r="M67" s="42"/>
    </row>
    <row r="68" spans="1:13" ht="30" customHeight="1" x14ac:dyDescent="0.25">
      <c r="A68" s="45" t="str">
        <f t="shared" si="6"/>
        <v/>
      </c>
      <c r="B68" s="37"/>
      <c r="C68" s="37"/>
      <c r="D68" s="38"/>
      <c r="E68" s="45" t="str">
        <f t="shared" si="5"/>
        <v/>
      </c>
      <c r="F68" s="45" t="str">
        <f t="shared" ref="F68:F131" si="7">IF(G68="","",C68-G68)</f>
        <v/>
      </c>
      <c r="G68" s="115"/>
      <c r="H68" s="115"/>
      <c r="I68" s="39" t="str">
        <f t="shared" ref="I68:I131" si="8">IF(D68="","",MONTH(D68))</f>
        <v/>
      </c>
      <c r="J68" s="40" t="str">
        <f t="shared" ref="J68:J131" si="9">I68</f>
        <v/>
      </c>
      <c r="K68" s="40" t="str">
        <f t="shared" ref="K68:K77" si="10">IF(OR(J68=1),"OCAK",IF(OR(J68=2),"ŞUBAT",IF(OR(J68=3),"MART",IF(OR(J68=4),"NİSAN",IF(OR(J68=5),"MAYIS",IF(OR(J68=6),"HAZİRAN",IF(OR(J68=7),"TEMMUZ",IF(OR(J68=8),"AĞUSTOS",IF(OR(J68=9),"EYLÜL",IF(OR(J68=10),"EKİM",IF(OR(J68=11),"KASIM",IF(OR(J68=12),"ARALIK",""))))))))))))</f>
        <v/>
      </c>
      <c r="L68" s="41" t="str">
        <f t="shared" ref="L68:L131" si="11">F68</f>
        <v/>
      </c>
      <c r="M68" s="42"/>
    </row>
    <row r="69" spans="1:13" ht="30" customHeight="1" x14ac:dyDescent="0.25">
      <c r="A69" s="45" t="str">
        <f t="shared" si="6"/>
        <v/>
      </c>
      <c r="B69" s="37"/>
      <c r="C69" s="37"/>
      <c r="D69" s="38"/>
      <c r="E69" s="45" t="str">
        <f t="shared" ref="E69:E132" si="12">IF(L69="","",IF(B69=B68,F68-L69,G69))</f>
        <v/>
      </c>
      <c r="F69" s="45" t="str">
        <f t="shared" si="7"/>
        <v/>
      </c>
      <c r="G69" s="115"/>
      <c r="H69" s="115"/>
      <c r="I69" s="39" t="str">
        <f t="shared" si="8"/>
        <v/>
      </c>
      <c r="J69" s="40" t="str">
        <f t="shared" si="9"/>
        <v/>
      </c>
      <c r="K69" s="40" t="str">
        <f t="shared" si="10"/>
        <v/>
      </c>
      <c r="L69" s="41" t="str">
        <f t="shared" si="11"/>
        <v/>
      </c>
      <c r="M69" s="42"/>
    </row>
    <row r="70" spans="1:13" ht="30" customHeight="1" x14ac:dyDescent="0.25">
      <c r="A70" s="45" t="str">
        <f t="shared" si="6"/>
        <v/>
      </c>
      <c r="B70" s="37"/>
      <c r="C70" s="37"/>
      <c r="D70" s="38"/>
      <c r="E70" s="45" t="str">
        <f t="shared" si="12"/>
        <v/>
      </c>
      <c r="F70" s="45" t="str">
        <f t="shared" si="7"/>
        <v/>
      </c>
      <c r="G70" s="115"/>
      <c r="H70" s="115"/>
      <c r="I70" s="39" t="str">
        <f t="shared" si="8"/>
        <v/>
      </c>
      <c r="J70" s="40" t="str">
        <f t="shared" si="9"/>
        <v/>
      </c>
      <c r="K70" s="40" t="str">
        <f t="shared" si="10"/>
        <v/>
      </c>
      <c r="L70" s="41" t="str">
        <f t="shared" si="11"/>
        <v/>
      </c>
      <c r="M70" s="42"/>
    </row>
    <row r="71" spans="1:13" ht="30" customHeight="1" x14ac:dyDescent="0.25">
      <c r="A71" s="45" t="str">
        <f t="shared" si="6"/>
        <v/>
      </c>
      <c r="B71" s="37"/>
      <c r="C71" s="37"/>
      <c r="D71" s="38"/>
      <c r="E71" s="45" t="str">
        <f t="shared" si="12"/>
        <v/>
      </c>
      <c r="F71" s="45" t="str">
        <f t="shared" si="7"/>
        <v/>
      </c>
      <c r="G71" s="115"/>
      <c r="H71" s="115"/>
      <c r="I71" s="39" t="str">
        <f t="shared" si="8"/>
        <v/>
      </c>
      <c r="J71" s="40" t="str">
        <f t="shared" si="9"/>
        <v/>
      </c>
      <c r="K71" s="40" t="str">
        <f t="shared" si="10"/>
        <v/>
      </c>
      <c r="L71" s="41" t="str">
        <f t="shared" si="11"/>
        <v/>
      </c>
      <c r="M71" s="42"/>
    </row>
    <row r="72" spans="1:13" ht="30" customHeight="1" x14ac:dyDescent="0.25">
      <c r="A72" s="45" t="str">
        <f t="shared" si="6"/>
        <v/>
      </c>
      <c r="B72" s="37"/>
      <c r="C72" s="37"/>
      <c r="D72" s="38"/>
      <c r="E72" s="45" t="str">
        <f t="shared" si="12"/>
        <v/>
      </c>
      <c r="F72" s="45" t="str">
        <f t="shared" si="7"/>
        <v/>
      </c>
      <c r="G72" s="115"/>
      <c r="H72" s="115"/>
      <c r="I72" s="39" t="str">
        <f t="shared" si="8"/>
        <v/>
      </c>
      <c r="J72" s="40" t="str">
        <f t="shared" si="9"/>
        <v/>
      </c>
      <c r="K72" s="40" t="str">
        <f t="shared" si="10"/>
        <v/>
      </c>
      <c r="L72" s="41" t="str">
        <f t="shared" si="11"/>
        <v/>
      </c>
      <c r="M72" s="42"/>
    </row>
    <row r="73" spans="1:13" ht="30" customHeight="1" x14ac:dyDescent="0.25">
      <c r="A73" s="45" t="str">
        <f t="shared" si="6"/>
        <v/>
      </c>
      <c r="B73" s="37"/>
      <c r="C73" s="37"/>
      <c r="D73" s="38"/>
      <c r="E73" s="45" t="str">
        <f t="shared" si="12"/>
        <v/>
      </c>
      <c r="F73" s="45" t="str">
        <f t="shared" si="7"/>
        <v/>
      </c>
      <c r="G73" s="115"/>
      <c r="H73" s="115"/>
      <c r="I73" s="39" t="str">
        <f t="shared" si="8"/>
        <v/>
      </c>
      <c r="J73" s="40" t="str">
        <f t="shared" si="9"/>
        <v/>
      </c>
      <c r="K73" s="40" t="str">
        <f t="shared" si="10"/>
        <v/>
      </c>
      <c r="L73" s="41" t="str">
        <f t="shared" si="11"/>
        <v/>
      </c>
      <c r="M73" s="42"/>
    </row>
    <row r="74" spans="1:13" ht="30" customHeight="1" x14ac:dyDescent="0.25">
      <c r="A74" s="45" t="str">
        <f t="shared" si="6"/>
        <v/>
      </c>
      <c r="B74" s="37"/>
      <c r="C74" s="37"/>
      <c r="D74" s="38"/>
      <c r="E74" s="45" t="str">
        <f t="shared" si="12"/>
        <v/>
      </c>
      <c r="F74" s="45" t="str">
        <f t="shared" si="7"/>
        <v/>
      </c>
      <c r="G74" s="115"/>
      <c r="H74" s="115"/>
      <c r="I74" s="39" t="str">
        <f t="shared" si="8"/>
        <v/>
      </c>
      <c r="J74" s="40" t="str">
        <f t="shared" si="9"/>
        <v/>
      </c>
      <c r="K74" s="40" t="str">
        <f t="shared" si="10"/>
        <v/>
      </c>
      <c r="L74" s="41" t="str">
        <f t="shared" si="11"/>
        <v/>
      </c>
      <c r="M74" s="42"/>
    </row>
    <row r="75" spans="1:13" ht="30" customHeight="1" x14ac:dyDescent="0.25">
      <c r="A75" s="45" t="str">
        <f t="shared" si="6"/>
        <v/>
      </c>
      <c r="B75" s="37"/>
      <c r="C75" s="37"/>
      <c r="D75" s="38"/>
      <c r="E75" s="45" t="str">
        <f t="shared" si="12"/>
        <v/>
      </c>
      <c r="F75" s="45" t="str">
        <f t="shared" si="7"/>
        <v/>
      </c>
      <c r="G75" s="115"/>
      <c r="H75" s="115"/>
      <c r="I75" s="39" t="str">
        <f t="shared" si="8"/>
        <v/>
      </c>
      <c r="J75" s="40" t="str">
        <f t="shared" si="9"/>
        <v/>
      </c>
      <c r="K75" s="40" t="str">
        <f t="shared" si="10"/>
        <v/>
      </c>
      <c r="L75" s="41" t="str">
        <f t="shared" si="11"/>
        <v/>
      </c>
      <c r="M75" s="42"/>
    </row>
    <row r="76" spans="1:13" ht="30" customHeight="1" x14ac:dyDescent="0.25">
      <c r="A76" s="45" t="str">
        <f t="shared" si="6"/>
        <v/>
      </c>
      <c r="B76" s="37"/>
      <c r="C76" s="37"/>
      <c r="D76" s="38"/>
      <c r="E76" s="45" t="str">
        <f t="shared" si="12"/>
        <v/>
      </c>
      <c r="F76" s="45" t="str">
        <f t="shared" si="7"/>
        <v/>
      </c>
      <c r="G76" s="115"/>
      <c r="H76" s="115"/>
      <c r="I76" s="39" t="str">
        <f t="shared" si="8"/>
        <v/>
      </c>
      <c r="J76" s="40" t="str">
        <f t="shared" si="9"/>
        <v/>
      </c>
      <c r="K76" s="40" t="str">
        <f t="shared" si="10"/>
        <v/>
      </c>
      <c r="L76" s="41" t="str">
        <f t="shared" si="11"/>
        <v/>
      </c>
      <c r="M76" s="42"/>
    </row>
    <row r="77" spans="1:13" ht="30" customHeight="1" x14ac:dyDescent="0.25">
      <c r="A77" s="45" t="str">
        <f t="shared" ref="A77:A140" si="13">IF(B77="","",A76+1)</f>
        <v/>
      </c>
      <c r="B77" s="37"/>
      <c r="C77" s="37"/>
      <c r="D77" s="38"/>
      <c r="E77" s="45" t="str">
        <f t="shared" si="12"/>
        <v/>
      </c>
      <c r="F77" s="45" t="str">
        <f t="shared" si="7"/>
        <v/>
      </c>
      <c r="G77" s="115"/>
      <c r="H77" s="115"/>
      <c r="I77" s="39" t="str">
        <f t="shared" si="8"/>
        <v/>
      </c>
      <c r="J77" s="40" t="str">
        <f t="shared" si="9"/>
        <v/>
      </c>
      <c r="K77" s="40" t="str">
        <f t="shared" si="10"/>
        <v/>
      </c>
      <c r="L77" s="41" t="str">
        <f t="shared" si="11"/>
        <v/>
      </c>
      <c r="M77" s="42"/>
    </row>
    <row r="78" spans="1:13" ht="30" customHeight="1" x14ac:dyDescent="0.25">
      <c r="A78" s="45" t="str">
        <f t="shared" si="13"/>
        <v/>
      </c>
      <c r="B78" s="37"/>
      <c r="C78" s="37"/>
      <c r="D78" s="38"/>
      <c r="E78" s="45" t="str">
        <f t="shared" si="12"/>
        <v/>
      </c>
      <c r="F78" s="45" t="str">
        <f t="shared" si="7"/>
        <v/>
      </c>
      <c r="G78" s="115"/>
      <c r="H78" s="115"/>
      <c r="I78" s="39" t="str">
        <f t="shared" si="8"/>
        <v/>
      </c>
      <c r="J78" s="40" t="str">
        <f t="shared" si="9"/>
        <v/>
      </c>
      <c r="K78" s="40" t="str">
        <f>IF(OR(J78=1),"OCAK",IF(OR(J78=2),"ŞUBAT",IF(OR(J78=3),"MART",IF(OR(J78=4),"NİSAN",IF(OR(J78=5),"MAYIS",IF(OR(J78=6),"HAZİRAN",IF(OR(J78=7),"TEMMUZ",IF(OR(J78=8),"AĞUSTOS",IF(OR(J78=9),"EYLÜL",IF(OR(J78=10),"EKİM",IF(OR(J78=11),"KASIM",IF(OR(J78=12),"ARALIK",""))))))))))))</f>
        <v/>
      </c>
      <c r="L78" s="41" t="str">
        <f t="shared" si="11"/>
        <v/>
      </c>
      <c r="M78" s="42"/>
    </row>
    <row r="79" spans="1:13" ht="30" customHeight="1" x14ac:dyDescent="0.25">
      <c r="A79" s="45" t="str">
        <f t="shared" si="13"/>
        <v/>
      </c>
      <c r="B79" s="37"/>
      <c r="C79" s="37"/>
      <c r="D79" s="38"/>
      <c r="E79" s="45" t="str">
        <f t="shared" si="12"/>
        <v/>
      </c>
      <c r="F79" s="45" t="str">
        <f t="shared" si="7"/>
        <v/>
      </c>
      <c r="G79" s="115"/>
      <c r="H79" s="115"/>
      <c r="I79" s="39" t="str">
        <f t="shared" si="8"/>
        <v/>
      </c>
      <c r="J79" s="40" t="str">
        <f t="shared" si="9"/>
        <v/>
      </c>
      <c r="K79" s="40" t="str">
        <f t="shared" ref="K79:K142" si="14">IF(OR(J79=1),"OCAK",IF(OR(J79=2),"ŞUBAT",IF(OR(J79=3),"MART",IF(OR(J79=4),"NİSAN",IF(OR(J79=5),"MAYIS",IF(OR(J79=6),"HAZİRAN",IF(OR(J79=7),"TEMMUZ",IF(OR(J79=8),"AĞUSTOS",IF(OR(J79=9),"EYLÜL",IF(OR(J79=10),"EKİM",IF(OR(J79=11),"KASIM",IF(OR(J79=12),"ARALIK",""))))))))))))</f>
        <v/>
      </c>
      <c r="L79" s="41" t="str">
        <f t="shared" si="11"/>
        <v/>
      </c>
      <c r="M79" s="42"/>
    </row>
    <row r="80" spans="1:13" ht="30" customHeight="1" x14ac:dyDescent="0.25">
      <c r="A80" s="45" t="str">
        <f t="shared" si="13"/>
        <v/>
      </c>
      <c r="B80" s="37"/>
      <c r="C80" s="37"/>
      <c r="D80" s="38"/>
      <c r="E80" s="45" t="str">
        <f t="shared" si="12"/>
        <v/>
      </c>
      <c r="F80" s="45" t="str">
        <f t="shared" si="7"/>
        <v/>
      </c>
      <c r="G80" s="115"/>
      <c r="H80" s="115"/>
      <c r="I80" s="39" t="str">
        <f t="shared" si="8"/>
        <v/>
      </c>
      <c r="J80" s="40" t="str">
        <f t="shared" si="9"/>
        <v/>
      </c>
      <c r="K80" s="40" t="str">
        <f t="shared" si="14"/>
        <v/>
      </c>
      <c r="L80" s="41" t="str">
        <f t="shared" si="11"/>
        <v/>
      </c>
      <c r="M80" s="42"/>
    </row>
    <row r="81" spans="1:13" ht="30" customHeight="1" x14ac:dyDescent="0.25">
      <c r="A81" s="45" t="str">
        <f t="shared" si="13"/>
        <v/>
      </c>
      <c r="B81" s="37"/>
      <c r="C81" s="37"/>
      <c r="D81" s="38"/>
      <c r="E81" s="45" t="str">
        <f t="shared" si="12"/>
        <v/>
      </c>
      <c r="F81" s="45" t="str">
        <f t="shared" si="7"/>
        <v/>
      </c>
      <c r="G81" s="115"/>
      <c r="H81" s="115"/>
      <c r="I81" s="39" t="str">
        <f t="shared" si="8"/>
        <v/>
      </c>
      <c r="J81" s="40" t="str">
        <f t="shared" si="9"/>
        <v/>
      </c>
      <c r="K81" s="40" t="str">
        <f t="shared" si="14"/>
        <v/>
      </c>
      <c r="L81" s="41" t="str">
        <f t="shared" si="11"/>
        <v/>
      </c>
      <c r="M81" s="42"/>
    </row>
    <row r="82" spans="1:13" ht="30" customHeight="1" x14ac:dyDescent="0.25">
      <c r="A82" s="45" t="str">
        <f t="shared" si="13"/>
        <v/>
      </c>
      <c r="B82" s="37"/>
      <c r="C82" s="37"/>
      <c r="D82" s="38"/>
      <c r="E82" s="45" t="str">
        <f t="shared" si="12"/>
        <v/>
      </c>
      <c r="F82" s="45" t="str">
        <f t="shared" si="7"/>
        <v/>
      </c>
      <c r="G82" s="115"/>
      <c r="H82" s="115"/>
      <c r="I82" s="39" t="str">
        <f t="shared" si="8"/>
        <v/>
      </c>
      <c r="J82" s="40" t="str">
        <f t="shared" si="9"/>
        <v/>
      </c>
      <c r="K82" s="40" t="str">
        <f t="shared" si="14"/>
        <v/>
      </c>
      <c r="L82" s="41" t="str">
        <f t="shared" si="11"/>
        <v/>
      </c>
      <c r="M82" s="42"/>
    </row>
    <row r="83" spans="1:13" ht="30" customHeight="1" x14ac:dyDescent="0.25">
      <c r="A83" s="45" t="str">
        <f t="shared" si="13"/>
        <v/>
      </c>
      <c r="B83" s="37"/>
      <c r="C83" s="37"/>
      <c r="D83" s="38"/>
      <c r="E83" s="45" t="str">
        <f t="shared" si="12"/>
        <v/>
      </c>
      <c r="F83" s="45" t="str">
        <f t="shared" si="7"/>
        <v/>
      </c>
      <c r="G83" s="115"/>
      <c r="H83" s="115"/>
      <c r="I83" s="39" t="str">
        <f t="shared" si="8"/>
        <v/>
      </c>
      <c r="J83" s="40" t="str">
        <f t="shared" si="9"/>
        <v/>
      </c>
      <c r="K83" s="40" t="str">
        <f t="shared" si="14"/>
        <v/>
      </c>
      <c r="L83" s="41" t="str">
        <f t="shared" si="11"/>
        <v/>
      </c>
      <c r="M83" s="42"/>
    </row>
    <row r="84" spans="1:13" ht="30" customHeight="1" x14ac:dyDescent="0.25">
      <c r="A84" s="45" t="str">
        <f t="shared" si="13"/>
        <v/>
      </c>
      <c r="B84" s="37"/>
      <c r="C84" s="37"/>
      <c r="D84" s="38"/>
      <c r="E84" s="45" t="str">
        <f t="shared" si="12"/>
        <v/>
      </c>
      <c r="F84" s="45" t="str">
        <f t="shared" si="7"/>
        <v/>
      </c>
      <c r="G84" s="115"/>
      <c r="H84" s="115"/>
      <c r="I84" s="39" t="str">
        <f t="shared" si="8"/>
        <v/>
      </c>
      <c r="J84" s="40" t="str">
        <f t="shared" si="9"/>
        <v/>
      </c>
      <c r="K84" s="40" t="str">
        <f t="shared" si="14"/>
        <v/>
      </c>
      <c r="L84" s="41" t="str">
        <f t="shared" si="11"/>
        <v/>
      </c>
      <c r="M84" s="42"/>
    </row>
    <row r="85" spans="1:13" ht="30" customHeight="1" x14ac:dyDescent="0.25">
      <c r="A85" s="45" t="str">
        <f t="shared" si="13"/>
        <v/>
      </c>
      <c r="B85" s="37"/>
      <c r="C85" s="37"/>
      <c r="D85" s="38"/>
      <c r="E85" s="45" t="str">
        <f t="shared" si="12"/>
        <v/>
      </c>
      <c r="F85" s="45" t="str">
        <f t="shared" si="7"/>
        <v/>
      </c>
      <c r="G85" s="115"/>
      <c r="H85" s="115"/>
      <c r="I85" s="39" t="str">
        <f t="shared" si="8"/>
        <v/>
      </c>
      <c r="J85" s="40" t="str">
        <f t="shared" si="9"/>
        <v/>
      </c>
      <c r="K85" s="40" t="str">
        <f t="shared" si="14"/>
        <v/>
      </c>
      <c r="L85" s="41" t="str">
        <f t="shared" si="11"/>
        <v/>
      </c>
      <c r="M85" s="42"/>
    </row>
    <row r="86" spans="1:13" ht="30" customHeight="1" x14ac:dyDescent="0.25">
      <c r="A86" s="45" t="str">
        <f t="shared" si="13"/>
        <v/>
      </c>
      <c r="B86" s="37"/>
      <c r="C86" s="37"/>
      <c r="D86" s="38"/>
      <c r="E86" s="45" t="str">
        <f t="shared" si="12"/>
        <v/>
      </c>
      <c r="F86" s="45" t="str">
        <f t="shared" si="7"/>
        <v/>
      </c>
      <c r="G86" s="115"/>
      <c r="H86" s="115"/>
      <c r="I86" s="39" t="str">
        <f t="shared" si="8"/>
        <v/>
      </c>
      <c r="J86" s="40" t="str">
        <f t="shared" si="9"/>
        <v/>
      </c>
      <c r="K86" s="40" t="str">
        <f t="shared" si="14"/>
        <v/>
      </c>
      <c r="L86" s="41" t="str">
        <f t="shared" si="11"/>
        <v/>
      </c>
      <c r="M86" s="42"/>
    </row>
    <row r="87" spans="1:13" ht="30" customHeight="1" x14ac:dyDescent="0.25">
      <c r="A87" s="45" t="str">
        <f t="shared" si="13"/>
        <v/>
      </c>
      <c r="B87" s="37"/>
      <c r="C87" s="37"/>
      <c r="D87" s="38"/>
      <c r="E87" s="45" t="str">
        <f t="shared" si="12"/>
        <v/>
      </c>
      <c r="F87" s="45" t="str">
        <f t="shared" si="7"/>
        <v/>
      </c>
      <c r="G87" s="115"/>
      <c r="H87" s="115"/>
      <c r="I87" s="39" t="str">
        <f t="shared" si="8"/>
        <v/>
      </c>
      <c r="J87" s="40" t="str">
        <f t="shared" si="9"/>
        <v/>
      </c>
      <c r="K87" s="40" t="str">
        <f t="shared" si="14"/>
        <v/>
      </c>
      <c r="L87" s="41" t="str">
        <f t="shared" si="11"/>
        <v/>
      </c>
      <c r="M87" s="42"/>
    </row>
    <row r="88" spans="1:13" ht="30" customHeight="1" x14ac:dyDescent="0.25">
      <c r="A88" s="45" t="str">
        <f t="shared" si="13"/>
        <v/>
      </c>
      <c r="B88" s="37"/>
      <c r="C88" s="37"/>
      <c r="D88" s="38"/>
      <c r="E88" s="45" t="str">
        <f t="shared" si="12"/>
        <v/>
      </c>
      <c r="F88" s="45" t="str">
        <f t="shared" si="7"/>
        <v/>
      </c>
      <c r="G88" s="115"/>
      <c r="H88" s="115"/>
      <c r="I88" s="39" t="str">
        <f t="shared" si="8"/>
        <v/>
      </c>
      <c r="J88" s="40" t="str">
        <f t="shared" si="9"/>
        <v/>
      </c>
      <c r="K88" s="40" t="str">
        <f t="shared" si="14"/>
        <v/>
      </c>
      <c r="L88" s="41" t="str">
        <f t="shared" si="11"/>
        <v/>
      </c>
      <c r="M88" s="42"/>
    </row>
    <row r="89" spans="1:13" ht="30" customHeight="1" x14ac:dyDescent="0.25">
      <c r="A89" s="45" t="str">
        <f t="shared" si="13"/>
        <v/>
      </c>
      <c r="B89" s="37"/>
      <c r="C89" s="37"/>
      <c r="D89" s="38"/>
      <c r="E89" s="45" t="str">
        <f t="shared" si="12"/>
        <v/>
      </c>
      <c r="F89" s="45" t="str">
        <f t="shared" si="7"/>
        <v/>
      </c>
      <c r="G89" s="115"/>
      <c r="H89" s="115"/>
      <c r="I89" s="39" t="str">
        <f t="shared" si="8"/>
        <v/>
      </c>
      <c r="J89" s="40" t="str">
        <f t="shared" si="9"/>
        <v/>
      </c>
      <c r="K89" s="40" t="str">
        <f t="shared" si="14"/>
        <v/>
      </c>
      <c r="L89" s="41" t="str">
        <f t="shared" si="11"/>
        <v/>
      </c>
      <c r="M89" s="42"/>
    </row>
    <row r="90" spans="1:13" ht="30" customHeight="1" x14ac:dyDescent="0.25">
      <c r="A90" s="45" t="str">
        <f t="shared" si="13"/>
        <v/>
      </c>
      <c r="B90" s="37"/>
      <c r="C90" s="37"/>
      <c r="D90" s="38"/>
      <c r="E90" s="45" t="str">
        <f t="shared" si="12"/>
        <v/>
      </c>
      <c r="F90" s="45" t="str">
        <f t="shared" si="7"/>
        <v/>
      </c>
      <c r="G90" s="115"/>
      <c r="H90" s="115"/>
      <c r="I90" s="39" t="str">
        <f t="shared" si="8"/>
        <v/>
      </c>
      <c r="J90" s="40" t="str">
        <f t="shared" si="9"/>
        <v/>
      </c>
      <c r="K90" s="40" t="str">
        <f t="shared" si="14"/>
        <v/>
      </c>
      <c r="L90" s="41" t="str">
        <f t="shared" si="11"/>
        <v/>
      </c>
      <c r="M90" s="42"/>
    </row>
    <row r="91" spans="1:13" ht="30" customHeight="1" x14ac:dyDescent="0.25">
      <c r="A91" s="45" t="str">
        <f t="shared" si="13"/>
        <v/>
      </c>
      <c r="B91" s="37"/>
      <c r="C91" s="37"/>
      <c r="D91" s="38"/>
      <c r="E91" s="45" t="str">
        <f t="shared" si="12"/>
        <v/>
      </c>
      <c r="F91" s="45" t="str">
        <f t="shared" si="7"/>
        <v/>
      </c>
      <c r="G91" s="115"/>
      <c r="H91" s="115"/>
      <c r="I91" s="39" t="str">
        <f t="shared" si="8"/>
        <v/>
      </c>
      <c r="J91" s="40" t="str">
        <f t="shared" si="9"/>
        <v/>
      </c>
      <c r="K91" s="40" t="str">
        <f t="shared" si="14"/>
        <v/>
      </c>
      <c r="L91" s="41" t="str">
        <f t="shared" si="11"/>
        <v/>
      </c>
      <c r="M91" s="42"/>
    </row>
    <row r="92" spans="1:13" ht="30" customHeight="1" x14ac:dyDescent="0.25">
      <c r="A92" s="45" t="str">
        <f t="shared" si="13"/>
        <v/>
      </c>
      <c r="B92" s="37"/>
      <c r="C92" s="37"/>
      <c r="D92" s="38"/>
      <c r="E92" s="45" t="str">
        <f t="shared" si="12"/>
        <v/>
      </c>
      <c r="F92" s="45" t="str">
        <f t="shared" si="7"/>
        <v/>
      </c>
      <c r="G92" s="115"/>
      <c r="H92" s="115"/>
      <c r="I92" s="39" t="str">
        <f t="shared" si="8"/>
        <v/>
      </c>
      <c r="J92" s="40" t="str">
        <f t="shared" si="9"/>
        <v/>
      </c>
      <c r="K92" s="40" t="str">
        <f t="shared" si="14"/>
        <v/>
      </c>
      <c r="L92" s="41" t="str">
        <f t="shared" si="11"/>
        <v/>
      </c>
      <c r="M92" s="42"/>
    </row>
    <row r="93" spans="1:13" ht="30" customHeight="1" x14ac:dyDescent="0.25">
      <c r="A93" s="45" t="str">
        <f t="shared" si="13"/>
        <v/>
      </c>
      <c r="B93" s="37"/>
      <c r="C93" s="37"/>
      <c r="D93" s="38"/>
      <c r="E93" s="45" t="str">
        <f t="shared" si="12"/>
        <v/>
      </c>
      <c r="F93" s="45" t="str">
        <f t="shared" si="7"/>
        <v/>
      </c>
      <c r="G93" s="115"/>
      <c r="H93" s="115"/>
      <c r="I93" s="39" t="str">
        <f t="shared" si="8"/>
        <v/>
      </c>
      <c r="J93" s="40" t="str">
        <f t="shared" si="9"/>
        <v/>
      </c>
      <c r="K93" s="40" t="str">
        <f t="shared" si="14"/>
        <v/>
      </c>
      <c r="L93" s="41" t="str">
        <f t="shared" si="11"/>
        <v/>
      </c>
      <c r="M93" s="42"/>
    </row>
    <row r="94" spans="1:13" ht="30" customHeight="1" x14ac:dyDescent="0.25">
      <c r="A94" s="45" t="str">
        <f t="shared" si="13"/>
        <v/>
      </c>
      <c r="B94" s="37"/>
      <c r="C94" s="37"/>
      <c r="D94" s="38"/>
      <c r="E94" s="45" t="str">
        <f t="shared" si="12"/>
        <v/>
      </c>
      <c r="F94" s="45" t="str">
        <f t="shared" si="7"/>
        <v/>
      </c>
      <c r="G94" s="115"/>
      <c r="H94" s="115"/>
      <c r="I94" s="39" t="str">
        <f t="shared" si="8"/>
        <v/>
      </c>
      <c r="J94" s="40" t="str">
        <f t="shared" si="9"/>
        <v/>
      </c>
      <c r="K94" s="40" t="str">
        <f t="shared" si="14"/>
        <v/>
      </c>
      <c r="L94" s="41" t="str">
        <f t="shared" si="11"/>
        <v/>
      </c>
      <c r="M94" s="42"/>
    </row>
    <row r="95" spans="1:13" ht="30" customHeight="1" x14ac:dyDescent="0.25">
      <c r="A95" s="45" t="str">
        <f t="shared" si="13"/>
        <v/>
      </c>
      <c r="B95" s="37"/>
      <c r="C95" s="37"/>
      <c r="D95" s="38"/>
      <c r="E95" s="45" t="str">
        <f t="shared" si="12"/>
        <v/>
      </c>
      <c r="F95" s="45" t="str">
        <f t="shared" si="7"/>
        <v/>
      </c>
      <c r="G95" s="115"/>
      <c r="H95" s="115"/>
      <c r="I95" s="39" t="str">
        <f t="shared" si="8"/>
        <v/>
      </c>
      <c r="J95" s="40" t="str">
        <f t="shared" si="9"/>
        <v/>
      </c>
      <c r="K95" s="40" t="str">
        <f t="shared" si="14"/>
        <v/>
      </c>
      <c r="L95" s="41" t="str">
        <f t="shared" si="11"/>
        <v/>
      </c>
      <c r="M95" s="42"/>
    </row>
    <row r="96" spans="1:13" ht="30" customHeight="1" x14ac:dyDescent="0.25">
      <c r="A96" s="45" t="str">
        <f t="shared" si="13"/>
        <v/>
      </c>
      <c r="B96" s="37"/>
      <c r="C96" s="37"/>
      <c r="D96" s="38"/>
      <c r="E96" s="45" t="str">
        <f t="shared" si="12"/>
        <v/>
      </c>
      <c r="F96" s="45" t="str">
        <f t="shared" si="7"/>
        <v/>
      </c>
      <c r="G96" s="115"/>
      <c r="H96" s="115"/>
      <c r="I96" s="39" t="str">
        <f t="shared" si="8"/>
        <v/>
      </c>
      <c r="J96" s="40" t="str">
        <f t="shared" si="9"/>
        <v/>
      </c>
      <c r="K96" s="40" t="str">
        <f t="shared" si="14"/>
        <v/>
      </c>
      <c r="L96" s="41" t="str">
        <f t="shared" si="11"/>
        <v/>
      </c>
      <c r="M96" s="42"/>
    </row>
    <row r="97" spans="1:13" ht="30" customHeight="1" x14ac:dyDescent="0.25">
      <c r="A97" s="45" t="str">
        <f t="shared" si="13"/>
        <v/>
      </c>
      <c r="B97" s="37"/>
      <c r="C97" s="37"/>
      <c r="D97" s="38"/>
      <c r="E97" s="45" t="str">
        <f t="shared" si="12"/>
        <v/>
      </c>
      <c r="F97" s="45" t="str">
        <f t="shared" si="7"/>
        <v/>
      </c>
      <c r="G97" s="115"/>
      <c r="H97" s="115"/>
      <c r="I97" s="39" t="str">
        <f t="shared" si="8"/>
        <v/>
      </c>
      <c r="J97" s="40" t="str">
        <f t="shared" si="9"/>
        <v/>
      </c>
      <c r="K97" s="40" t="str">
        <f t="shared" si="14"/>
        <v/>
      </c>
      <c r="L97" s="41" t="str">
        <f t="shared" si="11"/>
        <v/>
      </c>
      <c r="M97" s="42"/>
    </row>
    <row r="98" spans="1:13" ht="30" customHeight="1" x14ac:dyDescent="0.25">
      <c r="A98" s="45" t="str">
        <f t="shared" si="13"/>
        <v/>
      </c>
      <c r="B98" s="37"/>
      <c r="C98" s="37"/>
      <c r="D98" s="38"/>
      <c r="E98" s="45" t="str">
        <f t="shared" si="12"/>
        <v/>
      </c>
      <c r="F98" s="45" t="str">
        <f t="shared" si="7"/>
        <v/>
      </c>
      <c r="G98" s="115"/>
      <c r="H98" s="115"/>
      <c r="I98" s="39" t="str">
        <f t="shared" si="8"/>
        <v/>
      </c>
      <c r="J98" s="40" t="str">
        <f t="shared" si="9"/>
        <v/>
      </c>
      <c r="K98" s="40" t="str">
        <f t="shared" si="14"/>
        <v/>
      </c>
      <c r="L98" s="41" t="str">
        <f t="shared" si="11"/>
        <v/>
      </c>
      <c r="M98" s="42"/>
    </row>
    <row r="99" spans="1:13" ht="30" customHeight="1" x14ac:dyDescent="0.25">
      <c r="A99" s="45" t="str">
        <f t="shared" si="13"/>
        <v/>
      </c>
      <c r="B99" s="37"/>
      <c r="C99" s="37"/>
      <c r="D99" s="38"/>
      <c r="E99" s="45" t="str">
        <f t="shared" si="12"/>
        <v/>
      </c>
      <c r="F99" s="45" t="str">
        <f t="shared" si="7"/>
        <v/>
      </c>
      <c r="G99" s="115"/>
      <c r="H99" s="115"/>
      <c r="I99" s="39" t="str">
        <f t="shared" si="8"/>
        <v/>
      </c>
      <c r="J99" s="40" t="str">
        <f t="shared" si="9"/>
        <v/>
      </c>
      <c r="K99" s="40" t="str">
        <f t="shared" si="14"/>
        <v/>
      </c>
      <c r="L99" s="41" t="str">
        <f t="shared" si="11"/>
        <v/>
      </c>
      <c r="M99" s="42"/>
    </row>
    <row r="100" spans="1:13" ht="30" customHeight="1" x14ac:dyDescent="0.25">
      <c r="A100" s="45" t="str">
        <f t="shared" si="13"/>
        <v/>
      </c>
      <c r="B100" s="37"/>
      <c r="C100" s="37"/>
      <c r="D100" s="38"/>
      <c r="E100" s="45" t="str">
        <f t="shared" si="12"/>
        <v/>
      </c>
      <c r="F100" s="45" t="str">
        <f t="shared" si="7"/>
        <v/>
      </c>
      <c r="G100" s="115"/>
      <c r="H100" s="115"/>
      <c r="I100" s="39" t="str">
        <f t="shared" si="8"/>
        <v/>
      </c>
      <c r="J100" s="40" t="str">
        <f t="shared" si="9"/>
        <v/>
      </c>
      <c r="K100" s="40" t="str">
        <f t="shared" si="14"/>
        <v/>
      </c>
      <c r="L100" s="41" t="str">
        <f t="shared" si="11"/>
        <v/>
      </c>
      <c r="M100" s="42"/>
    </row>
    <row r="101" spans="1:13" ht="30" customHeight="1" x14ac:dyDescent="0.25">
      <c r="A101" s="45" t="str">
        <f t="shared" si="13"/>
        <v/>
      </c>
      <c r="B101" s="37"/>
      <c r="C101" s="37"/>
      <c r="D101" s="38"/>
      <c r="E101" s="45" t="str">
        <f t="shared" si="12"/>
        <v/>
      </c>
      <c r="F101" s="45" t="str">
        <f t="shared" si="7"/>
        <v/>
      </c>
      <c r="G101" s="115"/>
      <c r="H101" s="115"/>
      <c r="I101" s="39" t="str">
        <f t="shared" si="8"/>
        <v/>
      </c>
      <c r="J101" s="40" t="str">
        <f t="shared" si="9"/>
        <v/>
      </c>
      <c r="K101" s="40" t="str">
        <f t="shared" si="14"/>
        <v/>
      </c>
      <c r="L101" s="41" t="str">
        <f t="shared" si="11"/>
        <v/>
      </c>
      <c r="M101" s="42"/>
    </row>
    <row r="102" spans="1:13" ht="30" customHeight="1" x14ac:dyDescent="0.25">
      <c r="A102" s="45" t="str">
        <f t="shared" si="13"/>
        <v/>
      </c>
      <c r="B102" s="37"/>
      <c r="C102" s="37"/>
      <c r="D102" s="38"/>
      <c r="E102" s="45" t="str">
        <f t="shared" si="12"/>
        <v/>
      </c>
      <c r="F102" s="45" t="str">
        <f t="shared" si="7"/>
        <v/>
      </c>
      <c r="G102" s="115"/>
      <c r="H102" s="115"/>
      <c r="I102" s="39" t="str">
        <f t="shared" si="8"/>
        <v/>
      </c>
      <c r="J102" s="40" t="str">
        <f t="shared" si="9"/>
        <v/>
      </c>
      <c r="K102" s="40" t="str">
        <f t="shared" si="14"/>
        <v/>
      </c>
      <c r="L102" s="41" t="str">
        <f t="shared" si="11"/>
        <v/>
      </c>
      <c r="M102" s="42"/>
    </row>
    <row r="103" spans="1:13" ht="30" customHeight="1" x14ac:dyDescent="0.25">
      <c r="A103" s="45" t="str">
        <f t="shared" si="13"/>
        <v/>
      </c>
      <c r="B103" s="37"/>
      <c r="C103" s="37"/>
      <c r="D103" s="38"/>
      <c r="E103" s="45" t="str">
        <f t="shared" si="12"/>
        <v/>
      </c>
      <c r="F103" s="45" t="str">
        <f t="shared" si="7"/>
        <v/>
      </c>
      <c r="G103" s="115"/>
      <c r="H103" s="115"/>
      <c r="I103" s="39" t="str">
        <f t="shared" si="8"/>
        <v/>
      </c>
      <c r="J103" s="40" t="str">
        <f t="shared" si="9"/>
        <v/>
      </c>
      <c r="K103" s="40" t="str">
        <f t="shared" si="14"/>
        <v/>
      </c>
      <c r="L103" s="41" t="str">
        <f t="shared" si="11"/>
        <v/>
      </c>
      <c r="M103" s="42"/>
    </row>
    <row r="104" spans="1:13" ht="30" customHeight="1" x14ac:dyDescent="0.25">
      <c r="A104" s="45" t="str">
        <f t="shared" si="13"/>
        <v/>
      </c>
      <c r="B104" s="37"/>
      <c r="C104" s="37"/>
      <c r="D104" s="38"/>
      <c r="E104" s="45" t="str">
        <f t="shared" si="12"/>
        <v/>
      </c>
      <c r="F104" s="45" t="str">
        <f t="shared" si="7"/>
        <v/>
      </c>
      <c r="G104" s="115"/>
      <c r="H104" s="115"/>
      <c r="I104" s="39" t="str">
        <f t="shared" si="8"/>
        <v/>
      </c>
      <c r="J104" s="40" t="str">
        <f t="shared" si="9"/>
        <v/>
      </c>
      <c r="K104" s="40" t="str">
        <f t="shared" si="14"/>
        <v/>
      </c>
      <c r="L104" s="41" t="str">
        <f t="shared" si="11"/>
        <v/>
      </c>
      <c r="M104" s="42"/>
    </row>
    <row r="105" spans="1:13" ht="30" customHeight="1" x14ac:dyDescent="0.25">
      <c r="A105" s="45" t="str">
        <f t="shared" si="13"/>
        <v/>
      </c>
      <c r="B105" s="37"/>
      <c r="C105" s="37"/>
      <c r="D105" s="38"/>
      <c r="E105" s="45" t="str">
        <f t="shared" si="12"/>
        <v/>
      </c>
      <c r="F105" s="45" t="str">
        <f t="shared" si="7"/>
        <v/>
      </c>
      <c r="G105" s="115"/>
      <c r="H105" s="115"/>
      <c r="I105" s="39" t="str">
        <f t="shared" si="8"/>
        <v/>
      </c>
      <c r="J105" s="40" t="str">
        <f t="shared" si="9"/>
        <v/>
      </c>
      <c r="K105" s="40" t="str">
        <f t="shared" si="14"/>
        <v/>
      </c>
      <c r="L105" s="41" t="str">
        <f t="shared" si="11"/>
        <v/>
      </c>
      <c r="M105" s="42"/>
    </row>
    <row r="106" spans="1:13" ht="30" customHeight="1" x14ac:dyDescent="0.25">
      <c r="A106" s="45" t="str">
        <f t="shared" si="13"/>
        <v/>
      </c>
      <c r="B106" s="37"/>
      <c r="C106" s="37"/>
      <c r="D106" s="38"/>
      <c r="E106" s="45" t="str">
        <f t="shared" si="12"/>
        <v/>
      </c>
      <c r="F106" s="45" t="str">
        <f t="shared" si="7"/>
        <v/>
      </c>
      <c r="G106" s="115"/>
      <c r="H106" s="115"/>
      <c r="I106" s="39" t="str">
        <f t="shared" si="8"/>
        <v/>
      </c>
      <c r="J106" s="40" t="str">
        <f t="shared" si="9"/>
        <v/>
      </c>
      <c r="K106" s="40" t="str">
        <f t="shared" si="14"/>
        <v/>
      </c>
      <c r="L106" s="41" t="str">
        <f t="shared" si="11"/>
        <v/>
      </c>
      <c r="M106" s="42"/>
    </row>
    <row r="107" spans="1:13" ht="30" customHeight="1" x14ac:dyDescent="0.25">
      <c r="A107" s="45" t="str">
        <f t="shared" si="13"/>
        <v/>
      </c>
      <c r="B107" s="37"/>
      <c r="C107" s="37"/>
      <c r="D107" s="38"/>
      <c r="E107" s="45" t="str">
        <f t="shared" si="12"/>
        <v/>
      </c>
      <c r="F107" s="45" t="str">
        <f t="shared" si="7"/>
        <v/>
      </c>
      <c r="G107" s="115"/>
      <c r="H107" s="115"/>
      <c r="I107" s="39" t="str">
        <f t="shared" si="8"/>
        <v/>
      </c>
      <c r="J107" s="40" t="str">
        <f t="shared" si="9"/>
        <v/>
      </c>
      <c r="K107" s="40" t="str">
        <f t="shared" si="14"/>
        <v/>
      </c>
      <c r="L107" s="41" t="str">
        <f t="shared" si="11"/>
        <v/>
      </c>
      <c r="M107" s="42"/>
    </row>
    <row r="108" spans="1:13" ht="30" customHeight="1" x14ac:dyDescent="0.25">
      <c r="A108" s="45" t="str">
        <f t="shared" si="13"/>
        <v/>
      </c>
      <c r="B108" s="37"/>
      <c r="C108" s="37"/>
      <c r="D108" s="38"/>
      <c r="E108" s="45" t="str">
        <f t="shared" si="12"/>
        <v/>
      </c>
      <c r="F108" s="45" t="str">
        <f t="shared" si="7"/>
        <v/>
      </c>
      <c r="G108" s="115"/>
      <c r="H108" s="115"/>
      <c r="I108" s="39" t="str">
        <f t="shared" si="8"/>
        <v/>
      </c>
      <c r="J108" s="40" t="str">
        <f t="shared" si="9"/>
        <v/>
      </c>
      <c r="K108" s="40" t="str">
        <f t="shared" si="14"/>
        <v/>
      </c>
      <c r="L108" s="41" t="str">
        <f t="shared" si="11"/>
        <v/>
      </c>
      <c r="M108" s="42"/>
    </row>
    <row r="109" spans="1:13" ht="30" customHeight="1" x14ac:dyDescent="0.25">
      <c r="A109" s="45" t="str">
        <f t="shared" si="13"/>
        <v/>
      </c>
      <c r="B109" s="37"/>
      <c r="C109" s="37"/>
      <c r="D109" s="38"/>
      <c r="E109" s="45" t="str">
        <f t="shared" si="12"/>
        <v/>
      </c>
      <c r="F109" s="45" t="str">
        <f t="shared" si="7"/>
        <v/>
      </c>
      <c r="G109" s="115"/>
      <c r="H109" s="115"/>
      <c r="I109" s="39" t="str">
        <f t="shared" si="8"/>
        <v/>
      </c>
      <c r="J109" s="40" t="str">
        <f t="shared" si="9"/>
        <v/>
      </c>
      <c r="K109" s="40" t="str">
        <f t="shared" si="14"/>
        <v/>
      </c>
      <c r="L109" s="41" t="str">
        <f t="shared" si="11"/>
        <v/>
      </c>
      <c r="M109" s="42"/>
    </row>
    <row r="110" spans="1:13" ht="30" customHeight="1" x14ac:dyDescent="0.25">
      <c r="A110" s="45" t="str">
        <f t="shared" si="13"/>
        <v/>
      </c>
      <c r="B110" s="37"/>
      <c r="C110" s="37"/>
      <c r="D110" s="38"/>
      <c r="E110" s="45" t="str">
        <f t="shared" si="12"/>
        <v/>
      </c>
      <c r="F110" s="45" t="str">
        <f t="shared" si="7"/>
        <v/>
      </c>
      <c r="G110" s="115"/>
      <c r="H110" s="115"/>
      <c r="I110" s="39" t="str">
        <f t="shared" si="8"/>
        <v/>
      </c>
      <c r="J110" s="40" t="str">
        <f t="shared" si="9"/>
        <v/>
      </c>
      <c r="K110" s="40" t="str">
        <f t="shared" si="14"/>
        <v/>
      </c>
      <c r="L110" s="41" t="str">
        <f t="shared" si="11"/>
        <v/>
      </c>
      <c r="M110" s="42"/>
    </row>
    <row r="111" spans="1:13" ht="30" customHeight="1" x14ac:dyDescent="0.25">
      <c r="A111" s="45" t="str">
        <f t="shared" si="13"/>
        <v/>
      </c>
      <c r="B111" s="37"/>
      <c r="C111" s="37"/>
      <c r="D111" s="38"/>
      <c r="E111" s="45" t="str">
        <f t="shared" si="12"/>
        <v/>
      </c>
      <c r="F111" s="45" t="str">
        <f t="shared" si="7"/>
        <v/>
      </c>
      <c r="G111" s="115"/>
      <c r="H111" s="115"/>
      <c r="I111" s="39" t="str">
        <f t="shared" si="8"/>
        <v/>
      </c>
      <c r="J111" s="40" t="str">
        <f t="shared" si="9"/>
        <v/>
      </c>
      <c r="K111" s="40" t="str">
        <f t="shared" si="14"/>
        <v/>
      </c>
      <c r="L111" s="41" t="str">
        <f t="shared" si="11"/>
        <v/>
      </c>
      <c r="M111" s="42"/>
    </row>
    <row r="112" spans="1:13" ht="30" customHeight="1" x14ac:dyDescent="0.25">
      <c r="A112" s="45" t="str">
        <f t="shared" si="13"/>
        <v/>
      </c>
      <c r="B112" s="37"/>
      <c r="C112" s="37"/>
      <c r="D112" s="38"/>
      <c r="E112" s="45" t="str">
        <f t="shared" si="12"/>
        <v/>
      </c>
      <c r="F112" s="45" t="str">
        <f t="shared" si="7"/>
        <v/>
      </c>
      <c r="G112" s="115"/>
      <c r="H112" s="115"/>
      <c r="I112" s="39" t="str">
        <f t="shared" si="8"/>
        <v/>
      </c>
      <c r="J112" s="40" t="str">
        <f t="shared" si="9"/>
        <v/>
      </c>
      <c r="K112" s="40" t="str">
        <f t="shared" si="14"/>
        <v/>
      </c>
      <c r="L112" s="41" t="str">
        <f t="shared" si="11"/>
        <v/>
      </c>
      <c r="M112" s="42"/>
    </row>
    <row r="113" spans="1:13" ht="30" customHeight="1" x14ac:dyDescent="0.25">
      <c r="A113" s="45" t="str">
        <f t="shared" si="13"/>
        <v/>
      </c>
      <c r="B113" s="37"/>
      <c r="C113" s="37"/>
      <c r="D113" s="38"/>
      <c r="E113" s="45" t="str">
        <f t="shared" si="12"/>
        <v/>
      </c>
      <c r="F113" s="45" t="str">
        <f t="shared" si="7"/>
        <v/>
      </c>
      <c r="G113" s="115"/>
      <c r="H113" s="115"/>
      <c r="I113" s="39" t="str">
        <f t="shared" si="8"/>
        <v/>
      </c>
      <c r="J113" s="40" t="str">
        <f t="shared" si="9"/>
        <v/>
      </c>
      <c r="K113" s="40" t="str">
        <f t="shared" si="14"/>
        <v/>
      </c>
      <c r="L113" s="41" t="str">
        <f t="shared" si="11"/>
        <v/>
      </c>
      <c r="M113" s="42"/>
    </row>
    <row r="114" spans="1:13" ht="30" customHeight="1" x14ac:dyDescent="0.25">
      <c r="A114" s="45" t="str">
        <f t="shared" si="13"/>
        <v/>
      </c>
      <c r="B114" s="37"/>
      <c r="C114" s="37"/>
      <c r="D114" s="38"/>
      <c r="E114" s="45" t="str">
        <f t="shared" si="12"/>
        <v/>
      </c>
      <c r="F114" s="45" t="str">
        <f t="shared" si="7"/>
        <v/>
      </c>
      <c r="G114" s="115"/>
      <c r="H114" s="115"/>
      <c r="I114" s="39" t="str">
        <f t="shared" si="8"/>
        <v/>
      </c>
      <c r="J114" s="40" t="str">
        <f t="shared" si="9"/>
        <v/>
      </c>
      <c r="K114" s="40" t="str">
        <f t="shared" si="14"/>
        <v/>
      </c>
      <c r="L114" s="41" t="str">
        <f t="shared" si="11"/>
        <v/>
      </c>
      <c r="M114" s="42"/>
    </row>
    <row r="115" spans="1:13" ht="30" customHeight="1" x14ac:dyDescent="0.25">
      <c r="A115" s="45" t="str">
        <f t="shared" si="13"/>
        <v/>
      </c>
      <c r="B115" s="37"/>
      <c r="C115" s="37"/>
      <c r="D115" s="38"/>
      <c r="E115" s="45" t="str">
        <f t="shared" si="12"/>
        <v/>
      </c>
      <c r="F115" s="45" t="str">
        <f t="shared" si="7"/>
        <v/>
      </c>
      <c r="G115" s="115"/>
      <c r="H115" s="115"/>
      <c r="I115" s="39" t="str">
        <f t="shared" si="8"/>
        <v/>
      </c>
      <c r="J115" s="40" t="str">
        <f t="shared" si="9"/>
        <v/>
      </c>
      <c r="K115" s="40" t="str">
        <f t="shared" si="14"/>
        <v/>
      </c>
      <c r="L115" s="41" t="str">
        <f t="shared" si="11"/>
        <v/>
      </c>
      <c r="M115" s="42"/>
    </row>
    <row r="116" spans="1:13" ht="30" customHeight="1" x14ac:dyDescent="0.25">
      <c r="A116" s="45" t="str">
        <f t="shared" si="13"/>
        <v/>
      </c>
      <c r="B116" s="37"/>
      <c r="C116" s="37"/>
      <c r="D116" s="38"/>
      <c r="E116" s="45" t="str">
        <f t="shared" si="12"/>
        <v/>
      </c>
      <c r="F116" s="45" t="str">
        <f t="shared" si="7"/>
        <v/>
      </c>
      <c r="G116" s="115"/>
      <c r="H116" s="115"/>
      <c r="I116" s="39" t="str">
        <f t="shared" si="8"/>
        <v/>
      </c>
      <c r="J116" s="40" t="str">
        <f t="shared" si="9"/>
        <v/>
      </c>
      <c r="K116" s="40" t="str">
        <f t="shared" si="14"/>
        <v/>
      </c>
      <c r="L116" s="41" t="str">
        <f t="shared" si="11"/>
        <v/>
      </c>
      <c r="M116" s="42"/>
    </row>
    <row r="117" spans="1:13" ht="30" customHeight="1" x14ac:dyDescent="0.25">
      <c r="A117" s="45" t="str">
        <f t="shared" si="13"/>
        <v/>
      </c>
      <c r="B117" s="37"/>
      <c r="C117" s="37"/>
      <c r="D117" s="38"/>
      <c r="E117" s="45" t="str">
        <f t="shared" si="12"/>
        <v/>
      </c>
      <c r="F117" s="45" t="str">
        <f t="shared" si="7"/>
        <v/>
      </c>
      <c r="G117" s="115"/>
      <c r="H117" s="115"/>
      <c r="I117" s="39" t="str">
        <f t="shared" si="8"/>
        <v/>
      </c>
      <c r="J117" s="40" t="str">
        <f t="shared" si="9"/>
        <v/>
      </c>
      <c r="K117" s="40" t="str">
        <f t="shared" si="14"/>
        <v/>
      </c>
      <c r="L117" s="41" t="str">
        <f t="shared" si="11"/>
        <v/>
      </c>
      <c r="M117" s="42"/>
    </row>
    <row r="118" spans="1:13" ht="30" customHeight="1" x14ac:dyDescent="0.25">
      <c r="A118" s="45" t="str">
        <f t="shared" si="13"/>
        <v/>
      </c>
      <c r="B118" s="37"/>
      <c r="C118" s="37"/>
      <c r="D118" s="38"/>
      <c r="E118" s="45" t="str">
        <f t="shared" si="12"/>
        <v/>
      </c>
      <c r="F118" s="45" t="str">
        <f t="shared" si="7"/>
        <v/>
      </c>
      <c r="G118" s="115"/>
      <c r="H118" s="115"/>
      <c r="I118" s="39" t="str">
        <f t="shared" si="8"/>
        <v/>
      </c>
      <c r="J118" s="40" t="str">
        <f t="shared" si="9"/>
        <v/>
      </c>
      <c r="K118" s="40" t="str">
        <f t="shared" si="14"/>
        <v/>
      </c>
      <c r="L118" s="41" t="str">
        <f t="shared" si="11"/>
        <v/>
      </c>
      <c r="M118" s="42"/>
    </row>
    <row r="119" spans="1:13" ht="30" customHeight="1" x14ac:dyDescent="0.25">
      <c r="A119" s="45" t="str">
        <f t="shared" si="13"/>
        <v/>
      </c>
      <c r="B119" s="37"/>
      <c r="C119" s="37"/>
      <c r="D119" s="38"/>
      <c r="E119" s="45" t="str">
        <f t="shared" si="12"/>
        <v/>
      </c>
      <c r="F119" s="45" t="str">
        <f t="shared" si="7"/>
        <v/>
      </c>
      <c r="G119" s="115"/>
      <c r="H119" s="115"/>
      <c r="I119" s="39" t="str">
        <f t="shared" si="8"/>
        <v/>
      </c>
      <c r="J119" s="40" t="str">
        <f t="shared" si="9"/>
        <v/>
      </c>
      <c r="K119" s="40" t="str">
        <f t="shared" si="14"/>
        <v/>
      </c>
      <c r="L119" s="41" t="str">
        <f t="shared" si="11"/>
        <v/>
      </c>
      <c r="M119" s="42"/>
    </row>
    <row r="120" spans="1:13" ht="30" customHeight="1" x14ac:dyDescent="0.25">
      <c r="A120" s="45" t="str">
        <f t="shared" si="13"/>
        <v/>
      </c>
      <c r="B120" s="37"/>
      <c r="C120" s="37"/>
      <c r="D120" s="38"/>
      <c r="E120" s="45" t="str">
        <f t="shared" si="12"/>
        <v/>
      </c>
      <c r="F120" s="45" t="str">
        <f t="shared" si="7"/>
        <v/>
      </c>
      <c r="G120" s="115"/>
      <c r="H120" s="115"/>
      <c r="I120" s="39" t="str">
        <f t="shared" si="8"/>
        <v/>
      </c>
      <c r="J120" s="40" t="str">
        <f t="shared" si="9"/>
        <v/>
      </c>
      <c r="K120" s="40" t="str">
        <f t="shared" si="14"/>
        <v/>
      </c>
      <c r="L120" s="41" t="str">
        <f t="shared" si="11"/>
        <v/>
      </c>
      <c r="M120" s="42"/>
    </row>
    <row r="121" spans="1:13" ht="30" customHeight="1" x14ac:dyDescent="0.25">
      <c r="A121" s="45" t="str">
        <f t="shared" si="13"/>
        <v/>
      </c>
      <c r="B121" s="37"/>
      <c r="C121" s="37"/>
      <c r="D121" s="38"/>
      <c r="E121" s="45" t="str">
        <f t="shared" si="12"/>
        <v/>
      </c>
      <c r="F121" s="45" t="str">
        <f t="shared" si="7"/>
        <v/>
      </c>
      <c r="G121" s="115"/>
      <c r="H121" s="115"/>
      <c r="I121" s="39" t="str">
        <f t="shared" si="8"/>
        <v/>
      </c>
      <c r="J121" s="40" t="str">
        <f t="shared" si="9"/>
        <v/>
      </c>
      <c r="K121" s="40" t="str">
        <f t="shared" si="14"/>
        <v/>
      </c>
      <c r="L121" s="41" t="str">
        <f t="shared" si="11"/>
        <v/>
      </c>
      <c r="M121" s="42"/>
    </row>
    <row r="122" spans="1:13" ht="30" customHeight="1" x14ac:dyDescent="0.25">
      <c r="A122" s="45" t="str">
        <f t="shared" si="13"/>
        <v/>
      </c>
      <c r="B122" s="37"/>
      <c r="C122" s="37"/>
      <c r="D122" s="38"/>
      <c r="E122" s="45" t="str">
        <f t="shared" si="12"/>
        <v/>
      </c>
      <c r="F122" s="45" t="str">
        <f t="shared" si="7"/>
        <v/>
      </c>
      <c r="G122" s="115"/>
      <c r="H122" s="115"/>
      <c r="I122" s="39" t="str">
        <f t="shared" si="8"/>
        <v/>
      </c>
      <c r="J122" s="40" t="str">
        <f t="shared" si="9"/>
        <v/>
      </c>
      <c r="K122" s="40" t="str">
        <f t="shared" si="14"/>
        <v/>
      </c>
      <c r="L122" s="41" t="str">
        <f t="shared" si="11"/>
        <v/>
      </c>
      <c r="M122" s="42"/>
    </row>
    <row r="123" spans="1:13" ht="30" customHeight="1" x14ac:dyDescent="0.25">
      <c r="A123" s="45" t="str">
        <f t="shared" si="13"/>
        <v/>
      </c>
      <c r="B123" s="37"/>
      <c r="C123" s="37"/>
      <c r="D123" s="38"/>
      <c r="E123" s="45" t="str">
        <f t="shared" si="12"/>
        <v/>
      </c>
      <c r="F123" s="45" t="str">
        <f t="shared" si="7"/>
        <v/>
      </c>
      <c r="G123" s="115"/>
      <c r="H123" s="115"/>
      <c r="I123" s="39" t="str">
        <f t="shared" si="8"/>
        <v/>
      </c>
      <c r="J123" s="40" t="str">
        <f t="shared" si="9"/>
        <v/>
      </c>
      <c r="K123" s="40" t="str">
        <f t="shared" si="14"/>
        <v/>
      </c>
      <c r="L123" s="41" t="str">
        <f t="shared" si="11"/>
        <v/>
      </c>
      <c r="M123" s="42"/>
    </row>
    <row r="124" spans="1:13" ht="30" customHeight="1" x14ac:dyDescent="0.25">
      <c r="A124" s="45" t="str">
        <f t="shared" si="13"/>
        <v/>
      </c>
      <c r="B124" s="37"/>
      <c r="C124" s="37"/>
      <c r="D124" s="38"/>
      <c r="E124" s="45" t="str">
        <f t="shared" si="12"/>
        <v/>
      </c>
      <c r="F124" s="45" t="str">
        <f t="shared" si="7"/>
        <v/>
      </c>
      <c r="G124" s="115"/>
      <c r="H124" s="115"/>
      <c r="I124" s="39" t="str">
        <f t="shared" si="8"/>
        <v/>
      </c>
      <c r="J124" s="40" t="str">
        <f t="shared" si="9"/>
        <v/>
      </c>
      <c r="K124" s="40" t="str">
        <f t="shared" si="14"/>
        <v/>
      </c>
      <c r="L124" s="41" t="str">
        <f t="shared" si="11"/>
        <v/>
      </c>
      <c r="M124" s="42"/>
    </row>
    <row r="125" spans="1:13" ht="30" customHeight="1" x14ac:dyDescent="0.25">
      <c r="A125" s="45" t="str">
        <f t="shared" si="13"/>
        <v/>
      </c>
      <c r="B125" s="37"/>
      <c r="C125" s="37"/>
      <c r="D125" s="38"/>
      <c r="E125" s="45" t="str">
        <f t="shared" si="12"/>
        <v/>
      </c>
      <c r="F125" s="45" t="str">
        <f t="shared" si="7"/>
        <v/>
      </c>
      <c r="G125" s="115"/>
      <c r="H125" s="115"/>
      <c r="I125" s="39" t="str">
        <f t="shared" si="8"/>
        <v/>
      </c>
      <c r="J125" s="40" t="str">
        <f t="shared" si="9"/>
        <v/>
      </c>
      <c r="K125" s="40" t="str">
        <f t="shared" si="14"/>
        <v/>
      </c>
      <c r="L125" s="41" t="str">
        <f t="shared" si="11"/>
        <v/>
      </c>
      <c r="M125" s="42"/>
    </row>
    <row r="126" spans="1:13" ht="30" customHeight="1" x14ac:dyDescent="0.25">
      <c r="A126" s="45" t="str">
        <f t="shared" si="13"/>
        <v/>
      </c>
      <c r="B126" s="37"/>
      <c r="C126" s="37"/>
      <c r="D126" s="38"/>
      <c r="E126" s="45" t="str">
        <f t="shared" si="12"/>
        <v/>
      </c>
      <c r="F126" s="45" t="str">
        <f t="shared" si="7"/>
        <v/>
      </c>
      <c r="G126" s="115"/>
      <c r="H126" s="115"/>
      <c r="I126" s="39" t="str">
        <f t="shared" si="8"/>
        <v/>
      </c>
      <c r="J126" s="40" t="str">
        <f t="shared" si="9"/>
        <v/>
      </c>
      <c r="K126" s="40" t="str">
        <f t="shared" si="14"/>
        <v/>
      </c>
      <c r="L126" s="41" t="str">
        <f t="shared" si="11"/>
        <v/>
      </c>
      <c r="M126" s="42"/>
    </row>
    <row r="127" spans="1:13" ht="30" customHeight="1" x14ac:dyDescent="0.25">
      <c r="A127" s="45" t="str">
        <f t="shared" si="13"/>
        <v/>
      </c>
      <c r="B127" s="37"/>
      <c r="C127" s="37"/>
      <c r="D127" s="38"/>
      <c r="E127" s="45" t="str">
        <f t="shared" si="12"/>
        <v/>
      </c>
      <c r="F127" s="45" t="str">
        <f t="shared" si="7"/>
        <v/>
      </c>
      <c r="G127" s="115"/>
      <c r="H127" s="115"/>
      <c r="I127" s="39" t="str">
        <f t="shared" si="8"/>
        <v/>
      </c>
      <c r="J127" s="40" t="str">
        <f t="shared" si="9"/>
        <v/>
      </c>
      <c r="K127" s="40" t="str">
        <f t="shared" si="14"/>
        <v/>
      </c>
      <c r="L127" s="41" t="str">
        <f t="shared" si="11"/>
        <v/>
      </c>
      <c r="M127" s="42"/>
    </row>
    <row r="128" spans="1:13" ht="30" customHeight="1" x14ac:dyDescent="0.25">
      <c r="A128" s="45" t="str">
        <f t="shared" si="13"/>
        <v/>
      </c>
      <c r="B128" s="37"/>
      <c r="C128" s="37"/>
      <c r="D128" s="38"/>
      <c r="E128" s="45" t="str">
        <f t="shared" si="12"/>
        <v/>
      </c>
      <c r="F128" s="45" t="str">
        <f t="shared" si="7"/>
        <v/>
      </c>
      <c r="G128" s="115"/>
      <c r="H128" s="115"/>
      <c r="I128" s="39" t="str">
        <f t="shared" si="8"/>
        <v/>
      </c>
      <c r="J128" s="40" t="str">
        <f t="shared" si="9"/>
        <v/>
      </c>
      <c r="K128" s="40" t="str">
        <f t="shared" si="14"/>
        <v/>
      </c>
      <c r="L128" s="41" t="str">
        <f t="shared" si="11"/>
        <v/>
      </c>
      <c r="M128" s="42"/>
    </row>
    <row r="129" spans="1:13" ht="30" customHeight="1" x14ac:dyDescent="0.25">
      <c r="A129" s="45" t="str">
        <f t="shared" si="13"/>
        <v/>
      </c>
      <c r="B129" s="37"/>
      <c r="C129" s="37"/>
      <c r="D129" s="38"/>
      <c r="E129" s="45" t="str">
        <f t="shared" si="12"/>
        <v/>
      </c>
      <c r="F129" s="45" t="str">
        <f t="shared" si="7"/>
        <v/>
      </c>
      <c r="G129" s="115"/>
      <c r="H129" s="115"/>
      <c r="I129" s="39" t="str">
        <f t="shared" si="8"/>
        <v/>
      </c>
      <c r="J129" s="40" t="str">
        <f t="shared" si="9"/>
        <v/>
      </c>
      <c r="K129" s="40" t="str">
        <f t="shared" si="14"/>
        <v/>
      </c>
      <c r="L129" s="41" t="str">
        <f t="shared" si="11"/>
        <v/>
      </c>
      <c r="M129" s="42"/>
    </row>
    <row r="130" spans="1:13" ht="30" customHeight="1" x14ac:dyDescent="0.25">
      <c r="A130" s="45" t="str">
        <f t="shared" si="13"/>
        <v/>
      </c>
      <c r="B130" s="37"/>
      <c r="C130" s="37"/>
      <c r="D130" s="38"/>
      <c r="E130" s="45" t="str">
        <f t="shared" si="12"/>
        <v/>
      </c>
      <c r="F130" s="45" t="str">
        <f t="shared" si="7"/>
        <v/>
      </c>
      <c r="G130" s="115"/>
      <c r="H130" s="115"/>
      <c r="I130" s="39" t="str">
        <f t="shared" si="8"/>
        <v/>
      </c>
      <c r="J130" s="40" t="str">
        <f t="shared" si="9"/>
        <v/>
      </c>
      <c r="K130" s="40" t="str">
        <f t="shared" si="14"/>
        <v/>
      </c>
      <c r="L130" s="41" t="str">
        <f t="shared" si="11"/>
        <v/>
      </c>
      <c r="M130" s="42"/>
    </row>
    <row r="131" spans="1:13" ht="30" customHeight="1" x14ac:dyDescent="0.25">
      <c r="A131" s="45" t="str">
        <f t="shared" si="13"/>
        <v/>
      </c>
      <c r="B131" s="37"/>
      <c r="C131" s="37"/>
      <c r="D131" s="38"/>
      <c r="E131" s="45" t="str">
        <f t="shared" si="12"/>
        <v/>
      </c>
      <c r="F131" s="45" t="str">
        <f t="shared" si="7"/>
        <v/>
      </c>
      <c r="G131" s="115"/>
      <c r="H131" s="115"/>
      <c r="I131" s="39" t="str">
        <f t="shared" si="8"/>
        <v/>
      </c>
      <c r="J131" s="40" t="str">
        <f t="shared" si="9"/>
        <v/>
      </c>
      <c r="K131" s="40" t="str">
        <f t="shared" si="14"/>
        <v/>
      </c>
      <c r="L131" s="41" t="str">
        <f t="shared" si="11"/>
        <v/>
      </c>
      <c r="M131" s="42"/>
    </row>
    <row r="132" spans="1:13" ht="30" customHeight="1" x14ac:dyDescent="0.25">
      <c r="A132" s="45" t="str">
        <f t="shared" si="13"/>
        <v/>
      </c>
      <c r="B132" s="37"/>
      <c r="C132" s="37"/>
      <c r="D132" s="38"/>
      <c r="E132" s="45" t="str">
        <f t="shared" si="12"/>
        <v/>
      </c>
      <c r="F132" s="45" t="str">
        <f t="shared" ref="F132:F146" si="15">IF(G132="","",C132-G132)</f>
        <v/>
      </c>
      <c r="G132" s="115"/>
      <c r="H132" s="115"/>
      <c r="I132" s="39" t="str">
        <f t="shared" ref="I132:I146" si="16">IF(D132="","",MONTH(D132))</f>
        <v/>
      </c>
      <c r="J132" s="40" t="str">
        <f t="shared" ref="J132:J146" si="17">I132</f>
        <v/>
      </c>
      <c r="K132" s="40" t="str">
        <f t="shared" si="14"/>
        <v/>
      </c>
      <c r="L132" s="41" t="str">
        <f t="shared" ref="L132:L146" si="18">F132</f>
        <v/>
      </c>
      <c r="M132" s="42"/>
    </row>
    <row r="133" spans="1:13" ht="30" customHeight="1" x14ac:dyDescent="0.25">
      <c r="A133" s="45" t="str">
        <f t="shared" si="13"/>
        <v/>
      </c>
      <c r="B133" s="37"/>
      <c r="C133" s="37"/>
      <c r="D133" s="38"/>
      <c r="E133" s="45" t="str">
        <f t="shared" ref="E133:E146" si="19">IF(L133="","",IF(B133=B132,F132-L133,G133))</f>
        <v/>
      </c>
      <c r="F133" s="45" t="str">
        <f t="shared" si="15"/>
        <v/>
      </c>
      <c r="G133" s="115"/>
      <c r="H133" s="115"/>
      <c r="I133" s="39" t="str">
        <f t="shared" si="16"/>
        <v/>
      </c>
      <c r="J133" s="40" t="str">
        <f t="shared" si="17"/>
        <v/>
      </c>
      <c r="K133" s="40" t="str">
        <f t="shared" si="14"/>
        <v/>
      </c>
      <c r="L133" s="41" t="str">
        <f t="shared" si="18"/>
        <v/>
      </c>
      <c r="M133" s="42"/>
    </row>
    <row r="134" spans="1:13" ht="30" customHeight="1" x14ac:dyDescent="0.25">
      <c r="A134" s="45" t="str">
        <f t="shared" si="13"/>
        <v/>
      </c>
      <c r="B134" s="37"/>
      <c r="C134" s="37"/>
      <c r="D134" s="38"/>
      <c r="E134" s="45" t="str">
        <f t="shared" si="19"/>
        <v/>
      </c>
      <c r="F134" s="45" t="str">
        <f t="shared" si="15"/>
        <v/>
      </c>
      <c r="G134" s="115"/>
      <c r="H134" s="115"/>
      <c r="I134" s="39" t="str">
        <f t="shared" si="16"/>
        <v/>
      </c>
      <c r="J134" s="40" t="str">
        <f t="shared" si="17"/>
        <v/>
      </c>
      <c r="K134" s="40" t="str">
        <f t="shared" si="14"/>
        <v/>
      </c>
      <c r="L134" s="41" t="str">
        <f t="shared" si="18"/>
        <v/>
      </c>
      <c r="M134" s="42"/>
    </row>
    <row r="135" spans="1:13" ht="30" customHeight="1" x14ac:dyDescent="0.25">
      <c r="A135" s="45" t="str">
        <f t="shared" si="13"/>
        <v/>
      </c>
      <c r="B135" s="37"/>
      <c r="C135" s="37"/>
      <c r="D135" s="38"/>
      <c r="E135" s="45" t="str">
        <f t="shared" si="19"/>
        <v/>
      </c>
      <c r="F135" s="45" t="str">
        <f t="shared" si="15"/>
        <v/>
      </c>
      <c r="G135" s="115"/>
      <c r="H135" s="115"/>
      <c r="I135" s="39" t="str">
        <f t="shared" si="16"/>
        <v/>
      </c>
      <c r="J135" s="40" t="str">
        <f t="shared" si="17"/>
        <v/>
      </c>
      <c r="K135" s="40" t="str">
        <f t="shared" si="14"/>
        <v/>
      </c>
      <c r="L135" s="41" t="str">
        <f t="shared" si="18"/>
        <v/>
      </c>
      <c r="M135" s="42"/>
    </row>
    <row r="136" spans="1:13" ht="30" customHeight="1" x14ac:dyDescent="0.25">
      <c r="A136" s="45" t="str">
        <f t="shared" si="13"/>
        <v/>
      </c>
      <c r="B136" s="37"/>
      <c r="C136" s="37"/>
      <c r="D136" s="38"/>
      <c r="E136" s="45" t="str">
        <f t="shared" si="19"/>
        <v/>
      </c>
      <c r="F136" s="45" t="str">
        <f t="shared" si="15"/>
        <v/>
      </c>
      <c r="G136" s="115"/>
      <c r="H136" s="115"/>
      <c r="I136" s="39" t="str">
        <f t="shared" si="16"/>
        <v/>
      </c>
      <c r="J136" s="40" t="str">
        <f t="shared" si="17"/>
        <v/>
      </c>
      <c r="K136" s="40" t="str">
        <f t="shared" si="14"/>
        <v/>
      </c>
      <c r="L136" s="41" t="str">
        <f t="shared" si="18"/>
        <v/>
      </c>
      <c r="M136" s="42"/>
    </row>
    <row r="137" spans="1:13" ht="30" customHeight="1" x14ac:dyDescent="0.25">
      <c r="A137" s="45" t="str">
        <f t="shared" si="13"/>
        <v/>
      </c>
      <c r="B137" s="37"/>
      <c r="C137" s="37"/>
      <c r="D137" s="38"/>
      <c r="E137" s="45" t="str">
        <f t="shared" si="19"/>
        <v/>
      </c>
      <c r="F137" s="45" t="str">
        <f t="shared" si="15"/>
        <v/>
      </c>
      <c r="G137" s="115"/>
      <c r="H137" s="115"/>
      <c r="I137" s="39" t="str">
        <f t="shared" si="16"/>
        <v/>
      </c>
      <c r="J137" s="40" t="str">
        <f t="shared" si="17"/>
        <v/>
      </c>
      <c r="K137" s="40" t="str">
        <f t="shared" si="14"/>
        <v/>
      </c>
      <c r="L137" s="41" t="str">
        <f t="shared" si="18"/>
        <v/>
      </c>
      <c r="M137" s="42"/>
    </row>
    <row r="138" spans="1:13" ht="30" customHeight="1" x14ac:dyDescent="0.25">
      <c r="A138" s="45" t="str">
        <f t="shared" si="13"/>
        <v/>
      </c>
      <c r="B138" s="37"/>
      <c r="C138" s="37"/>
      <c r="D138" s="38"/>
      <c r="E138" s="45" t="str">
        <f t="shared" si="19"/>
        <v/>
      </c>
      <c r="F138" s="45" t="str">
        <f t="shared" si="15"/>
        <v/>
      </c>
      <c r="G138" s="115"/>
      <c r="H138" s="115"/>
      <c r="I138" s="39" t="str">
        <f t="shared" si="16"/>
        <v/>
      </c>
      <c r="J138" s="40" t="str">
        <f t="shared" si="17"/>
        <v/>
      </c>
      <c r="K138" s="40" t="str">
        <f t="shared" si="14"/>
        <v/>
      </c>
      <c r="L138" s="41" t="str">
        <f t="shared" si="18"/>
        <v/>
      </c>
      <c r="M138" s="42"/>
    </row>
    <row r="139" spans="1:13" ht="30" customHeight="1" x14ac:dyDescent="0.25">
      <c r="A139" s="45" t="str">
        <f t="shared" si="13"/>
        <v/>
      </c>
      <c r="B139" s="37"/>
      <c r="C139" s="37"/>
      <c r="D139" s="38"/>
      <c r="E139" s="45" t="str">
        <f t="shared" si="19"/>
        <v/>
      </c>
      <c r="F139" s="45" t="str">
        <f t="shared" si="15"/>
        <v/>
      </c>
      <c r="G139" s="115"/>
      <c r="H139" s="115"/>
      <c r="I139" s="39" t="str">
        <f t="shared" si="16"/>
        <v/>
      </c>
      <c r="J139" s="40" t="str">
        <f t="shared" si="17"/>
        <v/>
      </c>
      <c r="K139" s="40" t="str">
        <f t="shared" si="14"/>
        <v/>
      </c>
      <c r="L139" s="41" t="str">
        <f t="shared" si="18"/>
        <v/>
      </c>
      <c r="M139" s="42"/>
    </row>
    <row r="140" spans="1:13" ht="30" customHeight="1" x14ac:dyDescent="0.25">
      <c r="A140" s="45" t="str">
        <f t="shared" si="13"/>
        <v/>
      </c>
      <c r="B140" s="37"/>
      <c r="C140" s="37"/>
      <c r="D140" s="38"/>
      <c r="E140" s="45" t="str">
        <f t="shared" si="19"/>
        <v/>
      </c>
      <c r="F140" s="45" t="str">
        <f t="shared" si="15"/>
        <v/>
      </c>
      <c r="G140" s="115"/>
      <c r="H140" s="115"/>
      <c r="I140" s="39" t="str">
        <f t="shared" si="16"/>
        <v/>
      </c>
      <c r="J140" s="40" t="str">
        <f t="shared" si="17"/>
        <v/>
      </c>
      <c r="K140" s="40" t="str">
        <f t="shared" si="14"/>
        <v/>
      </c>
      <c r="L140" s="41" t="str">
        <f t="shared" si="18"/>
        <v/>
      </c>
      <c r="M140" s="42"/>
    </row>
    <row r="141" spans="1:13" ht="30" customHeight="1" x14ac:dyDescent="0.25">
      <c r="A141" s="45" t="str">
        <f t="shared" ref="A141:A146" si="20">IF(B141="","",A140+1)</f>
        <v/>
      </c>
      <c r="B141" s="37"/>
      <c r="C141" s="37"/>
      <c r="D141" s="38"/>
      <c r="E141" s="45" t="str">
        <f t="shared" si="19"/>
        <v/>
      </c>
      <c r="F141" s="45" t="str">
        <f t="shared" si="15"/>
        <v/>
      </c>
      <c r="G141" s="115"/>
      <c r="H141" s="115"/>
      <c r="I141" s="39" t="str">
        <f t="shared" si="16"/>
        <v/>
      </c>
      <c r="J141" s="40" t="str">
        <f t="shared" si="17"/>
        <v/>
      </c>
      <c r="K141" s="40" t="str">
        <f t="shared" si="14"/>
        <v/>
      </c>
      <c r="L141" s="41" t="str">
        <f t="shared" si="18"/>
        <v/>
      </c>
      <c r="M141" s="42"/>
    </row>
    <row r="142" spans="1:13" ht="30" customHeight="1" x14ac:dyDescent="0.25">
      <c r="A142" s="45" t="str">
        <f t="shared" si="20"/>
        <v/>
      </c>
      <c r="B142" s="37"/>
      <c r="C142" s="37"/>
      <c r="D142" s="38"/>
      <c r="E142" s="45" t="str">
        <f t="shared" si="19"/>
        <v/>
      </c>
      <c r="F142" s="45" t="str">
        <f t="shared" si="15"/>
        <v/>
      </c>
      <c r="G142" s="115"/>
      <c r="H142" s="115"/>
      <c r="I142" s="39" t="str">
        <f t="shared" si="16"/>
        <v/>
      </c>
      <c r="J142" s="40" t="str">
        <f t="shared" si="17"/>
        <v/>
      </c>
      <c r="K142" s="40" t="str">
        <f t="shared" si="14"/>
        <v/>
      </c>
      <c r="L142" s="41" t="str">
        <f t="shared" si="18"/>
        <v/>
      </c>
      <c r="M142" s="42"/>
    </row>
    <row r="143" spans="1:13" ht="30" customHeight="1" x14ac:dyDescent="0.25">
      <c r="A143" s="45" t="str">
        <f t="shared" si="20"/>
        <v/>
      </c>
      <c r="B143" s="37"/>
      <c r="C143" s="37"/>
      <c r="D143" s="38"/>
      <c r="E143" s="45" t="str">
        <f t="shared" si="19"/>
        <v/>
      </c>
      <c r="F143" s="45" t="str">
        <f t="shared" si="15"/>
        <v/>
      </c>
      <c r="G143" s="115"/>
      <c r="H143" s="115"/>
      <c r="I143" s="39" t="str">
        <f t="shared" si="16"/>
        <v/>
      </c>
      <c r="J143" s="40" t="str">
        <f t="shared" si="17"/>
        <v/>
      </c>
      <c r="K143" s="40" t="str">
        <f t="shared" ref="K143:K146" si="21">IF(OR(J143=1),"OCAK",IF(OR(J143=2),"ŞUBAT",IF(OR(J143=3),"MART",IF(OR(J143=4),"NİSAN",IF(OR(J143=5),"MAYIS",IF(OR(J143=6),"HAZİRAN",IF(OR(J143=7),"TEMMUZ",IF(OR(J143=8),"AĞUSTOS",IF(OR(J143=9),"EYLÜL",IF(OR(J143=10),"EKİM",IF(OR(J143=11),"KASIM",IF(OR(J143=12),"ARALIK",""))))))))))))</f>
        <v/>
      </c>
      <c r="L143" s="41" t="str">
        <f t="shared" si="18"/>
        <v/>
      </c>
      <c r="M143" s="42"/>
    </row>
    <row r="144" spans="1:13" ht="30" customHeight="1" x14ac:dyDescent="0.25">
      <c r="A144" s="45" t="str">
        <f t="shared" si="20"/>
        <v/>
      </c>
      <c r="B144" s="37"/>
      <c r="C144" s="37"/>
      <c r="D144" s="38"/>
      <c r="E144" s="45" t="str">
        <f t="shared" si="19"/>
        <v/>
      </c>
      <c r="F144" s="45" t="str">
        <f t="shared" si="15"/>
        <v/>
      </c>
      <c r="G144" s="115"/>
      <c r="H144" s="115"/>
      <c r="I144" s="39" t="str">
        <f t="shared" si="16"/>
        <v/>
      </c>
      <c r="J144" s="40" t="str">
        <f t="shared" si="17"/>
        <v/>
      </c>
      <c r="K144" s="40" t="str">
        <f t="shared" si="21"/>
        <v/>
      </c>
      <c r="L144" s="41" t="str">
        <f t="shared" si="18"/>
        <v/>
      </c>
      <c r="M144" s="42"/>
    </row>
    <row r="145" spans="1:13" ht="30" customHeight="1" x14ac:dyDescent="0.25">
      <c r="A145" s="45" t="str">
        <f t="shared" si="20"/>
        <v/>
      </c>
      <c r="B145" s="37"/>
      <c r="C145" s="37"/>
      <c r="D145" s="38"/>
      <c r="E145" s="45" t="str">
        <f t="shared" si="19"/>
        <v/>
      </c>
      <c r="F145" s="45" t="str">
        <f t="shared" si="15"/>
        <v/>
      </c>
      <c r="G145" s="115"/>
      <c r="H145" s="115"/>
      <c r="I145" s="39" t="str">
        <f t="shared" si="16"/>
        <v/>
      </c>
      <c r="J145" s="40" t="str">
        <f t="shared" si="17"/>
        <v/>
      </c>
      <c r="K145" s="40" t="str">
        <f t="shared" si="21"/>
        <v/>
      </c>
      <c r="L145" s="41" t="str">
        <f t="shared" si="18"/>
        <v/>
      </c>
      <c r="M145" s="42"/>
    </row>
    <row r="146" spans="1:13" ht="30" customHeight="1" x14ac:dyDescent="0.25">
      <c r="A146" s="45" t="str">
        <f t="shared" si="20"/>
        <v/>
      </c>
      <c r="B146" s="37"/>
      <c r="C146" s="37"/>
      <c r="D146" s="38"/>
      <c r="E146" s="45" t="str">
        <f t="shared" si="19"/>
        <v/>
      </c>
      <c r="F146" s="45" t="str">
        <f t="shared" si="15"/>
        <v/>
      </c>
      <c r="G146" s="115"/>
      <c r="H146" s="115"/>
      <c r="I146" s="39" t="str">
        <f t="shared" si="16"/>
        <v/>
      </c>
      <c r="J146" s="40" t="str">
        <f t="shared" si="17"/>
        <v/>
      </c>
      <c r="K146" s="40" t="str">
        <f t="shared" si="21"/>
        <v/>
      </c>
      <c r="L146" s="41" t="str">
        <f t="shared" si="18"/>
        <v/>
      </c>
      <c r="M146" s="42"/>
    </row>
  </sheetData>
  <dataConsolidate>
    <dataRefs count="1">
      <dataRef ref="A2:H82" sheet="Okuma Günleri"/>
    </dataRefs>
  </dataConsolidate>
  <mergeCells count="146">
    <mergeCell ref="G143:H143"/>
    <mergeCell ref="G144:H144"/>
    <mergeCell ref="G145:H145"/>
    <mergeCell ref="G146:H146"/>
    <mergeCell ref="G58:H58"/>
    <mergeCell ref="G59:H59"/>
    <mergeCell ref="G61:H61"/>
    <mergeCell ref="G62:H62"/>
    <mergeCell ref="G103:H103"/>
    <mergeCell ref="G135:H135"/>
    <mergeCell ref="G140:H140"/>
    <mergeCell ref="G132:H132"/>
    <mergeCell ref="G133:H133"/>
    <mergeCell ref="G134:H134"/>
    <mergeCell ref="G136:H136"/>
    <mergeCell ref="G137:H137"/>
    <mergeCell ref="G138:H138"/>
    <mergeCell ref="G139:H139"/>
    <mergeCell ref="G141:H141"/>
    <mergeCell ref="G142:H14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4:H104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68:H68"/>
    <mergeCell ref="G69:H69"/>
    <mergeCell ref="G70:H70"/>
    <mergeCell ref="G71:H71"/>
    <mergeCell ref="G72:H72"/>
    <mergeCell ref="G76:H76"/>
    <mergeCell ref="G73:H73"/>
    <mergeCell ref="G74:H74"/>
    <mergeCell ref="G75:H75"/>
    <mergeCell ref="G55:H55"/>
    <mergeCell ref="G60:H60"/>
    <mergeCell ref="G56:H56"/>
    <mergeCell ref="G57:H57"/>
    <mergeCell ref="G66:H66"/>
    <mergeCell ref="G63:H63"/>
    <mergeCell ref="G64:H64"/>
    <mergeCell ref="G65:H65"/>
    <mergeCell ref="G67:H67"/>
    <mergeCell ref="G46:H46"/>
    <mergeCell ref="G49:H49"/>
    <mergeCell ref="G47:H47"/>
    <mergeCell ref="G48:H48"/>
    <mergeCell ref="G50:H50"/>
    <mergeCell ref="G51:H51"/>
    <mergeCell ref="G52:H52"/>
    <mergeCell ref="G53:H53"/>
    <mergeCell ref="G54:H54"/>
    <mergeCell ref="G37:H37"/>
    <mergeCell ref="G40:H40"/>
    <mergeCell ref="G38:H38"/>
    <mergeCell ref="G39:H39"/>
    <mergeCell ref="G41:H41"/>
    <mergeCell ref="G42:H42"/>
    <mergeCell ref="G43:H43"/>
    <mergeCell ref="G44:H44"/>
    <mergeCell ref="G45:H45"/>
    <mergeCell ref="G28:H28"/>
    <mergeCell ref="G29:H29"/>
    <mergeCell ref="G30:H30"/>
    <mergeCell ref="G31:H31"/>
    <mergeCell ref="G32:H32"/>
    <mergeCell ref="G35:H35"/>
    <mergeCell ref="G33:H33"/>
    <mergeCell ref="G34:H34"/>
    <mergeCell ref="G36:H36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A1:H1"/>
    <mergeCell ref="G2:H2"/>
    <mergeCell ref="G3:H3"/>
    <mergeCell ref="G4:H4"/>
    <mergeCell ref="G5:H5"/>
    <mergeCell ref="G6:H6"/>
    <mergeCell ref="G7:H7"/>
    <mergeCell ref="G8:H8"/>
    <mergeCell ref="G9:H9"/>
  </mergeCells>
  <pageMargins left="0.7" right="0.7" top="0.75" bottom="0.75" header="0.3" footer="0.3"/>
  <pageSetup paperSize="9" orientation="portrait" verticalDpi="0" r:id="rId1"/>
  <ignoredErrors>
    <ignoredError sqref="I3:K146 L3:L14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4"/>
  <sheetViews>
    <sheetView zoomScale="85" zoomScaleNormal="85" workbookViewId="0">
      <pane ySplit="3" topLeftCell="A4" activePane="bottomLeft" state="frozen"/>
      <selection pane="bottomLeft" activeCell="I4" sqref="I4"/>
    </sheetView>
  </sheetViews>
  <sheetFormatPr defaultRowHeight="15" x14ac:dyDescent="0.25"/>
  <cols>
    <col min="1" max="1" width="9.140625" style="34"/>
    <col min="2" max="2" width="23.7109375" style="34" customWidth="1"/>
    <col min="3" max="3" width="32.7109375" style="34" customWidth="1"/>
    <col min="4" max="4" width="17.85546875" style="34" customWidth="1"/>
    <col min="5" max="7" width="9" style="34" customWidth="1"/>
    <col min="8" max="8" width="29.85546875" style="34" customWidth="1"/>
    <col min="9" max="9" width="17.85546875" style="34" customWidth="1"/>
    <col min="10" max="10" width="25.28515625" style="34" customWidth="1"/>
    <col min="11" max="11" width="18.85546875" style="34" customWidth="1"/>
    <col min="12" max="12" width="16" style="34" customWidth="1"/>
    <col min="13" max="17" width="23" style="34" hidden="1" customWidth="1"/>
    <col min="18" max="42" width="8.7109375" style="34" customWidth="1"/>
    <col min="43" max="43" width="9.140625" style="34"/>
    <col min="44" max="44" width="14.7109375" style="34" bestFit="1" customWidth="1"/>
    <col min="45" max="45" width="9.140625" style="34"/>
    <col min="46" max="46" width="26.42578125" style="34" bestFit="1" customWidth="1"/>
    <col min="47" max="47" width="2.140625" style="34" bestFit="1" customWidth="1"/>
    <col min="48" max="48" width="9.140625" style="37"/>
    <col min="49" max="49" width="0" style="57" hidden="1" customWidth="1"/>
    <col min="50" max="50" width="26.42578125" style="37" bestFit="1" customWidth="1"/>
    <col min="51" max="51" width="9.140625" style="34"/>
    <col min="52" max="52" width="5.5703125" style="34" customWidth="1"/>
    <col min="53" max="53" width="9.140625" style="34"/>
    <col min="54" max="54" width="7.42578125" style="46" customWidth="1"/>
    <col min="55" max="55" width="12.42578125" style="46" customWidth="1"/>
    <col min="56" max="67" width="9.140625" style="46"/>
    <col min="68" max="77" width="9.140625" style="34"/>
    <col min="78" max="78" width="11.42578125" style="34" customWidth="1"/>
    <col min="79" max="16384" width="9.140625" style="34"/>
  </cols>
  <sheetData>
    <row r="1" spans="1:88" ht="36.75" customHeight="1" x14ac:dyDescent="0.25">
      <c r="A1" s="128" t="s">
        <v>54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AV1" s="44"/>
      <c r="AW1" s="43"/>
      <c r="AX1" s="44"/>
      <c r="BB1" s="133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5"/>
      <c r="BP1" s="118" t="s">
        <v>62</v>
      </c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</row>
    <row r="2" spans="1:88" ht="15" customHeight="1" x14ac:dyDescent="0.25">
      <c r="A2" s="123" t="s">
        <v>52</v>
      </c>
      <c r="B2" s="122" t="s">
        <v>53</v>
      </c>
      <c r="C2" s="124" t="s">
        <v>9</v>
      </c>
      <c r="D2" s="124" t="s">
        <v>21</v>
      </c>
      <c r="E2" s="124" t="s">
        <v>55</v>
      </c>
      <c r="F2" s="124"/>
      <c r="G2" s="124"/>
      <c r="H2" s="123" t="s">
        <v>65</v>
      </c>
      <c r="I2" s="122" t="s">
        <v>51</v>
      </c>
      <c r="J2" s="123" t="s">
        <v>59</v>
      </c>
      <c r="K2" s="123" t="s">
        <v>60</v>
      </c>
      <c r="L2" s="124" t="s">
        <v>61</v>
      </c>
      <c r="M2" s="132"/>
      <c r="AV2" s="44"/>
      <c r="AW2" s="43"/>
      <c r="AX2" s="44"/>
      <c r="BB2" s="136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</row>
    <row r="3" spans="1:88" ht="24.95" customHeight="1" x14ac:dyDescent="0.25">
      <c r="A3" s="123"/>
      <c r="B3" s="122"/>
      <c r="C3" s="124"/>
      <c r="D3" s="124"/>
      <c r="E3" s="47" t="s">
        <v>58</v>
      </c>
      <c r="F3" s="48" t="s">
        <v>56</v>
      </c>
      <c r="G3" s="65" t="s">
        <v>57</v>
      </c>
      <c r="H3" s="123"/>
      <c r="I3" s="122"/>
      <c r="J3" s="123"/>
      <c r="K3" s="123"/>
      <c r="L3" s="124"/>
      <c r="M3" s="132"/>
      <c r="AQ3" s="34" t="s">
        <v>71</v>
      </c>
      <c r="AR3" s="34" t="s">
        <v>70</v>
      </c>
      <c r="AV3" s="49" t="s">
        <v>27</v>
      </c>
      <c r="AW3" s="50"/>
      <c r="AX3" s="49" t="s">
        <v>69</v>
      </c>
      <c r="AY3" s="49" t="s">
        <v>71</v>
      </c>
      <c r="AZ3" s="49"/>
      <c r="BA3" s="49" t="s">
        <v>53</v>
      </c>
      <c r="BB3" s="51" t="s">
        <v>72</v>
      </c>
      <c r="BC3" s="51" t="s">
        <v>73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42"/>
      <c r="BO3" s="42"/>
      <c r="BP3" s="53"/>
      <c r="BQ3" s="129" t="s">
        <v>63</v>
      </c>
      <c r="BR3" s="130"/>
      <c r="BS3" s="130"/>
      <c r="BT3" s="131"/>
      <c r="BU3" s="118" t="s">
        <v>64</v>
      </c>
      <c r="BV3" s="118"/>
      <c r="BW3" s="118"/>
      <c r="BX3" s="118"/>
      <c r="BY3" s="118" t="s">
        <v>23</v>
      </c>
      <c r="BZ3" s="118"/>
      <c r="CA3" s="118" t="s">
        <v>23</v>
      </c>
      <c r="CB3" s="118"/>
      <c r="CC3" s="54"/>
      <c r="CD3" s="54"/>
      <c r="CE3" s="118"/>
      <c r="CF3" s="118"/>
      <c r="CG3" s="54"/>
      <c r="CH3" s="54"/>
      <c r="CI3" s="54"/>
      <c r="CJ3" s="54"/>
    </row>
    <row r="4" spans="1:88" ht="39.950000000000003" customHeight="1" x14ac:dyDescent="0.25">
      <c r="A4" s="63" t="str">
        <f>IF(B4="","",ROW(B4)-3)</f>
        <v/>
      </c>
      <c r="B4" s="38"/>
      <c r="C4" s="64" t="str">
        <f t="shared" ref="C4:C35" si="0">BU4</f>
        <v/>
      </c>
      <c r="D4" s="45" t="str">
        <f t="shared" ref="D4:D35" si="1">CA4</f>
        <v/>
      </c>
      <c r="E4" s="45" t="str">
        <f>IF(F4="","",G4/60)</f>
        <v/>
      </c>
      <c r="F4" s="37"/>
      <c r="G4" s="45" t="str">
        <f>IF(F4="","",F4*6)</f>
        <v/>
      </c>
      <c r="H4" s="45" t="str">
        <f t="shared" ref="H4:H35" si="2">G4</f>
        <v/>
      </c>
      <c r="I4" s="37"/>
      <c r="J4" s="66" t="str">
        <f t="shared" ref="J4:J10" si="3">IF(I4="","",(I4*E4)/1.15)</f>
        <v/>
      </c>
      <c r="K4" s="45" t="str">
        <f>IF(I4="","",'Okuma Günleri (2023)'!E3)</f>
        <v/>
      </c>
      <c r="L4" s="37" t="str">
        <f>IF(K4="","",IF(K4&lt;J4,"KÖTÜ","İYİ"))</f>
        <v/>
      </c>
      <c r="M4" s="55" t="str">
        <f>C4</f>
        <v/>
      </c>
      <c r="N4" s="34">
        <f>IF(OR(M4="T",M4=""),0,1)</f>
        <v>0</v>
      </c>
      <c r="P4" s="34">
        <v>1</v>
      </c>
      <c r="Q4" s="34" t="str">
        <f>IFERROR(INDEX($C$4:$C$93,_xlfn.AGGREGATE(15,3,$N$4:$N$93/$N$4:$N$93*ROW($N$4:$N$93),P4),1),"")</f>
        <v/>
      </c>
      <c r="AQ4" s="34" t="str">
        <f>K4</f>
        <v/>
      </c>
      <c r="AR4" s="56">
        <f t="shared" ref="AR4" si="4">B4</f>
        <v>0</v>
      </c>
      <c r="AT4" s="55" t="str">
        <f>C4</f>
        <v/>
      </c>
      <c r="AU4" s="34">
        <f>IF(OR(AT4="T",AT4=""),0,1)</f>
        <v>0</v>
      </c>
      <c r="AV4" s="37" t="str">
        <f>IF(AX4="","",ROW(AX4)-3)</f>
        <v/>
      </c>
      <c r="AW4" s="57">
        <v>1</v>
      </c>
      <c r="AX4" s="58" t="str">
        <f>IFERROR(INDEX($A$1:$L$93,_xlfn.AGGREGATE(15,3,$AU$4:$AU$93/$AU$4:$AU$93*ROW($AU$4:$AU$93),AW4),3),"")</f>
        <v/>
      </c>
      <c r="AY4" s="57">
        <f>IF(AX4="",0,1)</f>
        <v>0</v>
      </c>
      <c r="AZ4" s="57"/>
      <c r="BA4" s="59">
        <v>44927</v>
      </c>
      <c r="BB4" s="46">
        <f>SUMIFS($AQ:$AQ,$AR:$AR,"&gt;="&amp;BA4,$AR:$AR,"&lt;="&amp;EOMONTH(BA4,0))</f>
        <v>0</v>
      </c>
      <c r="BC4" s="46">
        <f>SUMIFS($AY:$AY,$AR:$AR,"&gt;="&amp;BA4,$AR:$AR,"&lt;="&amp;EOMONTH(BA$4,0))</f>
        <v>0</v>
      </c>
      <c r="BP4" s="60">
        <v>1</v>
      </c>
      <c r="BQ4" s="119" t="str">
        <f>IF(B4="","",'Okuma Günleri (2023)'!D3)</f>
        <v/>
      </c>
      <c r="BR4" s="120"/>
      <c r="BS4" s="120"/>
      <c r="BT4" s="121"/>
      <c r="BU4" s="119" t="str">
        <f>IF(A4="","",IF(A4="","",'Okuma Günleri (2023)'!B3))</f>
        <v/>
      </c>
      <c r="BV4" s="120"/>
      <c r="BW4" s="120"/>
      <c r="BX4" s="121"/>
      <c r="BY4" s="116"/>
      <c r="BZ4" s="117"/>
      <c r="CA4" s="61" t="str">
        <f>IF(B4="","",'Okuma Günleri (2023)'!C3)</f>
        <v/>
      </c>
      <c r="CB4" s="62"/>
      <c r="CE4" s="115"/>
      <c r="CF4" s="115"/>
    </row>
    <row r="5" spans="1:88" ht="39.950000000000003" customHeight="1" x14ac:dyDescent="0.25">
      <c r="A5" s="63" t="str">
        <f t="shared" ref="A5:A68" si="5">IF(B5="","",ROW(B5)-3)</f>
        <v/>
      </c>
      <c r="B5" s="38"/>
      <c r="C5" s="64" t="str">
        <f t="shared" si="0"/>
        <v/>
      </c>
      <c r="D5" s="45" t="str">
        <f t="shared" si="1"/>
        <v/>
      </c>
      <c r="E5" s="45" t="str">
        <f t="shared" ref="E5:E36" si="6">IF(F5="","",G5/60)</f>
        <v/>
      </c>
      <c r="F5" s="37"/>
      <c r="G5" s="45" t="str">
        <f t="shared" ref="G5:G36" si="7">IF(F5="","",F5*6)</f>
        <v/>
      </c>
      <c r="H5" s="45" t="str">
        <f t="shared" si="2"/>
        <v/>
      </c>
      <c r="I5" s="37"/>
      <c r="J5" s="66" t="str">
        <f t="shared" si="3"/>
        <v/>
      </c>
      <c r="K5" s="45" t="str">
        <f>IF(I5="","",'Okuma Günleri (2023)'!E4)</f>
        <v/>
      </c>
      <c r="L5" s="72" t="str">
        <f t="shared" ref="L5:L68" si="8">IF(K5="","",IF(K5&lt;J5,"KÖTÜ","İYİ"))</f>
        <v/>
      </c>
      <c r="M5" s="34" t="str">
        <f>IF(C5="","",IF(COUNTIF($M$4:M4,C5)&gt;0,"T",C5))</f>
        <v/>
      </c>
      <c r="N5" s="34">
        <f t="shared" ref="N5:N68" si="9">IF(OR(M5="T",M5=""),0,1)</f>
        <v>0</v>
      </c>
      <c r="P5" s="34">
        <v>2</v>
      </c>
      <c r="Q5" s="34" t="str">
        <f t="shared" ref="Q5:Q68" si="10">IFERROR(INDEX($C$4:$C$93,_xlfn.AGGREGATE(15,3,$N$4:$N$93/$N$4:$N$93*ROW($N$4:$N$93),P5),1),"")</f>
        <v/>
      </c>
      <c r="AQ5" s="34" t="str">
        <f t="shared" ref="AQ5:AQ68" si="11">K5</f>
        <v/>
      </c>
      <c r="AR5" s="56" t="str">
        <f>IF(B5="","",B5)</f>
        <v/>
      </c>
      <c r="AT5" s="34" t="str">
        <f>IF(C5="","",IF(COUNTIF($AT$4:AT4,C5)&gt;0,"T",C5))</f>
        <v/>
      </c>
      <c r="AU5" s="34">
        <f t="shared" ref="AU5:AU68" si="12">IF(OR(AT5="T",AT5=""),0,1)</f>
        <v>0</v>
      </c>
      <c r="AV5" s="37" t="str">
        <f t="shared" ref="AV5:AV68" si="13">IF(AX5="","",ROW(AX5)-3)</f>
        <v/>
      </c>
      <c r="AW5" s="57">
        <v>2</v>
      </c>
      <c r="AX5" s="58" t="str">
        <f t="shared" ref="AX5:AX68" si="14">IFERROR(INDEX($A$1:$L$93,_xlfn.AGGREGATE(15,3,$AU$4:$AU$93/$AU$4:$AU$93*ROW($AU$4:$AU$93),AW5),3),"")</f>
        <v/>
      </c>
      <c r="AY5" s="57">
        <f t="shared" ref="AY5:AY68" si="15">IF(AX5="",0,1)</f>
        <v>0</v>
      </c>
      <c r="AZ5" s="57"/>
      <c r="BA5" s="59">
        <v>44958</v>
      </c>
      <c r="BB5" s="46">
        <f t="shared" ref="BB5:BB14" si="16">SUMIFS($AQ:$AQ,$AR:$AR,"&gt;="&amp;BA5,$AR:$AR,"&lt;="&amp;EOMONTH(BA5,0))</f>
        <v>0</v>
      </c>
      <c r="BC5" s="46">
        <f>SUMIFS($AY:$AY,$AR:$AR,"&gt;="&amp;BA5,$AR:$AR,"&lt;="&amp;EOMONTH(BA$5,0))</f>
        <v>0</v>
      </c>
      <c r="BP5" s="60">
        <v>2</v>
      </c>
      <c r="BQ5" s="125" t="str">
        <f>IF(B5="","",'Okuma Günleri (2023)'!D4)</f>
        <v/>
      </c>
      <c r="BR5" s="126"/>
      <c r="BS5" s="126"/>
      <c r="BT5" s="127"/>
      <c r="BU5" s="119" t="str">
        <f>IF(A5="","",'Okuma Günleri (2023)'!B4)</f>
        <v/>
      </c>
      <c r="BV5" s="120"/>
      <c r="BW5" s="120"/>
      <c r="BX5" s="121"/>
      <c r="BY5" s="116"/>
      <c r="BZ5" s="117"/>
      <c r="CA5" s="61" t="str">
        <f>IF(B5="","",'Okuma Günleri (2023)'!C4)</f>
        <v/>
      </c>
      <c r="CE5" s="115"/>
      <c r="CF5" s="115"/>
    </row>
    <row r="6" spans="1:88" ht="39.950000000000003" customHeight="1" x14ac:dyDescent="0.25">
      <c r="A6" s="63" t="str">
        <f t="shared" si="5"/>
        <v/>
      </c>
      <c r="B6" s="38"/>
      <c r="C6" s="64" t="str">
        <f t="shared" si="0"/>
        <v/>
      </c>
      <c r="D6" s="45" t="str">
        <f t="shared" si="1"/>
        <v/>
      </c>
      <c r="E6" s="45" t="str">
        <f t="shared" si="6"/>
        <v/>
      </c>
      <c r="F6" s="37"/>
      <c r="G6" s="45" t="str">
        <f t="shared" si="7"/>
        <v/>
      </c>
      <c r="H6" s="45" t="str">
        <f t="shared" si="2"/>
        <v/>
      </c>
      <c r="I6" s="37"/>
      <c r="J6" s="66" t="str">
        <f t="shared" si="3"/>
        <v/>
      </c>
      <c r="K6" s="45" t="str">
        <f>IF(I6="","",'Okuma Günleri (2023)'!E5)</f>
        <v/>
      </c>
      <c r="L6" s="72" t="str">
        <f t="shared" si="8"/>
        <v/>
      </c>
      <c r="M6" s="34" t="str">
        <f>IF(C6="","",IF(COUNTIF($M$4:M5,C6)&gt;0,"T",C6))</f>
        <v/>
      </c>
      <c r="N6" s="34">
        <f t="shared" si="9"/>
        <v>0</v>
      </c>
      <c r="P6" s="34">
        <v>3</v>
      </c>
      <c r="Q6" s="34" t="str">
        <f t="shared" si="10"/>
        <v/>
      </c>
      <c r="AQ6" s="34" t="str">
        <f t="shared" si="11"/>
        <v/>
      </c>
      <c r="AR6" s="56" t="str">
        <f t="shared" ref="AR6:AR69" si="17">IF(B6="","",B6)</f>
        <v/>
      </c>
      <c r="AT6" s="34" t="str">
        <f>IF(C6="","",IF(COUNTIF($AT$4:AT5,C6)&gt;0,"T",C6))</f>
        <v/>
      </c>
      <c r="AU6" s="34">
        <f t="shared" si="12"/>
        <v>0</v>
      </c>
      <c r="AV6" s="37" t="str">
        <f t="shared" si="13"/>
        <v/>
      </c>
      <c r="AW6" s="57">
        <v>3</v>
      </c>
      <c r="AX6" s="58" t="str">
        <f t="shared" si="14"/>
        <v/>
      </c>
      <c r="AY6" s="57">
        <f t="shared" si="15"/>
        <v>0</v>
      </c>
      <c r="AZ6" s="57"/>
      <c r="BA6" s="59">
        <v>44986</v>
      </c>
      <c r="BB6" s="46">
        <f t="shared" si="16"/>
        <v>0</v>
      </c>
      <c r="BC6" s="46">
        <f>SUMIFS($AY:$AY,$AR:$AR,"&gt;="&amp;BA6,$AR:$AR,"&lt;="&amp;EOMONTH(BA$6,0))</f>
        <v>0</v>
      </c>
      <c r="BP6" s="60">
        <v>3</v>
      </c>
      <c r="BQ6" s="125" t="str">
        <f>IF(B6="","",'Okuma Günleri (2023)'!D5)</f>
        <v/>
      </c>
      <c r="BR6" s="126"/>
      <c r="BS6" s="126"/>
      <c r="BT6" s="127"/>
      <c r="BU6" s="119" t="str">
        <f>IF(A6="","",'Okuma Günleri (2023)'!B5)</f>
        <v/>
      </c>
      <c r="BV6" s="120"/>
      <c r="BW6" s="120"/>
      <c r="BX6" s="121"/>
      <c r="BY6" s="116"/>
      <c r="BZ6" s="117"/>
      <c r="CA6" s="61" t="str">
        <f>IF(B6="","",'Okuma Günleri (2023)'!C5)</f>
        <v/>
      </c>
      <c r="CE6" s="115"/>
      <c r="CF6" s="115"/>
    </row>
    <row r="7" spans="1:88" ht="39.950000000000003" customHeight="1" x14ac:dyDescent="0.25">
      <c r="A7" s="63" t="str">
        <f t="shared" si="5"/>
        <v/>
      </c>
      <c r="B7" s="38"/>
      <c r="C7" s="64" t="str">
        <f t="shared" si="0"/>
        <v/>
      </c>
      <c r="D7" s="45" t="str">
        <f t="shared" si="1"/>
        <v/>
      </c>
      <c r="E7" s="45" t="str">
        <f t="shared" si="6"/>
        <v/>
      </c>
      <c r="F7" s="37"/>
      <c r="G7" s="45" t="str">
        <f t="shared" si="7"/>
        <v/>
      </c>
      <c r="H7" s="45" t="str">
        <f t="shared" si="2"/>
        <v/>
      </c>
      <c r="I7" s="37"/>
      <c r="J7" s="66" t="str">
        <f t="shared" si="3"/>
        <v/>
      </c>
      <c r="K7" s="45" t="str">
        <f>IF(I7="","",'Okuma Günleri (2023)'!E6)</f>
        <v/>
      </c>
      <c r="L7" s="72" t="str">
        <f t="shared" si="8"/>
        <v/>
      </c>
      <c r="M7" s="34" t="str">
        <f>IF(C7="","",IF(COUNTIF($M$4:M6,C7)&gt;0,"T",C7))</f>
        <v/>
      </c>
      <c r="N7" s="34">
        <f t="shared" si="9"/>
        <v>0</v>
      </c>
      <c r="P7" s="34">
        <v>4</v>
      </c>
      <c r="Q7" s="34" t="str">
        <f t="shared" si="10"/>
        <v/>
      </c>
      <c r="AQ7" s="34" t="str">
        <f t="shared" si="11"/>
        <v/>
      </c>
      <c r="AR7" s="56" t="str">
        <f t="shared" si="17"/>
        <v/>
      </c>
      <c r="AT7" s="34" t="str">
        <f>IF(C7="","",IF(COUNTIF($AT$4:AT6,C7)&gt;0,"T",C7))</f>
        <v/>
      </c>
      <c r="AU7" s="34">
        <f t="shared" si="12"/>
        <v>0</v>
      </c>
      <c r="AV7" s="37" t="str">
        <f t="shared" si="13"/>
        <v/>
      </c>
      <c r="AW7" s="57">
        <v>4</v>
      </c>
      <c r="AX7" s="58" t="str">
        <f t="shared" si="14"/>
        <v/>
      </c>
      <c r="AY7" s="57">
        <f t="shared" si="15"/>
        <v>0</v>
      </c>
      <c r="AZ7" s="57"/>
      <c r="BA7" s="59">
        <v>45017</v>
      </c>
      <c r="BB7" s="46">
        <f t="shared" si="16"/>
        <v>0</v>
      </c>
      <c r="BC7" s="46">
        <f>SUMIFS($AY:$AY,$AR:$AR,"&gt;="&amp;BA7,$AR:$AR,"&lt;="&amp;EOMONTH(BA$7,0))</f>
        <v>0</v>
      </c>
      <c r="BP7" s="60">
        <v>4</v>
      </c>
      <c r="BQ7" s="125" t="str">
        <f>IF(B7="","",'Okuma Günleri (2023)'!D6)</f>
        <v/>
      </c>
      <c r="BR7" s="126"/>
      <c r="BS7" s="126"/>
      <c r="BT7" s="127"/>
      <c r="BU7" s="119" t="str">
        <f>IF(A7="","",'Okuma Günleri (2023)'!B6)</f>
        <v/>
      </c>
      <c r="BV7" s="120"/>
      <c r="BW7" s="120"/>
      <c r="BX7" s="121"/>
      <c r="BY7" s="116"/>
      <c r="BZ7" s="117"/>
      <c r="CA7" s="61" t="str">
        <f>IF(B7="","",'Okuma Günleri (2023)'!C6)</f>
        <v/>
      </c>
      <c r="CE7" s="115"/>
      <c r="CF7" s="115"/>
    </row>
    <row r="8" spans="1:88" ht="39.950000000000003" customHeight="1" x14ac:dyDescent="0.25">
      <c r="A8" s="63" t="str">
        <f t="shared" si="5"/>
        <v/>
      </c>
      <c r="B8" s="38"/>
      <c r="C8" s="64" t="str">
        <f t="shared" si="0"/>
        <v/>
      </c>
      <c r="D8" s="45" t="str">
        <f t="shared" si="1"/>
        <v/>
      </c>
      <c r="E8" s="45" t="str">
        <f t="shared" si="6"/>
        <v/>
      </c>
      <c r="F8" s="37"/>
      <c r="G8" s="45" t="str">
        <f t="shared" si="7"/>
        <v/>
      </c>
      <c r="H8" s="45" t="str">
        <f t="shared" si="2"/>
        <v/>
      </c>
      <c r="I8" s="37"/>
      <c r="J8" s="66" t="str">
        <f t="shared" si="3"/>
        <v/>
      </c>
      <c r="K8" s="45" t="str">
        <f>IF(I8="","",'Okuma Günleri (2023)'!E7)</f>
        <v/>
      </c>
      <c r="L8" s="72" t="str">
        <f t="shared" si="8"/>
        <v/>
      </c>
      <c r="M8" s="34" t="str">
        <f>IF(C8="","",IF(COUNTIF($M$4:M7,C8)&gt;0,"T",C8))</f>
        <v/>
      </c>
      <c r="N8" s="34">
        <f t="shared" si="9"/>
        <v>0</v>
      </c>
      <c r="P8" s="34">
        <v>5</v>
      </c>
      <c r="Q8" s="34" t="str">
        <f t="shared" si="10"/>
        <v/>
      </c>
      <c r="AQ8" s="34" t="str">
        <f t="shared" si="11"/>
        <v/>
      </c>
      <c r="AR8" s="56" t="str">
        <f t="shared" si="17"/>
        <v/>
      </c>
      <c r="AT8" s="34" t="str">
        <f>IF(C8="","",IF(COUNTIF($AT$4:AT7,C8)&gt;0,"T",C8))</f>
        <v/>
      </c>
      <c r="AU8" s="34">
        <f t="shared" si="12"/>
        <v>0</v>
      </c>
      <c r="AV8" s="37" t="str">
        <f t="shared" si="13"/>
        <v/>
      </c>
      <c r="AW8" s="57">
        <v>5</v>
      </c>
      <c r="AX8" s="58" t="str">
        <f t="shared" si="14"/>
        <v/>
      </c>
      <c r="AY8" s="57">
        <f t="shared" si="15"/>
        <v>0</v>
      </c>
      <c r="AZ8" s="57"/>
      <c r="BA8" s="59">
        <v>45047</v>
      </c>
      <c r="BB8" s="46">
        <f t="shared" si="16"/>
        <v>0</v>
      </c>
      <c r="BC8" s="46">
        <f>SUMIFS($AY:$AY,$AR:$AR,"&gt;="&amp;BA8,$AR:$AR,"&lt;="&amp;EOMONTH(BA$8,0))</f>
        <v>0</v>
      </c>
      <c r="BP8" s="60">
        <v>5</v>
      </c>
      <c r="BQ8" s="125" t="str">
        <f>IF(B8="","",'Okuma Günleri (2023)'!D7)</f>
        <v/>
      </c>
      <c r="BR8" s="126"/>
      <c r="BS8" s="126"/>
      <c r="BT8" s="127"/>
      <c r="BU8" s="119" t="str">
        <f>IF(B8="","",'Okuma Günleri (2023)'!B7)</f>
        <v/>
      </c>
      <c r="BV8" s="120"/>
      <c r="BW8" s="120"/>
      <c r="BX8" s="121"/>
      <c r="BY8" s="116"/>
      <c r="BZ8" s="117"/>
      <c r="CA8" s="61" t="str">
        <f>IF(B8="","",'Okuma Günleri (2023)'!C7)</f>
        <v/>
      </c>
      <c r="CE8" s="115" t="str">
        <f>IF(K8="","",'Okuma Günleri (2023)'!#REF!)</f>
        <v/>
      </c>
      <c r="CF8" s="115"/>
    </row>
    <row r="9" spans="1:88" ht="39.950000000000003" customHeight="1" x14ac:dyDescent="0.25">
      <c r="A9" s="63" t="str">
        <f t="shared" si="5"/>
        <v/>
      </c>
      <c r="B9" s="38"/>
      <c r="C9" s="64" t="str">
        <f t="shared" si="0"/>
        <v/>
      </c>
      <c r="D9" s="45" t="str">
        <f t="shared" si="1"/>
        <v/>
      </c>
      <c r="E9" s="45" t="str">
        <f t="shared" si="6"/>
        <v/>
      </c>
      <c r="F9" s="37"/>
      <c r="G9" s="45" t="str">
        <f t="shared" si="7"/>
        <v/>
      </c>
      <c r="H9" s="45" t="str">
        <f t="shared" si="2"/>
        <v/>
      </c>
      <c r="I9" s="37"/>
      <c r="J9" s="66" t="str">
        <f t="shared" si="3"/>
        <v/>
      </c>
      <c r="K9" s="45" t="str">
        <f>IF(I9="","",'Okuma Günleri (2023)'!E8)</f>
        <v/>
      </c>
      <c r="L9" s="72" t="str">
        <f t="shared" si="8"/>
        <v/>
      </c>
      <c r="M9" s="34" t="str">
        <f>IF(C9="","",IF(COUNTIF($M$4:M8,C9)&gt;0,"T",C9))</f>
        <v/>
      </c>
      <c r="N9" s="34">
        <f t="shared" si="9"/>
        <v>0</v>
      </c>
      <c r="P9" s="34">
        <v>6</v>
      </c>
      <c r="Q9" s="34" t="str">
        <f t="shared" si="10"/>
        <v/>
      </c>
      <c r="AQ9" s="34" t="str">
        <f t="shared" si="11"/>
        <v/>
      </c>
      <c r="AR9" s="56" t="str">
        <f t="shared" si="17"/>
        <v/>
      </c>
      <c r="AT9" s="34" t="str">
        <f>IF(C9="","",IF(COUNTIF($AT$4:AT8,C9)&gt;0,"T",C9))</f>
        <v/>
      </c>
      <c r="AU9" s="34">
        <f t="shared" si="12"/>
        <v>0</v>
      </c>
      <c r="AV9" s="37" t="str">
        <f t="shared" si="13"/>
        <v/>
      </c>
      <c r="AW9" s="57">
        <v>6</v>
      </c>
      <c r="AX9" s="58" t="str">
        <f t="shared" si="14"/>
        <v/>
      </c>
      <c r="AY9" s="57">
        <f t="shared" si="15"/>
        <v>0</v>
      </c>
      <c r="AZ9" s="57"/>
      <c r="BA9" s="59">
        <v>45078</v>
      </c>
      <c r="BB9" s="46">
        <f t="shared" si="16"/>
        <v>0</v>
      </c>
      <c r="BC9" s="46">
        <f>SUMIFS($AY:$AY,$AR:$AR,"&gt;="&amp;BA9,$AR:$AR,"&lt;="&amp;EOMONTH(BA$9,0))</f>
        <v>0</v>
      </c>
      <c r="BP9" s="60">
        <v>6</v>
      </c>
      <c r="BQ9" s="125" t="str">
        <f>IF(B9="","",'Okuma Günleri (2023)'!D8)</f>
        <v/>
      </c>
      <c r="BR9" s="126"/>
      <c r="BS9" s="126"/>
      <c r="BT9" s="127"/>
      <c r="BU9" s="119" t="str">
        <f>IF(B9="","",'Okuma Günleri (2023)'!B8)</f>
        <v/>
      </c>
      <c r="BV9" s="120"/>
      <c r="BW9" s="120"/>
      <c r="BX9" s="121"/>
      <c r="BY9" s="116"/>
      <c r="BZ9" s="117"/>
      <c r="CA9" s="61" t="str">
        <f>IF(B9="","",'Okuma Günleri (2023)'!C8)</f>
        <v/>
      </c>
      <c r="CE9" s="115" t="str">
        <f>IF(K9="","",'Okuma Günleri (2023)'!#REF!)</f>
        <v/>
      </c>
      <c r="CF9" s="115"/>
    </row>
    <row r="10" spans="1:88" ht="39.950000000000003" customHeight="1" x14ac:dyDescent="0.25">
      <c r="A10" s="63" t="str">
        <f t="shared" si="5"/>
        <v/>
      </c>
      <c r="B10" s="38"/>
      <c r="C10" s="64" t="str">
        <f t="shared" si="0"/>
        <v/>
      </c>
      <c r="D10" s="45" t="str">
        <f t="shared" si="1"/>
        <v/>
      </c>
      <c r="E10" s="45" t="str">
        <f t="shared" si="6"/>
        <v/>
      </c>
      <c r="F10" s="37"/>
      <c r="G10" s="45" t="str">
        <f t="shared" si="7"/>
        <v/>
      </c>
      <c r="H10" s="45" t="str">
        <f t="shared" si="2"/>
        <v/>
      </c>
      <c r="I10" s="37"/>
      <c r="J10" s="66" t="str">
        <f t="shared" si="3"/>
        <v/>
      </c>
      <c r="K10" s="45" t="str">
        <f>IF(I10="","",'Okuma Günleri (2023)'!E9)</f>
        <v/>
      </c>
      <c r="L10" s="72" t="str">
        <f t="shared" si="8"/>
        <v/>
      </c>
      <c r="M10" s="34" t="str">
        <f>IF(C10="","",IF(COUNTIF($M$4:M9,C10)&gt;0,"T",C10))</f>
        <v/>
      </c>
      <c r="N10" s="34">
        <f t="shared" si="9"/>
        <v>0</v>
      </c>
      <c r="P10" s="34">
        <v>7</v>
      </c>
      <c r="Q10" s="34" t="str">
        <f t="shared" si="10"/>
        <v/>
      </c>
      <c r="AQ10" s="34" t="str">
        <f t="shared" si="11"/>
        <v/>
      </c>
      <c r="AR10" s="56" t="str">
        <f t="shared" si="17"/>
        <v/>
      </c>
      <c r="AT10" s="34" t="str">
        <f>IF(C10="","",IF(COUNTIF($AT$4:AT9,C10)&gt;0,"T",C10))</f>
        <v/>
      </c>
      <c r="AU10" s="34">
        <f t="shared" si="12"/>
        <v>0</v>
      </c>
      <c r="AV10" s="37" t="str">
        <f t="shared" si="13"/>
        <v/>
      </c>
      <c r="AW10" s="57">
        <v>7</v>
      </c>
      <c r="AX10" s="58" t="str">
        <f t="shared" si="14"/>
        <v/>
      </c>
      <c r="AY10" s="57">
        <f t="shared" si="15"/>
        <v>0</v>
      </c>
      <c r="AZ10" s="57"/>
      <c r="BA10" s="59">
        <v>45108</v>
      </c>
      <c r="BB10" s="46">
        <f t="shared" si="16"/>
        <v>0</v>
      </c>
      <c r="BC10" s="46">
        <f>SUMIFS($AY:$AY,$AR:$AR,"&gt;="&amp;BA10,$AR:$AR,"&lt;="&amp;EOMONTH(BA$10,0))</f>
        <v>0</v>
      </c>
      <c r="BP10" s="60">
        <v>7</v>
      </c>
      <c r="BQ10" s="125" t="str">
        <f>IF(B10="","",'Okuma Günleri (2023)'!D9)</f>
        <v/>
      </c>
      <c r="BR10" s="126"/>
      <c r="BS10" s="126"/>
      <c r="BT10" s="127"/>
      <c r="BU10" s="119" t="str">
        <f>IF(B10="","",'Okuma Günleri (2023)'!B9)</f>
        <v/>
      </c>
      <c r="BV10" s="120"/>
      <c r="BW10" s="120"/>
      <c r="BX10" s="121"/>
      <c r="BY10" s="116"/>
      <c r="BZ10" s="117"/>
      <c r="CA10" s="61" t="str">
        <f>IF(B10="","",'Okuma Günleri (2023)'!C9)</f>
        <v/>
      </c>
      <c r="CE10" s="115" t="str">
        <f>IF(K10="","",'Okuma Günleri (2023)'!#REF!)</f>
        <v/>
      </c>
      <c r="CF10" s="115"/>
    </row>
    <row r="11" spans="1:88" ht="39.950000000000003" customHeight="1" x14ac:dyDescent="0.25">
      <c r="A11" s="63" t="str">
        <f t="shared" si="5"/>
        <v/>
      </c>
      <c r="B11" s="38"/>
      <c r="C11" s="64" t="str">
        <f t="shared" si="0"/>
        <v/>
      </c>
      <c r="D11" s="45" t="str">
        <f t="shared" si="1"/>
        <v/>
      </c>
      <c r="E11" s="45" t="str">
        <f t="shared" si="6"/>
        <v/>
      </c>
      <c r="F11" s="37"/>
      <c r="G11" s="45" t="str">
        <f t="shared" si="7"/>
        <v/>
      </c>
      <c r="H11" s="45" t="str">
        <f t="shared" si="2"/>
        <v/>
      </c>
      <c r="I11" s="37"/>
      <c r="J11" s="66" t="str">
        <f t="shared" ref="J11:J42" si="18">IF(I11="","",(I11*E11)/1.05)</f>
        <v/>
      </c>
      <c r="K11" s="45" t="str">
        <f>IF(I11="","",'Okuma Günleri (2023)'!E10)</f>
        <v/>
      </c>
      <c r="L11" s="72" t="str">
        <f t="shared" si="8"/>
        <v/>
      </c>
      <c r="M11" s="34" t="str">
        <f>IF(C11="","",IF(COUNTIF($M$4:M10,C11)&gt;0,"T",C11))</f>
        <v/>
      </c>
      <c r="N11" s="34">
        <f t="shared" si="9"/>
        <v>0</v>
      </c>
      <c r="P11" s="34">
        <v>8</v>
      </c>
      <c r="Q11" s="34" t="str">
        <f t="shared" si="10"/>
        <v/>
      </c>
      <c r="AQ11" s="34" t="str">
        <f t="shared" si="11"/>
        <v/>
      </c>
      <c r="AR11" s="56" t="str">
        <f t="shared" si="17"/>
        <v/>
      </c>
      <c r="AT11" s="34" t="str">
        <f>IF(C11="","",IF(COUNTIF($AT$4:AT10,C11)&gt;0,"T",C11))</f>
        <v/>
      </c>
      <c r="AU11" s="34">
        <f t="shared" si="12"/>
        <v>0</v>
      </c>
      <c r="AV11" s="37" t="str">
        <f t="shared" si="13"/>
        <v/>
      </c>
      <c r="AW11" s="57">
        <v>8</v>
      </c>
      <c r="AX11" s="58" t="str">
        <f t="shared" si="14"/>
        <v/>
      </c>
      <c r="AY11" s="57">
        <f t="shared" si="15"/>
        <v>0</v>
      </c>
      <c r="AZ11" s="57"/>
      <c r="BA11" s="59">
        <v>45139</v>
      </c>
      <c r="BB11" s="46">
        <f t="shared" si="16"/>
        <v>0</v>
      </c>
      <c r="BC11" s="46">
        <f>SUMIFS($AY:$AY,$AR:$AR,"&gt;="&amp;BA11,$AR:$AR,"&lt;="&amp;EOMONTH(BA$11,0))</f>
        <v>0</v>
      </c>
      <c r="BP11" s="60">
        <v>8</v>
      </c>
      <c r="BQ11" s="125" t="str">
        <f>IF(B11="","",'Okuma Günleri (2023)'!D10)</f>
        <v/>
      </c>
      <c r="BR11" s="126"/>
      <c r="BS11" s="126"/>
      <c r="BT11" s="127"/>
      <c r="BU11" s="119" t="str">
        <f>IF(B11="","",'Okuma Günleri (2023)'!B10)</f>
        <v/>
      </c>
      <c r="BV11" s="120"/>
      <c r="BW11" s="120"/>
      <c r="BX11" s="121"/>
      <c r="BY11" s="116"/>
      <c r="BZ11" s="117"/>
      <c r="CA11" s="61" t="str">
        <f>IF(B11="","",'Okuma Günleri (2023)'!C10)</f>
        <v/>
      </c>
      <c r="CE11" s="115" t="str">
        <f>IF(K11="","",'Okuma Günleri (2023)'!#REF!)</f>
        <v/>
      </c>
      <c r="CF11" s="115"/>
    </row>
    <row r="12" spans="1:88" ht="39.950000000000003" customHeight="1" x14ac:dyDescent="0.25">
      <c r="A12" s="63" t="str">
        <f t="shared" si="5"/>
        <v/>
      </c>
      <c r="B12" s="38"/>
      <c r="C12" s="64" t="str">
        <f t="shared" si="0"/>
        <v/>
      </c>
      <c r="D12" s="45" t="str">
        <f t="shared" si="1"/>
        <v/>
      </c>
      <c r="E12" s="45" t="str">
        <f t="shared" si="6"/>
        <v/>
      </c>
      <c r="F12" s="37"/>
      <c r="G12" s="45" t="str">
        <f t="shared" si="7"/>
        <v/>
      </c>
      <c r="H12" s="45" t="str">
        <f t="shared" si="2"/>
        <v/>
      </c>
      <c r="I12" s="37"/>
      <c r="J12" s="66" t="str">
        <f t="shared" si="18"/>
        <v/>
      </c>
      <c r="K12" s="45" t="str">
        <f>IF(I12="","",'Okuma Günleri (2023)'!E11)</f>
        <v/>
      </c>
      <c r="L12" s="72" t="str">
        <f t="shared" si="8"/>
        <v/>
      </c>
      <c r="M12" s="34" t="str">
        <f>IF(C12="","",IF(COUNTIF($M$4:M11,C12)&gt;0,"T",C12))</f>
        <v/>
      </c>
      <c r="N12" s="34">
        <f t="shared" si="9"/>
        <v>0</v>
      </c>
      <c r="P12" s="34">
        <v>9</v>
      </c>
      <c r="Q12" s="34" t="str">
        <f t="shared" si="10"/>
        <v/>
      </c>
      <c r="AQ12" s="34" t="str">
        <f t="shared" si="11"/>
        <v/>
      </c>
      <c r="AR12" s="56" t="str">
        <f t="shared" si="17"/>
        <v/>
      </c>
      <c r="AT12" s="34" t="str">
        <f>IF(C12="","",IF(COUNTIF($AT$4:AT11,C12)&gt;0,"T",C12))</f>
        <v/>
      </c>
      <c r="AU12" s="34">
        <f t="shared" si="12"/>
        <v>0</v>
      </c>
      <c r="AV12" s="37" t="str">
        <f t="shared" si="13"/>
        <v/>
      </c>
      <c r="AW12" s="57">
        <v>9</v>
      </c>
      <c r="AX12" s="58" t="str">
        <f t="shared" si="14"/>
        <v/>
      </c>
      <c r="AY12" s="57">
        <f t="shared" si="15"/>
        <v>0</v>
      </c>
      <c r="AZ12" s="57"/>
      <c r="BA12" s="59">
        <v>45170</v>
      </c>
      <c r="BB12" s="46">
        <f t="shared" si="16"/>
        <v>0</v>
      </c>
      <c r="BC12" s="46">
        <f>SUMIFS($AY:$AY,$AR:$AR,"&gt;="&amp;BA12,$AR:$AR,"&lt;="&amp;EOMONTH(BA$12,0))</f>
        <v>0</v>
      </c>
      <c r="BP12" s="60">
        <v>9</v>
      </c>
      <c r="BQ12" s="125" t="str">
        <f>IF(B12="","",'Okuma Günleri (2023)'!D11)</f>
        <v/>
      </c>
      <c r="BR12" s="126"/>
      <c r="BS12" s="126"/>
      <c r="BT12" s="127"/>
      <c r="BU12" s="119" t="str">
        <f>IF(B12="","",'Okuma Günleri (2023)'!B11)</f>
        <v/>
      </c>
      <c r="BV12" s="120"/>
      <c r="BW12" s="120"/>
      <c r="BX12" s="121"/>
      <c r="BY12" s="116"/>
      <c r="BZ12" s="117"/>
      <c r="CA12" s="61" t="str">
        <f>IF(B12="","",'Okuma Günleri (2023)'!C11)</f>
        <v/>
      </c>
      <c r="CE12" s="115" t="str">
        <f>IF(K12="","",'Okuma Günleri (2023)'!#REF!)</f>
        <v/>
      </c>
      <c r="CF12" s="115"/>
    </row>
    <row r="13" spans="1:88" ht="39.950000000000003" customHeight="1" x14ac:dyDescent="0.25">
      <c r="A13" s="63" t="str">
        <f t="shared" si="5"/>
        <v/>
      </c>
      <c r="B13" s="38"/>
      <c r="C13" s="64" t="str">
        <f t="shared" si="0"/>
        <v/>
      </c>
      <c r="D13" s="45" t="str">
        <f t="shared" si="1"/>
        <v/>
      </c>
      <c r="E13" s="45" t="str">
        <f t="shared" si="6"/>
        <v/>
      </c>
      <c r="F13" s="37"/>
      <c r="G13" s="45" t="str">
        <f t="shared" si="7"/>
        <v/>
      </c>
      <c r="H13" s="45" t="str">
        <f t="shared" si="2"/>
        <v/>
      </c>
      <c r="I13" s="37"/>
      <c r="J13" s="66" t="str">
        <f t="shared" si="18"/>
        <v/>
      </c>
      <c r="K13" s="45" t="str">
        <f>IF(I13="","",'Okuma Günleri (2023)'!E12)</f>
        <v/>
      </c>
      <c r="L13" s="72" t="str">
        <f t="shared" si="8"/>
        <v/>
      </c>
      <c r="M13" s="34" t="str">
        <f>IF(C13="","",IF(COUNTIF($M$4:M12,C13)&gt;0,"T",C13))</f>
        <v/>
      </c>
      <c r="N13" s="34">
        <f t="shared" si="9"/>
        <v>0</v>
      </c>
      <c r="P13" s="34">
        <v>10</v>
      </c>
      <c r="Q13" s="34" t="str">
        <f t="shared" si="10"/>
        <v/>
      </c>
      <c r="AQ13" s="34" t="str">
        <f t="shared" si="11"/>
        <v/>
      </c>
      <c r="AR13" s="56" t="str">
        <f t="shared" si="17"/>
        <v/>
      </c>
      <c r="AT13" s="34" t="str">
        <f>IF(C13="","",IF(COUNTIF($AT$4:AT12,C13)&gt;0,"T",C13))</f>
        <v/>
      </c>
      <c r="AU13" s="34">
        <f t="shared" si="12"/>
        <v>0</v>
      </c>
      <c r="AV13" s="37" t="str">
        <f t="shared" si="13"/>
        <v/>
      </c>
      <c r="AW13" s="57">
        <v>10</v>
      </c>
      <c r="AX13" s="58" t="str">
        <f t="shared" si="14"/>
        <v/>
      </c>
      <c r="AY13" s="57">
        <f t="shared" si="15"/>
        <v>0</v>
      </c>
      <c r="AZ13" s="57"/>
      <c r="BA13" s="59">
        <v>45200</v>
      </c>
      <c r="BB13" s="46">
        <f t="shared" si="16"/>
        <v>0</v>
      </c>
      <c r="BC13" s="46">
        <f>SUMIFS($AY:$AY,$AR:$AR,"&gt;="&amp;BA13,$AR:$AR,"&lt;="&amp;EOMONTH(BA$13,0))</f>
        <v>0</v>
      </c>
      <c r="BP13" s="60">
        <v>10</v>
      </c>
      <c r="BQ13" s="125" t="str">
        <f>IF(B13="","",'Okuma Günleri (2023)'!D12)</f>
        <v/>
      </c>
      <c r="BR13" s="126"/>
      <c r="BS13" s="126"/>
      <c r="BT13" s="127"/>
      <c r="BU13" s="119" t="str">
        <f>IF(B13="","",'Okuma Günleri (2023)'!B12)</f>
        <v/>
      </c>
      <c r="BV13" s="120"/>
      <c r="BW13" s="120"/>
      <c r="BX13" s="121"/>
      <c r="BY13" s="116"/>
      <c r="BZ13" s="117"/>
      <c r="CA13" s="61" t="str">
        <f>IF(B13="","",'Okuma Günleri (2023)'!C12)</f>
        <v/>
      </c>
      <c r="CE13" s="115" t="str">
        <f>IF(K13="","",'Okuma Günleri (2023)'!#REF!)</f>
        <v/>
      </c>
      <c r="CF13" s="115"/>
    </row>
    <row r="14" spans="1:88" ht="39.950000000000003" customHeight="1" x14ac:dyDescent="0.25">
      <c r="A14" s="63" t="str">
        <f t="shared" si="5"/>
        <v/>
      </c>
      <c r="B14" s="38"/>
      <c r="C14" s="64" t="str">
        <f t="shared" si="0"/>
        <v/>
      </c>
      <c r="D14" s="45" t="str">
        <f t="shared" si="1"/>
        <v/>
      </c>
      <c r="E14" s="45" t="str">
        <f t="shared" si="6"/>
        <v/>
      </c>
      <c r="F14" s="37"/>
      <c r="G14" s="45" t="str">
        <f t="shared" si="7"/>
        <v/>
      </c>
      <c r="H14" s="45" t="str">
        <f t="shared" si="2"/>
        <v/>
      </c>
      <c r="I14" s="37"/>
      <c r="J14" s="66" t="str">
        <f t="shared" si="18"/>
        <v/>
      </c>
      <c r="K14" s="45" t="str">
        <f>IF(I14="","",'Okuma Günleri (2023)'!E13)</f>
        <v/>
      </c>
      <c r="L14" s="72" t="str">
        <f t="shared" si="8"/>
        <v/>
      </c>
      <c r="M14" s="34" t="str">
        <f>IF(C14="","",IF(COUNTIF($M$4:M13,C14)&gt;0,"T",C14))</f>
        <v/>
      </c>
      <c r="N14" s="34">
        <f t="shared" si="9"/>
        <v>0</v>
      </c>
      <c r="P14" s="34">
        <v>11</v>
      </c>
      <c r="Q14" s="34" t="str">
        <f t="shared" si="10"/>
        <v/>
      </c>
      <c r="AQ14" s="34" t="str">
        <f t="shared" si="11"/>
        <v/>
      </c>
      <c r="AR14" s="56" t="str">
        <f t="shared" si="17"/>
        <v/>
      </c>
      <c r="AT14" s="34" t="str">
        <f>IF(C14="","",IF(COUNTIF($AT$4:AT13,C14)&gt;0,"T",C14))</f>
        <v/>
      </c>
      <c r="AU14" s="34">
        <f t="shared" si="12"/>
        <v>0</v>
      </c>
      <c r="AV14" s="37" t="str">
        <f t="shared" si="13"/>
        <v/>
      </c>
      <c r="AW14" s="57">
        <v>11</v>
      </c>
      <c r="AX14" s="58" t="str">
        <f t="shared" si="14"/>
        <v/>
      </c>
      <c r="AY14" s="57">
        <f t="shared" si="15"/>
        <v>0</v>
      </c>
      <c r="AZ14" s="57"/>
      <c r="BA14" s="59">
        <v>45231</v>
      </c>
      <c r="BB14" s="46">
        <f t="shared" si="16"/>
        <v>0</v>
      </c>
      <c r="BC14" s="46">
        <f>SUMIFS($AY:$AY,$AR:$AR,"&gt;="&amp;BA14,$AR:$AR,"&lt;="&amp;EOMONTH(BA$14,0))</f>
        <v>0</v>
      </c>
      <c r="BP14" s="60">
        <v>11</v>
      </c>
      <c r="BQ14" s="125" t="str">
        <f>IF(B14="","",'Okuma Günleri (2023)'!D13)</f>
        <v/>
      </c>
      <c r="BR14" s="126"/>
      <c r="BS14" s="126"/>
      <c r="BT14" s="127"/>
      <c r="BU14" s="119" t="str">
        <f>IF(B14="","",'Okuma Günleri (2023)'!B13)</f>
        <v/>
      </c>
      <c r="BV14" s="120"/>
      <c r="BW14" s="120"/>
      <c r="BX14" s="121"/>
      <c r="BY14" s="116"/>
      <c r="BZ14" s="117"/>
      <c r="CA14" s="61" t="str">
        <f>IF(B14="","",'Okuma Günleri (2023)'!C13)</f>
        <v/>
      </c>
      <c r="CE14" s="115" t="str">
        <f>IF(K14="","",'Okuma Günleri (2023)'!#REF!)</f>
        <v/>
      </c>
      <c r="CF14" s="115"/>
    </row>
    <row r="15" spans="1:88" ht="39.950000000000003" customHeight="1" x14ac:dyDescent="0.25">
      <c r="A15" s="63" t="str">
        <f t="shared" si="5"/>
        <v/>
      </c>
      <c r="B15" s="38"/>
      <c r="C15" s="64" t="str">
        <f t="shared" si="0"/>
        <v/>
      </c>
      <c r="D15" s="45" t="str">
        <f t="shared" si="1"/>
        <v/>
      </c>
      <c r="E15" s="45" t="str">
        <f t="shared" si="6"/>
        <v/>
      </c>
      <c r="F15" s="37"/>
      <c r="G15" s="45" t="str">
        <f t="shared" si="7"/>
        <v/>
      </c>
      <c r="H15" s="45" t="str">
        <f t="shared" si="2"/>
        <v/>
      </c>
      <c r="I15" s="37"/>
      <c r="J15" s="66" t="str">
        <f t="shared" si="18"/>
        <v/>
      </c>
      <c r="K15" s="45" t="str">
        <f>IF(I15="","",'Okuma Günleri (2023)'!E14)</f>
        <v/>
      </c>
      <c r="L15" s="72" t="str">
        <f t="shared" si="8"/>
        <v/>
      </c>
      <c r="M15" s="34" t="str">
        <f>IF(C15="","",IF(COUNTIF($M$4:M14,C15)&gt;0,"T",C15))</f>
        <v/>
      </c>
      <c r="N15" s="34">
        <f t="shared" si="9"/>
        <v>0</v>
      </c>
      <c r="P15" s="34">
        <v>12</v>
      </c>
      <c r="Q15" s="34" t="str">
        <f t="shared" si="10"/>
        <v/>
      </c>
      <c r="AQ15" s="34" t="str">
        <f t="shared" si="11"/>
        <v/>
      </c>
      <c r="AR15" s="56" t="str">
        <f t="shared" si="17"/>
        <v/>
      </c>
      <c r="AT15" s="34" t="str">
        <f>IF(C15="","",IF(COUNTIF($AT$4:AT14,C15)&gt;0,"T",C15))</f>
        <v/>
      </c>
      <c r="AU15" s="34">
        <f t="shared" si="12"/>
        <v>0</v>
      </c>
      <c r="AV15" s="37" t="str">
        <f t="shared" si="13"/>
        <v/>
      </c>
      <c r="AW15" s="57">
        <v>12</v>
      </c>
      <c r="AX15" s="58" t="str">
        <f t="shared" si="14"/>
        <v/>
      </c>
      <c r="AY15" s="57">
        <f t="shared" si="15"/>
        <v>0</v>
      </c>
      <c r="AZ15" s="57"/>
      <c r="BA15" s="59">
        <v>45261</v>
      </c>
      <c r="BB15" s="46">
        <f>SUMIFS($AQ:$AQ,$AR:$AR,"&gt;="&amp;BA15,$AR:$AR,"&lt;="&amp;EOMONTH(BA15,0))</f>
        <v>0</v>
      </c>
      <c r="BC15" s="46">
        <f>SUMIFS($AY:$AY,$AR:$AR,"&gt;="&amp;BA15,$AR:$AR,"&lt;="&amp;EOMONTH(BA$15,0))</f>
        <v>0</v>
      </c>
      <c r="BP15" s="60">
        <v>12</v>
      </c>
      <c r="BQ15" s="125" t="str">
        <f>IF(B15="","",'Okuma Günleri (2023)'!D14)</f>
        <v/>
      </c>
      <c r="BR15" s="126"/>
      <c r="BS15" s="126"/>
      <c r="BT15" s="127"/>
      <c r="BU15" s="119" t="str">
        <f>IF(B15="","",'Okuma Günleri (2023)'!B14)</f>
        <v/>
      </c>
      <c r="BV15" s="120"/>
      <c r="BW15" s="120"/>
      <c r="BX15" s="121"/>
      <c r="BY15" s="116"/>
      <c r="BZ15" s="117"/>
      <c r="CA15" s="61" t="str">
        <f>IF(B15="","",'Okuma Günleri (2023)'!C14)</f>
        <v/>
      </c>
      <c r="CE15" s="115" t="str">
        <f>IF(K15="","",'Okuma Günleri (2023)'!#REF!)</f>
        <v/>
      </c>
      <c r="CF15" s="115"/>
    </row>
    <row r="16" spans="1:88" ht="39.950000000000003" customHeight="1" x14ac:dyDescent="0.25">
      <c r="A16" s="63" t="str">
        <f t="shared" si="5"/>
        <v/>
      </c>
      <c r="B16" s="38"/>
      <c r="C16" s="64" t="str">
        <f t="shared" si="0"/>
        <v/>
      </c>
      <c r="D16" s="45" t="str">
        <f t="shared" si="1"/>
        <v/>
      </c>
      <c r="E16" s="45" t="str">
        <f t="shared" si="6"/>
        <v/>
      </c>
      <c r="F16" s="37"/>
      <c r="G16" s="45" t="str">
        <f t="shared" si="7"/>
        <v/>
      </c>
      <c r="H16" s="45" t="str">
        <f t="shared" si="2"/>
        <v/>
      </c>
      <c r="I16" s="37"/>
      <c r="J16" s="66" t="str">
        <f t="shared" si="18"/>
        <v/>
      </c>
      <c r="K16" s="45" t="str">
        <f>IF(I16="","",'Okuma Günleri (2023)'!E15)</f>
        <v/>
      </c>
      <c r="L16" s="72" t="str">
        <f t="shared" si="8"/>
        <v/>
      </c>
      <c r="M16" s="34" t="str">
        <f>IF(C16="","",IF(COUNTIF($M$4:M15,C16)&gt;0,"T",C16))</f>
        <v/>
      </c>
      <c r="N16" s="34">
        <f t="shared" si="9"/>
        <v>0</v>
      </c>
      <c r="P16" s="34">
        <v>13</v>
      </c>
      <c r="Q16" s="34" t="str">
        <f t="shared" si="10"/>
        <v/>
      </c>
      <c r="AQ16" s="34" t="str">
        <f t="shared" si="11"/>
        <v/>
      </c>
      <c r="AR16" s="56" t="str">
        <f t="shared" si="17"/>
        <v/>
      </c>
      <c r="AT16" s="34" t="str">
        <f>IF(C16="","",IF(COUNTIF($AT$4:AT15,C16)&gt;0,"T",C16))</f>
        <v/>
      </c>
      <c r="AU16" s="34">
        <f t="shared" si="12"/>
        <v>0</v>
      </c>
      <c r="AV16" s="37" t="str">
        <f t="shared" si="13"/>
        <v/>
      </c>
      <c r="AW16" s="57">
        <v>13</v>
      </c>
      <c r="AX16" s="58" t="str">
        <f t="shared" si="14"/>
        <v/>
      </c>
      <c r="AY16" s="57">
        <f t="shared" si="15"/>
        <v>0</v>
      </c>
      <c r="AZ16" s="57"/>
      <c r="BA16" s="57"/>
      <c r="BC16" s="46">
        <f>SUM(BC4:BC15)</f>
        <v>0</v>
      </c>
      <c r="BP16" s="60">
        <v>13</v>
      </c>
      <c r="BQ16" s="125" t="str">
        <f>IF(B16="","",'Okuma Günleri (2023)'!D15)</f>
        <v/>
      </c>
      <c r="BR16" s="126"/>
      <c r="BS16" s="126"/>
      <c r="BT16" s="127"/>
      <c r="BU16" s="119" t="str">
        <f>IF(B16="","",'Okuma Günleri (2023)'!B15)</f>
        <v/>
      </c>
      <c r="BV16" s="120"/>
      <c r="BW16" s="120"/>
      <c r="BX16" s="121"/>
      <c r="BY16" s="116"/>
      <c r="BZ16" s="117"/>
      <c r="CA16" s="61" t="str">
        <f>IF(B16="","",'Okuma Günleri (2023)'!C15)</f>
        <v/>
      </c>
      <c r="CE16" s="115" t="str">
        <f>IF(K16="","",'Okuma Günleri (2023)'!#REF!)</f>
        <v/>
      </c>
      <c r="CF16" s="115"/>
    </row>
    <row r="17" spans="1:84" ht="39.950000000000003" customHeight="1" x14ac:dyDescent="0.25">
      <c r="A17" s="63" t="str">
        <f t="shared" si="5"/>
        <v/>
      </c>
      <c r="B17" s="38"/>
      <c r="C17" s="64" t="str">
        <f t="shared" si="0"/>
        <v/>
      </c>
      <c r="D17" s="45" t="str">
        <f t="shared" si="1"/>
        <v/>
      </c>
      <c r="E17" s="45" t="str">
        <f t="shared" si="6"/>
        <v/>
      </c>
      <c r="F17" s="37"/>
      <c r="G17" s="45" t="str">
        <f t="shared" si="7"/>
        <v/>
      </c>
      <c r="H17" s="45" t="str">
        <f t="shared" si="2"/>
        <v/>
      </c>
      <c r="I17" s="37"/>
      <c r="J17" s="66" t="str">
        <f t="shared" si="18"/>
        <v/>
      </c>
      <c r="K17" s="45" t="str">
        <f>IF(I17="","",'Okuma Günleri (2023)'!E16)</f>
        <v/>
      </c>
      <c r="L17" s="72" t="str">
        <f t="shared" si="8"/>
        <v/>
      </c>
      <c r="M17" s="34" t="str">
        <f>IF(C17="","",IF(COUNTIF($M$4:M16,C17)&gt;0,"T",C17))</f>
        <v/>
      </c>
      <c r="N17" s="34">
        <f t="shared" si="9"/>
        <v>0</v>
      </c>
      <c r="P17" s="34">
        <v>14</v>
      </c>
      <c r="Q17" s="34" t="str">
        <f t="shared" si="10"/>
        <v/>
      </c>
      <c r="AQ17" s="34" t="str">
        <f t="shared" si="11"/>
        <v/>
      </c>
      <c r="AR17" s="56" t="str">
        <f t="shared" si="17"/>
        <v/>
      </c>
      <c r="AT17" s="34" t="str">
        <f>IF(C17="","",IF(COUNTIF($AT$4:AT16,C17)&gt;0,"T",C17))</f>
        <v/>
      </c>
      <c r="AU17" s="34">
        <f t="shared" si="12"/>
        <v>0</v>
      </c>
      <c r="AV17" s="37" t="str">
        <f t="shared" si="13"/>
        <v/>
      </c>
      <c r="AW17" s="57">
        <v>14</v>
      </c>
      <c r="AX17" s="58" t="str">
        <f t="shared" si="14"/>
        <v/>
      </c>
      <c r="AY17" s="57">
        <f t="shared" si="15"/>
        <v>0</v>
      </c>
      <c r="AZ17" s="57"/>
      <c r="BA17" s="57"/>
      <c r="BP17" s="60">
        <v>14</v>
      </c>
      <c r="BQ17" s="125" t="str">
        <f>IF(B17="","",'Okuma Günleri (2023)'!D16)</f>
        <v/>
      </c>
      <c r="BR17" s="126"/>
      <c r="BS17" s="126"/>
      <c r="BT17" s="127"/>
      <c r="BU17" s="119" t="str">
        <f>IF(B17="","",'Okuma Günleri (2023)'!B16)</f>
        <v/>
      </c>
      <c r="BV17" s="120"/>
      <c r="BW17" s="120"/>
      <c r="BX17" s="121"/>
      <c r="BY17" s="116"/>
      <c r="BZ17" s="117"/>
      <c r="CA17" s="61" t="str">
        <f>IF(B17="","",'Okuma Günleri (2023)'!C16)</f>
        <v/>
      </c>
      <c r="CE17" s="115" t="str">
        <f>IF(K17="","",'Okuma Günleri (2023)'!#REF!)</f>
        <v/>
      </c>
      <c r="CF17" s="115"/>
    </row>
    <row r="18" spans="1:84" ht="39.950000000000003" customHeight="1" x14ac:dyDescent="0.25">
      <c r="A18" s="63" t="str">
        <f t="shared" si="5"/>
        <v/>
      </c>
      <c r="B18" s="38"/>
      <c r="C18" s="64" t="str">
        <f t="shared" si="0"/>
        <v/>
      </c>
      <c r="D18" s="45" t="str">
        <f t="shared" si="1"/>
        <v/>
      </c>
      <c r="E18" s="45" t="str">
        <f t="shared" si="6"/>
        <v/>
      </c>
      <c r="F18" s="37"/>
      <c r="G18" s="45" t="str">
        <f t="shared" si="7"/>
        <v/>
      </c>
      <c r="H18" s="45" t="str">
        <f t="shared" si="2"/>
        <v/>
      </c>
      <c r="I18" s="37"/>
      <c r="J18" s="66" t="str">
        <f t="shared" si="18"/>
        <v/>
      </c>
      <c r="K18" s="45" t="str">
        <f>IF(I18="","",'Okuma Günleri (2023)'!E17)</f>
        <v/>
      </c>
      <c r="L18" s="72" t="str">
        <f t="shared" si="8"/>
        <v/>
      </c>
      <c r="M18" s="34" t="str">
        <f>IF(C18="","",IF(COUNTIF($M$4:M17,C18)&gt;0,"T",C18))</f>
        <v/>
      </c>
      <c r="N18" s="34">
        <f t="shared" si="9"/>
        <v>0</v>
      </c>
      <c r="P18" s="34">
        <v>15</v>
      </c>
      <c r="Q18" s="34" t="str">
        <f t="shared" si="10"/>
        <v/>
      </c>
      <c r="AQ18" s="34" t="str">
        <f t="shared" si="11"/>
        <v/>
      </c>
      <c r="AR18" s="56" t="str">
        <f t="shared" si="17"/>
        <v/>
      </c>
      <c r="AT18" s="34" t="str">
        <f>IF(C18="","",IF(COUNTIF($AT$4:AT17,C18)&gt;0,"T",C18))</f>
        <v/>
      </c>
      <c r="AU18" s="34">
        <f t="shared" si="12"/>
        <v>0</v>
      </c>
      <c r="AV18" s="37" t="str">
        <f t="shared" si="13"/>
        <v/>
      </c>
      <c r="AW18" s="57">
        <v>15</v>
      </c>
      <c r="AX18" s="58" t="str">
        <f t="shared" si="14"/>
        <v/>
      </c>
      <c r="AY18" s="57">
        <f t="shared" si="15"/>
        <v>0</v>
      </c>
      <c r="AZ18" s="57"/>
      <c r="BA18" s="57"/>
      <c r="BP18" s="60">
        <v>15</v>
      </c>
      <c r="BQ18" s="125" t="str">
        <f>IF(B18="","",'Okuma Günleri (2023)'!D17)</f>
        <v/>
      </c>
      <c r="BR18" s="126"/>
      <c r="BS18" s="126"/>
      <c r="BT18" s="127"/>
      <c r="BU18" s="119" t="str">
        <f>IF(B18="","",'Okuma Günleri (2023)'!B17)</f>
        <v/>
      </c>
      <c r="BV18" s="120"/>
      <c r="BW18" s="120"/>
      <c r="BX18" s="121"/>
      <c r="BY18" s="116"/>
      <c r="BZ18" s="117"/>
      <c r="CA18" s="61" t="str">
        <f>IF(B18="","",'Okuma Günleri (2023)'!C17)</f>
        <v/>
      </c>
      <c r="CE18" s="115" t="str">
        <f>IF(K18="","",'Okuma Günleri (2023)'!#REF!)</f>
        <v/>
      </c>
      <c r="CF18" s="115"/>
    </row>
    <row r="19" spans="1:84" ht="39.950000000000003" customHeight="1" x14ac:dyDescent="0.25">
      <c r="A19" s="63" t="str">
        <f t="shared" si="5"/>
        <v/>
      </c>
      <c r="B19" s="38"/>
      <c r="C19" s="64" t="str">
        <f t="shared" si="0"/>
        <v/>
      </c>
      <c r="D19" s="45" t="str">
        <f t="shared" si="1"/>
        <v/>
      </c>
      <c r="E19" s="45" t="str">
        <f t="shared" si="6"/>
        <v/>
      </c>
      <c r="F19" s="37"/>
      <c r="G19" s="45" t="str">
        <f t="shared" si="7"/>
        <v/>
      </c>
      <c r="H19" s="45" t="str">
        <f t="shared" si="2"/>
        <v/>
      </c>
      <c r="I19" s="37"/>
      <c r="J19" s="66" t="str">
        <f t="shared" si="18"/>
        <v/>
      </c>
      <c r="K19" s="45" t="str">
        <f>IF(I19="","",'Okuma Günleri (2023)'!E18)</f>
        <v/>
      </c>
      <c r="L19" s="72" t="str">
        <f t="shared" si="8"/>
        <v/>
      </c>
      <c r="M19" s="34" t="str">
        <f>IF(C19="","",IF(COUNTIF($M$4:M18,C19)&gt;0,"T",C19))</f>
        <v/>
      </c>
      <c r="N19" s="34">
        <f t="shared" si="9"/>
        <v>0</v>
      </c>
      <c r="P19" s="34">
        <v>16</v>
      </c>
      <c r="Q19" s="34" t="str">
        <f t="shared" si="10"/>
        <v/>
      </c>
      <c r="AQ19" s="34" t="str">
        <f t="shared" si="11"/>
        <v/>
      </c>
      <c r="AR19" s="56" t="str">
        <f t="shared" si="17"/>
        <v/>
      </c>
      <c r="AT19" s="34" t="str">
        <f>IF(C19="","",IF(COUNTIF($AT$4:AT18,C19)&gt;0,"T",C19))</f>
        <v/>
      </c>
      <c r="AU19" s="34">
        <f t="shared" si="12"/>
        <v>0</v>
      </c>
      <c r="AV19" s="37" t="str">
        <f t="shared" si="13"/>
        <v/>
      </c>
      <c r="AW19" s="57">
        <v>16</v>
      </c>
      <c r="AX19" s="58" t="str">
        <f t="shared" si="14"/>
        <v/>
      </c>
      <c r="AY19" s="57">
        <f t="shared" si="15"/>
        <v>0</v>
      </c>
      <c r="AZ19" s="57"/>
      <c r="BA19" s="57"/>
      <c r="BP19" s="60">
        <v>16</v>
      </c>
      <c r="BQ19" s="125" t="str">
        <f>IF(B19="","",'Okuma Günleri (2023)'!D18)</f>
        <v/>
      </c>
      <c r="BR19" s="126"/>
      <c r="BS19" s="126"/>
      <c r="BT19" s="127"/>
      <c r="BU19" s="119" t="str">
        <f>IF(B19="","",'Okuma Günleri (2023)'!B18)</f>
        <v/>
      </c>
      <c r="BV19" s="120"/>
      <c r="BW19" s="120"/>
      <c r="BX19" s="121"/>
      <c r="BY19" s="116"/>
      <c r="BZ19" s="117"/>
      <c r="CA19" s="61" t="str">
        <f>IF(B19="","",'Okuma Günleri (2023)'!C18)</f>
        <v/>
      </c>
      <c r="CE19" s="115" t="str">
        <f>IF(K19="","",'Okuma Günleri (2023)'!#REF!)</f>
        <v/>
      </c>
      <c r="CF19" s="115"/>
    </row>
    <row r="20" spans="1:84" ht="39.950000000000003" customHeight="1" x14ac:dyDescent="0.25">
      <c r="A20" s="63" t="str">
        <f t="shared" si="5"/>
        <v/>
      </c>
      <c r="B20" s="38"/>
      <c r="C20" s="64" t="str">
        <f t="shared" si="0"/>
        <v/>
      </c>
      <c r="D20" s="45" t="str">
        <f t="shared" si="1"/>
        <v/>
      </c>
      <c r="E20" s="45" t="str">
        <f t="shared" si="6"/>
        <v/>
      </c>
      <c r="F20" s="37"/>
      <c r="G20" s="45" t="str">
        <f t="shared" si="7"/>
        <v/>
      </c>
      <c r="H20" s="45" t="str">
        <f t="shared" si="2"/>
        <v/>
      </c>
      <c r="I20" s="37"/>
      <c r="J20" s="66" t="str">
        <f t="shared" si="18"/>
        <v/>
      </c>
      <c r="K20" s="45" t="str">
        <f>IF(I20="","",'Okuma Günleri (2023)'!E19)</f>
        <v/>
      </c>
      <c r="L20" s="72" t="str">
        <f t="shared" si="8"/>
        <v/>
      </c>
      <c r="M20" s="34" t="str">
        <f>IF(C20="","",IF(COUNTIF($M$4:M19,C20)&gt;0,"T",C20))</f>
        <v/>
      </c>
      <c r="N20" s="34">
        <f t="shared" si="9"/>
        <v>0</v>
      </c>
      <c r="P20" s="34">
        <v>17</v>
      </c>
      <c r="Q20" s="34" t="str">
        <f t="shared" si="10"/>
        <v/>
      </c>
      <c r="AQ20" s="34" t="str">
        <f t="shared" si="11"/>
        <v/>
      </c>
      <c r="AR20" s="56" t="str">
        <f t="shared" si="17"/>
        <v/>
      </c>
      <c r="AT20" s="34" t="str">
        <f>IF(C20="","",IF(COUNTIF($AT$4:AT19,C20)&gt;0,"T",C20))</f>
        <v/>
      </c>
      <c r="AU20" s="34">
        <f t="shared" si="12"/>
        <v>0</v>
      </c>
      <c r="AV20" s="37" t="str">
        <f t="shared" si="13"/>
        <v/>
      </c>
      <c r="AW20" s="57">
        <v>17</v>
      </c>
      <c r="AX20" s="58" t="str">
        <f t="shared" si="14"/>
        <v/>
      </c>
      <c r="AY20" s="57">
        <f t="shared" si="15"/>
        <v>0</v>
      </c>
      <c r="AZ20" s="57"/>
      <c r="BA20" s="57"/>
      <c r="BP20" s="60">
        <v>17</v>
      </c>
      <c r="BQ20" s="125" t="str">
        <f>IF(B20="","",'Okuma Günleri (2023)'!D19)</f>
        <v/>
      </c>
      <c r="BR20" s="126"/>
      <c r="BS20" s="126"/>
      <c r="BT20" s="127"/>
      <c r="BU20" s="119" t="str">
        <f>IF(B20="","",'Okuma Günleri (2023)'!B19)</f>
        <v/>
      </c>
      <c r="BV20" s="120"/>
      <c r="BW20" s="120"/>
      <c r="BX20" s="121"/>
      <c r="BY20" s="116"/>
      <c r="BZ20" s="117"/>
      <c r="CA20" s="61" t="str">
        <f>IF(B20="","",'Okuma Günleri (2023)'!C19)</f>
        <v/>
      </c>
      <c r="CE20" s="115" t="str">
        <f>IF(K20="","",'Okuma Günleri (2023)'!#REF!)</f>
        <v/>
      </c>
      <c r="CF20" s="115"/>
    </row>
    <row r="21" spans="1:84" ht="39.950000000000003" customHeight="1" x14ac:dyDescent="0.25">
      <c r="A21" s="63" t="str">
        <f t="shared" si="5"/>
        <v/>
      </c>
      <c r="B21" s="38"/>
      <c r="C21" s="64" t="str">
        <f t="shared" si="0"/>
        <v/>
      </c>
      <c r="D21" s="45" t="str">
        <f t="shared" si="1"/>
        <v/>
      </c>
      <c r="E21" s="45" t="str">
        <f t="shared" si="6"/>
        <v/>
      </c>
      <c r="F21" s="37"/>
      <c r="G21" s="45" t="str">
        <f t="shared" si="7"/>
        <v/>
      </c>
      <c r="H21" s="45" t="str">
        <f t="shared" si="2"/>
        <v/>
      </c>
      <c r="I21" s="37"/>
      <c r="J21" s="66" t="str">
        <f t="shared" si="18"/>
        <v/>
      </c>
      <c r="K21" s="45" t="str">
        <f>IF(I21="","",'Okuma Günleri (2023)'!E20)</f>
        <v/>
      </c>
      <c r="L21" s="72" t="str">
        <f t="shared" si="8"/>
        <v/>
      </c>
      <c r="M21" s="34" t="str">
        <f>IF(C21="","",IF(COUNTIF($M$4:M20,C21)&gt;0,"T",C21))</f>
        <v/>
      </c>
      <c r="N21" s="34">
        <f t="shared" si="9"/>
        <v>0</v>
      </c>
      <c r="P21" s="34">
        <v>18</v>
      </c>
      <c r="Q21" s="34" t="str">
        <f t="shared" si="10"/>
        <v/>
      </c>
      <c r="AQ21" s="34" t="str">
        <f t="shared" si="11"/>
        <v/>
      </c>
      <c r="AR21" s="56" t="str">
        <f t="shared" si="17"/>
        <v/>
      </c>
      <c r="AT21" s="34" t="str">
        <f>IF(C21="","",IF(COUNTIF($AT$4:AT20,C21)&gt;0,"T",C21))</f>
        <v/>
      </c>
      <c r="AU21" s="34">
        <f t="shared" si="12"/>
        <v>0</v>
      </c>
      <c r="AV21" s="37" t="str">
        <f t="shared" si="13"/>
        <v/>
      </c>
      <c r="AW21" s="57">
        <v>18</v>
      </c>
      <c r="AX21" s="58" t="str">
        <f t="shared" si="14"/>
        <v/>
      </c>
      <c r="AY21" s="57">
        <f t="shared" si="15"/>
        <v>0</v>
      </c>
      <c r="AZ21" s="57"/>
      <c r="BA21" s="57"/>
      <c r="BP21" s="60">
        <v>18</v>
      </c>
      <c r="BQ21" s="125" t="str">
        <f>IF(B21="","",'Okuma Günleri (2023)'!D20)</f>
        <v/>
      </c>
      <c r="BR21" s="126"/>
      <c r="BS21" s="126"/>
      <c r="BT21" s="127"/>
      <c r="BU21" s="119" t="str">
        <f>IF(B21="","",'Okuma Günleri (2023)'!B20)</f>
        <v/>
      </c>
      <c r="BV21" s="120"/>
      <c r="BW21" s="120"/>
      <c r="BX21" s="121"/>
      <c r="BY21" s="116"/>
      <c r="BZ21" s="117"/>
      <c r="CA21" s="61" t="str">
        <f>IF(B21="","",'Okuma Günleri (2023)'!C20)</f>
        <v/>
      </c>
      <c r="CE21" s="115" t="str">
        <f>IF(K21="","",'Okuma Günleri (2023)'!#REF!)</f>
        <v/>
      </c>
      <c r="CF21" s="115"/>
    </row>
    <row r="22" spans="1:84" ht="39.950000000000003" customHeight="1" x14ac:dyDescent="0.25">
      <c r="A22" s="63" t="str">
        <f t="shared" si="5"/>
        <v/>
      </c>
      <c r="B22" s="38"/>
      <c r="C22" s="64" t="str">
        <f t="shared" si="0"/>
        <v/>
      </c>
      <c r="D22" s="45" t="str">
        <f t="shared" si="1"/>
        <v/>
      </c>
      <c r="E22" s="45" t="str">
        <f t="shared" si="6"/>
        <v/>
      </c>
      <c r="F22" s="37"/>
      <c r="G22" s="45" t="str">
        <f t="shared" si="7"/>
        <v/>
      </c>
      <c r="H22" s="45" t="str">
        <f t="shared" si="2"/>
        <v/>
      </c>
      <c r="I22" s="37"/>
      <c r="J22" s="66" t="str">
        <f t="shared" si="18"/>
        <v/>
      </c>
      <c r="K22" s="45" t="str">
        <f>IF(I22="","",'Okuma Günleri (2023)'!E21)</f>
        <v/>
      </c>
      <c r="L22" s="72" t="str">
        <f t="shared" si="8"/>
        <v/>
      </c>
      <c r="M22" s="34" t="str">
        <f>IF(C22="","",IF(COUNTIF($M$4:M21,C22)&gt;0,"T",C22))</f>
        <v/>
      </c>
      <c r="N22" s="34">
        <f t="shared" si="9"/>
        <v>0</v>
      </c>
      <c r="P22" s="34">
        <v>19</v>
      </c>
      <c r="Q22" s="34" t="str">
        <f t="shared" si="10"/>
        <v/>
      </c>
      <c r="AQ22" s="34" t="str">
        <f t="shared" si="11"/>
        <v/>
      </c>
      <c r="AR22" s="56" t="str">
        <f t="shared" si="17"/>
        <v/>
      </c>
      <c r="AT22" s="34" t="str">
        <f>IF(C22="","",IF(COUNTIF($AT$4:AT21,C22)&gt;0,"T",C22))</f>
        <v/>
      </c>
      <c r="AU22" s="34">
        <f t="shared" si="12"/>
        <v>0</v>
      </c>
      <c r="AV22" s="37" t="str">
        <f t="shared" si="13"/>
        <v/>
      </c>
      <c r="AW22" s="57">
        <v>19</v>
      </c>
      <c r="AX22" s="58" t="str">
        <f t="shared" si="14"/>
        <v/>
      </c>
      <c r="AY22" s="57">
        <f t="shared" si="15"/>
        <v>0</v>
      </c>
      <c r="AZ22" s="57"/>
      <c r="BA22" s="57"/>
      <c r="BP22" s="60">
        <v>19</v>
      </c>
      <c r="BQ22" s="125" t="str">
        <f>IF(B22="","",'Okuma Günleri (2023)'!D21)</f>
        <v/>
      </c>
      <c r="BR22" s="126"/>
      <c r="BS22" s="126"/>
      <c r="BT22" s="127"/>
      <c r="BU22" s="119" t="str">
        <f>IF(B22="","",'Okuma Günleri (2023)'!B21)</f>
        <v/>
      </c>
      <c r="BV22" s="120"/>
      <c r="BW22" s="120"/>
      <c r="BX22" s="121"/>
      <c r="BY22" s="116"/>
      <c r="BZ22" s="117"/>
      <c r="CA22" s="61" t="str">
        <f>IF(B22="","",'Okuma Günleri (2023)'!C21)</f>
        <v/>
      </c>
      <c r="CE22" s="115" t="str">
        <f>IF(K22="","",'Okuma Günleri (2023)'!#REF!)</f>
        <v/>
      </c>
      <c r="CF22" s="115"/>
    </row>
    <row r="23" spans="1:84" ht="39.950000000000003" customHeight="1" x14ac:dyDescent="0.25">
      <c r="A23" s="63" t="str">
        <f t="shared" si="5"/>
        <v/>
      </c>
      <c r="B23" s="38"/>
      <c r="C23" s="64" t="str">
        <f t="shared" si="0"/>
        <v/>
      </c>
      <c r="D23" s="45" t="str">
        <f t="shared" si="1"/>
        <v/>
      </c>
      <c r="E23" s="45" t="str">
        <f t="shared" si="6"/>
        <v/>
      </c>
      <c r="F23" s="37"/>
      <c r="G23" s="45" t="str">
        <f t="shared" si="7"/>
        <v/>
      </c>
      <c r="H23" s="45" t="str">
        <f t="shared" si="2"/>
        <v/>
      </c>
      <c r="I23" s="37"/>
      <c r="J23" s="66" t="str">
        <f t="shared" si="18"/>
        <v/>
      </c>
      <c r="K23" s="45" t="str">
        <f>IF(I23="","",'Okuma Günleri (2023)'!E22)</f>
        <v/>
      </c>
      <c r="L23" s="72" t="str">
        <f t="shared" si="8"/>
        <v/>
      </c>
      <c r="M23" s="34" t="str">
        <f>IF(C23="","",IF(COUNTIF($M$4:M22,C23)&gt;0,"T",C23))</f>
        <v/>
      </c>
      <c r="N23" s="34">
        <f t="shared" si="9"/>
        <v>0</v>
      </c>
      <c r="P23" s="34">
        <v>20</v>
      </c>
      <c r="Q23" s="34" t="str">
        <f t="shared" si="10"/>
        <v/>
      </c>
      <c r="AQ23" s="34" t="str">
        <f t="shared" si="11"/>
        <v/>
      </c>
      <c r="AR23" s="56" t="str">
        <f t="shared" si="17"/>
        <v/>
      </c>
      <c r="AT23" s="34" t="str">
        <f>IF(C23="","",IF(COUNTIF($AT$4:AT22,C23)&gt;0,"T",C23))</f>
        <v/>
      </c>
      <c r="AU23" s="34">
        <f t="shared" si="12"/>
        <v>0</v>
      </c>
      <c r="AV23" s="37" t="str">
        <f t="shared" si="13"/>
        <v/>
      </c>
      <c r="AW23" s="57">
        <v>20</v>
      </c>
      <c r="AX23" s="58" t="str">
        <f t="shared" si="14"/>
        <v/>
      </c>
      <c r="AY23" s="57">
        <f t="shared" si="15"/>
        <v>0</v>
      </c>
      <c r="AZ23" s="57"/>
      <c r="BA23" s="57"/>
      <c r="BP23" s="60">
        <v>20</v>
      </c>
      <c r="BQ23" s="125" t="str">
        <f>IF(B23="","",'Okuma Günleri (2023)'!D22)</f>
        <v/>
      </c>
      <c r="BR23" s="126"/>
      <c r="BS23" s="126"/>
      <c r="BT23" s="127"/>
      <c r="BU23" s="119" t="str">
        <f>IF(B23="","",'Okuma Günleri (2023)'!B22)</f>
        <v/>
      </c>
      <c r="BV23" s="120"/>
      <c r="BW23" s="120"/>
      <c r="BX23" s="121"/>
      <c r="BY23" s="116"/>
      <c r="BZ23" s="117"/>
      <c r="CA23" s="61" t="str">
        <f>IF(B23="","",'Okuma Günleri (2023)'!C22)</f>
        <v/>
      </c>
      <c r="CE23" s="115" t="str">
        <f>IF(K23="","",'Okuma Günleri (2023)'!#REF!)</f>
        <v/>
      </c>
      <c r="CF23" s="115"/>
    </row>
    <row r="24" spans="1:84" ht="39.950000000000003" customHeight="1" x14ac:dyDescent="0.25">
      <c r="A24" s="63" t="str">
        <f t="shared" si="5"/>
        <v/>
      </c>
      <c r="B24" s="38"/>
      <c r="C24" s="64" t="str">
        <f t="shared" si="0"/>
        <v/>
      </c>
      <c r="D24" s="45" t="str">
        <f t="shared" si="1"/>
        <v/>
      </c>
      <c r="E24" s="45" t="str">
        <f t="shared" si="6"/>
        <v/>
      </c>
      <c r="F24" s="37"/>
      <c r="G24" s="45" t="str">
        <f t="shared" si="7"/>
        <v/>
      </c>
      <c r="H24" s="45" t="str">
        <f t="shared" si="2"/>
        <v/>
      </c>
      <c r="I24" s="37"/>
      <c r="J24" s="66" t="str">
        <f t="shared" si="18"/>
        <v/>
      </c>
      <c r="K24" s="45" t="str">
        <f>IF(I24="","",'Okuma Günleri (2023)'!E23)</f>
        <v/>
      </c>
      <c r="L24" s="72" t="str">
        <f t="shared" si="8"/>
        <v/>
      </c>
      <c r="M24" s="34" t="str">
        <f>IF(C24="","",IF(COUNTIF($M$4:M23,C24)&gt;0,"T",C24))</f>
        <v/>
      </c>
      <c r="N24" s="34">
        <f t="shared" si="9"/>
        <v>0</v>
      </c>
      <c r="P24" s="34">
        <v>21</v>
      </c>
      <c r="Q24" s="34" t="str">
        <f t="shared" si="10"/>
        <v/>
      </c>
      <c r="AQ24" s="34" t="str">
        <f t="shared" si="11"/>
        <v/>
      </c>
      <c r="AR24" s="56" t="str">
        <f t="shared" si="17"/>
        <v/>
      </c>
      <c r="AT24" s="34" t="str">
        <f>IF(C24="","",IF(COUNTIF($AT$4:AT23,C24)&gt;0,"T",C24))</f>
        <v/>
      </c>
      <c r="AU24" s="34">
        <f t="shared" si="12"/>
        <v>0</v>
      </c>
      <c r="AV24" s="37" t="str">
        <f t="shared" si="13"/>
        <v/>
      </c>
      <c r="AW24" s="57">
        <v>21</v>
      </c>
      <c r="AX24" s="58" t="str">
        <f t="shared" si="14"/>
        <v/>
      </c>
      <c r="AY24" s="57">
        <f t="shared" si="15"/>
        <v>0</v>
      </c>
      <c r="AZ24" s="57"/>
      <c r="BA24" s="57"/>
      <c r="BP24" s="60">
        <v>21</v>
      </c>
      <c r="BQ24" s="125" t="str">
        <f>IF(B24="","",'Okuma Günleri (2023)'!D23)</f>
        <v/>
      </c>
      <c r="BR24" s="126"/>
      <c r="BS24" s="126"/>
      <c r="BT24" s="127"/>
      <c r="BU24" s="119" t="str">
        <f>IF(B24="","",'Okuma Günleri (2023)'!B23)</f>
        <v/>
      </c>
      <c r="BV24" s="120"/>
      <c r="BW24" s="120"/>
      <c r="BX24" s="121"/>
      <c r="BY24" s="116"/>
      <c r="BZ24" s="117"/>
      <c r="CA24" s="61" t="str">
        <f>IF(B24="","",'Okuma Günleri (2023)'!C23)</f>
        <v/>
      </c>
      <c r="CE24" s="115" t="str">
        <f>IF(K24="","",'Okuma Günleri (2023)'!#REF!)</f>
        <v/>
      </c>
      <c r="CF24" s="115"/>
    </row>
    <row r="25" spans="1:84" ht="39.950000000000003" customHeight="1" x14ac:dyDescent="0.25">
      <c r="A25" s="63" t="str">
        <f t="shared" si="5"/>
        <v/>
      </c>
      <c r="B25" s="38"/>
      <c r="C25" s="64" t="str">
        <f t="shared" si="0"/>
        <v/>
      </c>
      <c r="D25" s="45" t="str">
        <f t="shared" si="1"/>
        <v/>
      </c>
      <c r="E25" s="45" t="str">
        <f t="shared" si="6"/>
        <v/>
      </c>
      <c r="F25" s="37"/>
      <c r="G25" s="45" t="str">
        <f t="shared" si="7"/>
        <v/>
      </c>
      <c r="H25" s="45" t="str">
        <f t="shared" si="2"/>
        <v/>
      </c>
      <c r="I25" s="37"/>
      <c r="J25" s="66" t="str">
        <f t="shared" si="18"/>
        <v/>
      </c>
      <c r="K25" s="45" t="str">
        <f>IF(I25="","",'Okuma Günleri (2023)'!E24)</f>
        <v/>
      </c>
      <c r="L25" s="72" t="str">
        <f t="shared" si="8"/>
        <v/>
      </c>
      <c r="M25" s="34" t="str">
        <f>IF(C25="","",IF(COUNTIF($M$4:M24,C25)&gt;0,"T",C25))</f>
        <v/>
      </c>
      <c r="N25" s="34">
        <f t="shared" si="9"/>
        <v>0</v>
      </c>
      <c r="P25" s="34">
        <v>22</v>
      </c>
      <c r="Q25" s="34" t="str">
        <f t="shared" si="10"/>
        <v/>
      </c>
      <c r="AQ25" s="34" t="str">
        <f t="shared" si="11"/>
        <v/>
      </c>
      <c r="AR25" s="56" t="str">
        <f t="shared" si="17"/>
        <v/>
      </c>
      <c r="AT25" s="34" t="str">
        <f>IF(C25="","",IF(COUNTIF($AT$4:AT24,C25)&gt;0,"T",C25))</f>
        <v/>
      </c>
      <c r="AU25" s="34">
        <f t="shared" si="12"/>
        <v>0</v>
      </c>
      <c r="AV25" s="37" t="str">
        <f t="shared" si="13"/>
        <v/>
      </c>
      <c r="AW25" s="57">
        <v>22</v>
      </c>
      <c r="AX25" s="58" t="str">
        <f t="shared" si="14"/>
        <v/>
      </c>
      <c r="AY25" s="57">
        <f t="shared" si="15"/>
        <v>0</v>
      </c>
      <c r="AZ25" s="57"/>
      <c r="BA25" s="57"/>
      <c r="BP25" s="60">
        <v>22</v>
      </c>
      <c r="BQ25" s="125" t="str">
        <f>IF(B25="","",'Okuma Günleri (2023)'!D24)</f>
        <v/>
      </c>
      <c r="BR25" s="126"/>
      <c r="BS25" s="126"/>
      <c r="BT25" s="127"/>
      <c r="BU25" s="119" t="str">
        <f>IF(B25="","",'Okuma Günleri (2023)'!B24)</f>
        <v/>
      </c>
      <c r="BV25" s="120"/>
      <c r="BW25" s="120"/>
      <c r="BX25" s="121"/>
      <c r="BY25" s="116"/>
      <c r="BZ25" s="117"/>
      <c r="CA25" s="61" t="str">
        <f>IF(B25="","",'Okuma Günleri (2023)'!C24)</f>
        <v/>
      </c>
      <c r="CE25" s="115" t="str">
        <f>IF(K25="","",'Okuma Günleri (2023)'!#REF!)</f>
        <v/>
      </c>
      <c r="CF25" s="115"/>
    </row>
    <row r="26" spans="1:84" ht="39.950000000000003" customHeight="1" x14ac:dyDescent="0.25">
      <c r="A26" s="63" t="str">
        <f t="shared" si="5"/>
        <v/>
      </c>
      <c r="B26" s="38"/>
      <c r="C26" s="64" t="str">
        <f t="shared" si="0"/>
        <v/>
      </c>
      <c r="D26" s="45" t="str">
        <f t="shared" si="1"/>
        <v/>
      </c>
      <c r="E26" s="45" t="str">
        <f t="shared" si="6"/>
        <v/>
      </c>
      <c r="F26" s="37"/>
      <c r="G26" s="45" t="str">
        <f t="shared" si="7"/>
        <v/>
      </c>
      <c r="H26" s="45" t="str">
        <f t="shared" si="2"/>
        <v/>
      </c>
      <c r="I26" s="37"/>
      <c r="J26" s="66" t="str">
        <f t="shared" si="18"/>
        <v/>
      </c>
      <c r="K26" s="45" t="str">
        <f>IF(I26="","",'Okuma Günleri (2023)'!E25)</f>
        <v/>
      </c>
      <c r="L26" s="72" t="str">
        <f t="shared" si="8"/>
        <v/>
      </c>
      <c r="M26" s="34" t="str">
        <f>IF(C26="","",IF(COUNTIF($M$4:M25,C26)&gt;0,"T",C26))</f>
        <v/>
      </c>
      <c r="N26" s="34">
        <f t="shared" si="9"/>
        <v>0</v>
      </c>
      <c r="P26" s="34">
        <v>23</v>
      </c>
      <c r="Q26" s="34" t="str">
        <f t="shared" si="10"/>
        <v/>
      </c>
      <c r="AQ26" s="34" t="str">
        <f t="shared" si="11"/>
        <v/>
      </c>
      <c r="AR26" s="56" t="str">
        <f t="shared" si="17"/>
        <v/>
      </c>
      <c r="AT26" s="34" t="str">
        <f>IF(C26="","",IF(COUNTIF($AT$4:AT25,C26)&gt;0,"T",C26))</f>
        <v/>
      </c>
      <c r="AU26" s="34">
        <f t="shared" si="12"/>
        <v>0</v>
      </c>
      <c r="AV26" s="37" t="str">
        <f t="shared" si="13"/>
        <v/>
      </c>
      <c r="AW26" s="57">
        <v>23</v>
      </c>
      <c r="AX26" s="58" t="str">
        <f t="shared" si="14"/>
        <v/>
      </c>
      <c r="AY26" s="57">
        <f t="shared" si="15"/>
        <v>0</v>
      </c>
      <c r="AZ26" s="57"/>
      <c r="BA26" s="57"/>
      <c r="BP26" s="60">
        <v>23</v>
      </c>
      <c r="BQ26" s="125" t="str">
        <f>IF(B26="","",'Okuma Günleri (2023)'!D25)</f>
        <v/>
      </c>
      <c r="BR26" s="126"/>
      <c r="BS26" s="126"/>
      <c r="BT26" s="127"/>
      <c r="BU26" s="119" t="str">
        <f>IF(B26="","",'Okuma Günleri (2023)'!B25)</f>
        <v/>
      </c>
      <c r="BV26" s="120"/>
      <c r="BW26" s="120"/>
      <c r="BX26" s="121"/>
      <c r="BY26" s="116"/>
      <c r="BZ26" s="117"/>
      <c r="CA26" s="61" t="str">
        <f>IF(B26="","",'Okuma Günleri (2023)'!C25)</f>
        <v/>
      </c>
      <c r="CE26" s="115" t="str">
        <f>IF(K26="","",'Okuma Günleri (2023)'!#REF!)</f>
        <v/>
      </c>
      <c r="CF26" s="115"/>
    </row>
    <row r="27" spans="1:84" ht="39.950000000000003" customHeight="1" x14ac:dyDescent="0.25">
      <c r="A27" s="63" t="str">
        <f t="shared" si="5"/>
        <v/>
      </c>
      <c r="B27" s="38"/>
      <c r="C27" s="64" t="str">
        <f t="shared" si="0"/>
        <v/>
      </c>
      <c r="D27" s="45" t="str">
        <f t="shared" si="1"/>
        <v/>
      </c>
      <c r="E27" s="45" t="str">
        <f t="shared" si="6"/>
        <v/>
      </c>
      <c r="F27" s="37"/>
      <c r="G27" s="45" t="str">
        <f t="shared" si="7"/>
        <v/>
      </c>
      <c r="H27" s="45" t="str">
        <f t="shared" si="2"/>
        <v/>
      </c>
      <c r="I27" s="37"/>
      <c r="J27" s="66" t="str">
        <f t="shared" si="18"/>
        <v/>
      </c>
      <c r="K27" s="45" t="str">
        <f>IF(I27="","",'Okuma Günleri (2023)'!E26)</f>
        <v/>
      </c>
      <c r="L27" s="72" t="str">
        <f t="shared" si="8"/>
        <v/>
      </c>
      <c r="M27" s="34" t="str">
        <f>IF(C27="","",IF(COUNTIF($M$4:M26,C27)&gt;0,"T",C27))</f>
        <v/>
      </c>
      <c r="N27" s="34">
        <f t="shared" si="9"/>
        <v>0</v>
      </c>
      <c r="P27" s="34">
        <v>24</v>
      </c>
      <c r="Q27" s="34" t="str">
        <f t="shared" si="10"/>
        <v/>
      </c>
      <c r="AQ27" s="34" t="str">
        <f t="shared" si="11"/>
        <v/>
      </c>
      <c r="AR27" s="56" t="str">
        <f t="shared" si="17"/>
        <v/>
      </c>
      <c r="AT27" s="34" t="str">
        <f>IF(C27="","",IF(COUNTIF($AT$4:AT26,C27)&gt;0,"T",C27))</f>
        <v/>
      </c>
      <c r="AU27" s="34">
        <f t="shared" si="12"/>
        <v>0</v>
      </c>
      <c r="AV27" s="37" t="str">
        <f t="shared" si="13"/>
        <v/>
      </c>
      <c r="AW27" s="57">
        <v>24</v>
      </c>
      <c r="AX27" s="58" t="str">
        <f t="shared" si="14"/>
        <v/>
      </c>
      <c r="AY27" s="57">
        <f t="shared" si="15"/>
        <v>0</v>
      </c>
      <c r="AZ27" s="57"/>
      <c r="BA27" s="57"/>
      <c r="BP27" s="60">
        <v>24</v>
      </c>
      <c r="BQ27" s="125" t="str">
        <f>IF(B27="","",'Okuma Günleri (2023)'!D26)</f>
        <v/>
      </c>
      <c r="BR27" s="126"/>
      <c r="BS27" s="126"/>
      <c r="BT27" s="127"/>
      <c r="BU27" s="119" t="str">
        <f>IF(B27="","",'Okuma Günleri (2023)'!B26)</f>
        <v/>
      </c>
      <c r="BV27" s="120"/>
      <c r="BW27" s="120"/>
      <c r="BX27" s="121"/>
      <c r="BY27" s="116"/>
      <c r="BZ27" s="117"/>
      <c r="CA27" s="61" t="str">
        <f>IF(B27="","",'Okuma Günleri (2023)'!C26)</f>
        <v/>
      </c>
      <c r="CE27" s="115" t="str">
        <f>IF(K27="","",'Okuma Günleri (2023)'!#REF!)</f>
        <v/>
      </c>
      <c r="CF27" s="115"/>
    </row>
    <row r="28" spans="1:84" ht="39.950000000000003" customHeight="1" x14ac:dyDescent="0.25">
      <c r="A28" s="63" t="str">
        <f t="shared" si="5"/>
        <v/>
      </c>
      <c r="B28" s="38"/>
      <c r="C28" s="64" t="str">
        <f t="shared" si="0"/>
        <v/>
      </c>
      <c r="D28" s="45" t="str">
        <f t="shared" si="1"/>
        <v/>
      </c>
      <c r="E28" s="45" t="str">
        <f t="shared" si="6"/>
        <v/>
      </c>
      <c r="F28" s="37"/>
      <c r="G28" s="45" t="str">
        <f t="shared" si="7"/>
        <v/>
      </c>
      <c r="H28" s="45" t="str">
        <f t="shared" si="2"/>
        <v/>
      </c>
      <c r="I28" s="37"/>
      <c r="J28" s="66" t="str">
        <f t="shared" si="18"/>
        <v/>
      </c>
      <c r="K28" s="45" t="str">
        <f>IF(I28="","",'Okuma Günleri (2023)'!E27)</f>
        <v/>
      </c>
      <c r="L28" s="72" t="str">
        <f t="shared" si="8"/>
        <v/>
      </c>
      <c r="M28" s="34" t="str">
        <f>IF(C28="","",IF(COUNTIF($M$4:M27,C28)&gt;0,"T",C28))</f>
        <v/>
      </c>
      <c r="N28" s="34">
        <f t="shared" si="9"/>
        <v>0</v>
      </c>
      <c r="P28" s="34">
        <v>25</v>
      </c>
      <c r="Q28" s="34" t="str">
        <f t="shared" si="10"/>
        <v/>
      </c>
      <c r="AQ28" s="34" t="str">
        <f t="shared" si="11"/>
        <v/>
      </c>
      <c r="AR28" s="56" t="str">
        <f t="shared" si="17"/>
        <v/>
      </c>
      <c r="AT28" s="34" t="str">
        <f>IF(C28="","",IF(COUNTIF($AT$4:AT27,C28)&gt;0,"T",C28))</f>
        <v/>
      </c>
      <c r="AU28" s="34">
        <f t="shared" si="12"/>
        <v>0</v>
      </c>
      <c r="AV28" s="37" t="str">
        <f t="shared" si="13"/>
        <v/>
      </c>
      <c r="AW28" s="57">
        <v>25</v>
      </c>
      <c r="AX28" s="58" t="str">
        <f t="shared" si="14"/>
        <v/>
      </c>
      <c r="AY28" s="57">
        <f t="shared" si="15"/>
        <v>0</v>
      </c>
      <c r="AZ28" s="57"/>
      <c r="BA28" s="57"/>
      <c r="BP28" s="60">
        <v>25</v>
      </c>
      <c r="BQ28" s="125" t="str">
        <f>IF(B28="","",'Okuma Günleri (2023)'!D27)</f>
        <v/>
      </c>
      <c r="BR28" s="126"/>
      <c r="BS28" s="126"/>
      <c r="BT28" s="127"/>
      <c r="BU28" s="119" t="str">
        <f>IF(B28="","",'Okuma Günleri (2023)'!B27)</f>
        <v/>
      </c>
      <c r="BV28" s="120"/>
      <c r="BW28" s="120"/>
      <c r="BX28" s="121"/>
      <c r="BY28" s="116"/>
      <c r="BZ28" s="117"/>
      <c r="CA28" s="61" t="str">
        <f>IF(B28="","",'Okuma Günleri (2023)'!C27)</f>
        <v/>
      </c>
      <c r="CE28" s="115" t="str">
        <f>IF(K28="","",'Okuma Günleri (2023)'!#REF!)</f>
        <v/>
      </c>
      <c r="CF28" s="115"/>
    </row>
    <row r="29" spans="1:84" ht="39.950000000000003" customHeight="1" x14ac:dyDescent="0.25">
      <c r="A29" s="63" t="str">
        <f t="shared" si="5"/>
        <v/>
      </c>
      <c r="B29" s="38"/>
      <c r="C29" s="64" t="str">
        <f t="shared" si="0"/>
        <v/>
      </c>
      <c r="D29" s="45" t="str">
        <f t="shared" si="1"/>
        <v/>
      </c>
      <c r="E29" s="45" t="str">
        <f t="shared" si="6"/>
        <v/>
      </c>
      <c r="F29" s="37"/>
      <c r="G29" s="45" t="str">
        <f t="shared" si="7"/>
        <v/>
      </c>
      <c r="H29" s="45" t="str">
        <f t="shared" si="2"/>
        <v/>
      </c>
      <c r="I29" s="37"/>
      <c r="J29" s="66" t="str">
        <f t="shared" si="18"/>
        <v/>
      </c>
      <c r="K29" s="45" t="str">
        <f>IF(I29="","",'Okuma Günleri (2023)'!E28)</f>
        <v/>
      </c>
      <c r="L29" s="72" t="str">
        <f t="shared" si="8"/>
        <v/>
      </c>
      <c r="M29" s="34" t="str">
        <f>IF(C29="","",IF(COUNTIF($M$4:M28,C29)&gt;0,"T",C29))</f>
        <v/>
      </c>
      <c r="N29" s="34">
        <f t="shared" si="9"/>
        <v>0</v>
      </c>
      <c r="P29" s="34">
        <v>26</v>
      </c>
      <c r="Q29" s="34" t="str">
        <f t="shared" si="10"/>
        <v/>
      </c>
      <c r="AQ29" s="34" t="str">
        <f t="shared" si="11"/>
        <v/>
      </c>
      <c r="AR29" s="56" t="str">
        <f t="shared" si="17"/>
        <v/>
      </c>
      <c r="AT29" s="34" t="str">
        <f>IF(C29="","",IF(COUNTIF($AT$4:AT28,C29)&gt;0,"T",C29))</f>
        <v/>
      </c>
      <c r="AU29" s="34">
        <f t="shared" si="12"/>
        <v>0</v>
      </c>
      <c r="AV29" s="37" t="str">
        <f t="shared" si="13"/>
        <v/>
      </c>
      <c r="AW29" s="57">
        <v>26</v>
      </c>
      <c r="AX29" s="58" t="str">
        <f t="shared" si="14"/>
        <v/>
      </c>
      <c r="AY29" s="57">
        <f t="shared" si="15"/>
        <v>0</v>
      </c>
      <c r="AZ29" s="57"/>
      <c r="BA29" s="57"/>
      <c r="BP29" s="60">
        <v>26</v>
      </c>
      <c r="BQ29" s="125" t="str">
        <f>IF(B29="","",'Okuma Günleri (2023)'!D28)</f>
        <v/>
      </c>
      <c r="BR29" s="126"/>
      <c r="BS29" s="126"/>
      <c r="BT29" s="127"/>
      <c r="BU29" s="119" t="str">
        <f>IF(B29="","",'Okuma Günleri (2023)'!B28)</f>
        <v/>
      </c>
      <c r="BV29" s="120"/>
      <c r="BW29" s="120"/>
      <c r="BX29" s="121"/>
      <c r="BY29" s="116"/>
      <c r="BZ29" s="117"/>
      <c r="CA29" s="61" t="str">
        <f>IF(B29="","",'Okuma Günleri (2023)'!C28)</f>
        <v/>
      </c>
      <c r="CE29" s="115" t="str">
        <f>IF(K29="","",'Okuma Günleri (2023)'!#REF!)</f>
        <v/>
      </c>
      <c r="CF29" s="115"/>
    </row>
    <row r="30" spans="1:84" ht="39.950000000000003" customHeight="1" x14ac:dyDescent="0.25">
      <c r="A30" s="63" t="str">
        <f t="shared" si="5"/>
        <v/>
      </c>
      <c r="B30" s="38"/>
      <c r="C30" s="64" t="str">
        <f t="shared" si="0"/>
        <v/>
      </c>
      <c r="D30" s="45" t="str">
        <f t="shared" si="1"/>
        <v/>
      </c>
      <c r="E30" s="45" t="str">
        <f t="shared" si="6"/>
        <v/>
      </c>
      <c r="F30" s="37"/>
      <c r="G30" s="45" t="str">
        <f t="shared" si="7"/>
        <v/>
      </c>
      <c r="H30" s="45" t="str">
        <f t="shared" si="2"/>
        <v/>
      </c>
      <c r="I30" s="37"/>
      <c r="J30" s="66" t="str">
        <f t="shared" si="18"/>
        <v/>
      </c>
      <c r="K30" s="45" t="str">
        <f>IF(I30="","",'Okuma Günleri (2023)'!E29)</f>
        <v/>
      </c>
      <c r="L30" s="72" t="str">
        <f t="shared" si="8"/>
        <v/>
      </c>
      <c r="M30" s="34" t="str">
        <f>IF(C30="","",IF(COUNTIF($M$4:M29,C30)&gt;0,"T",C30))</f>
        <v/>
      </c>
      <c r="N30" s="34">
        <f t="shared" si="9"/>
        <v>0</v>
      </c>
      <c r="P30" s="34">
        <v>27</v>
      </c>
      <c r="Q30" s="34" t="str">
        <f t="shared" si="10"/>
        <v/>
      </c>
      <c r="AQ30" s="34" t="str">
        <f t="shared" si="11"/>
        <v/>
      </c>
      <c r="AR30" s="56" t="str">
        <f t="shared" si="17"/>
        <v/>
      </c>
      <c r="AT30" s="34" t="str">
        <f>IF(C30="","",IF(COUNTIF($AT$4:AT29,C30)&gt;0,"T",C30))</f>
        <v/>
      </c>
      <c r="AU30" s="34">
        <f t="shared" si="12"/>
        <v>0</v>
      </c>
      <c r="AV30" s="37" t="str">
        <f t="shared" si="13"/>
        <v/>
      </c>
      <c r="AW30" s="57">
        <v>27</v>
      </c>
      <c r="AX30" s="58" t="str">
        <f t="shared" si="14"/>
        <v/>
      </c>
      <c r="AY30" s="57">
        <f t="shared" si="15"/>
        <v>0</v>
      </c>
      <c r="AZ30" s="57"/>
      <c r="BA30" s="57"/>
      <c r="BP30" s="60">
        <v>27</v>
      </c>
      <c r="BQ30" s="125" t="str">
        <f>IF(B30="","",'Okuma Günleri (2023)'!D29)</f>
        <v/>
      </c>
      <c r="BR30" s="126"/>
      <c r="BS30" s="126"/>
      <c r="BT30" s="127"/>
      <c r="BU30" s="119" t="str">
        <f>IF(B30="","",'Okuma Günleri (2023)'!B29)</f>
        <v/>
      </c>
      <c r="BV30" s="120"/>
      <c r="BW30" s="120"/>
      <c r="BX30" s="121"/>
      <c r="BY30" s="116"/>
      <c r="BZ30" s="117"/>
      <c r="CA30" s="61" t="str">
        <f>IF(B30="","",'Okuma Günleri (2023)'!C29)</f>
        <v/>
      </c>
      <c r="CE30" s="115" t="str">
        <f>IF(K30="","",'Okuma Günleri (2023)'!#REF!)</f>
        <v/>
      </c>
      <c r="CF30" s="115"/>
    </row>
    <row r="31" spans="1:84" ht="39.950000000000003" customHeight="1" x14ac:dyDescent="0.25">
      <c r="A31" s="63" t="str">
        <f t="shared" si="5"/>
        <v/>
      </c>
      <c r="B31" s="38"/>
      <c r="C31" s="64" t="str">
        <f t="shared" si="0"/>
        <v/>
      </c>
      <c r="D31" s="45" t="str">
        <f t="shared" si="1"/>
        <v/>
      </c>
      <c r="E31" s="45" t="str">
        <f t="shared" si="6"/>
        <v/>
      </c>
      <c r="F31" s="37"/>
      <c r="G31" s="45" t="str">
        <f t="shared" si="7"/>
        <v/>
      </c>
      <c r="H31" s="45" t="str">
        <f t="shared" si="2"/>
        <v/>
      </c>
      <c r="I31" s="37"/>
      <c r="J31" s="66" t="str">
        <f t="shared" si="18"/>
        <v/>
      </c>
      <c r="K31" s="45" t="str">
        <f>IF(I31="","",'Okuma Günleri (2023)'!E30)</f>
        <v/>
      </c>
      <c r="L31" s="72" t="str">
        <f t="shared" si="8"/>
        <v/>
      </c>
      <c r="M31" s="34" t="str">
        <f>IF(C31="","",IF(COUNTIF($M$4:M30,C31)&gt;0,"T",C31))</f>
        <v/>
      </c>
      <c r="N31" s="34">
        <f t="shared" si="9"/>
        <v>0</v>
      </c>
      <c r="P31" s="34">
        <v>28</v>
      </c>
      <c r="Q31" s="34" t="str">
        <f t="shared" si="10"/>
        <v/>
      </c>
      <c r="AQ31" s="34" t="str">
        <f t="shared" si="11"/>
        <v/>
      </c>
      <c r="AR31" s="56" t="str">
        <f t="shared" si="17"/>
        <v/>
      </c>
      <c r="AT31" s="34" t="str">
        <f>IF(C31="","",IF(COUNTIF($AT$4:AT30,C31)&gt;0,"T",C31))</f>
        <v/>
      </c>
      <c r="AU31" s="34">
        <f t="shared" si="12"/>
        <v>0</v>
      </c>
      <c r="AV31" s="37" t="str">
        <f t="shared" si="13"/>
        <v/>
      </c>
      <c r="AW31" s="57">
        <v>28</v>
      </c>
      <c r="AX31" s="58" t="str">
        <f t="shared" si="14"/>
        <v/>
      </c>
      <c r="AY31" s="57">
        <f t="shared" si="15"/>
        <v>0</v>
      </c>
      <c r="AZ31" s="57"/>
      <c r="BA31" s="57"/>
      <c r="BP31" s="60">
        <v>28</v>
      </c>
      <c r="BQ31" s="125" t="str">
        <f>IF(B31="","",'Okuma Günleri (2023)'!D30)</f>
        <v/>
      </c>
      <c r="BR31" s="126"/>
      <c r="BS31" s="126"/>
      <c r="BT31" s="127"/>
      <c r="BU31" s="119" t="str">
        <f>IF(B31="","",'Okuma Günleri (2023)'!B30)</f>
        <v/>
      </c>
      <c r="BV31" s="120"/>
      <c r="BW31" s="120"/>
      <c r="BX31" s="121"/>
      <c r="BY31" s="116"/>
      <c r="BZ31" s="117"/>
      <c r="CA31" s="61" t="str">
        <f>IF(B31="","",'Okuma Günleri (2023)'!C30)</f>
        <v/>
      </c>
      <c r="CE31" s="115" t="str">
        <f>IF(K31="","",'Okuma Günleri (2023)'!#REF!)</f>
        <v/>
      </c>
      <c r="CF31" s="115"/>
    </row>
    <row r="32" spans="1:84" ht="39.950000000000003" customHeight="1" x14ac:dyDescent="0.25">
      <c r="A32" s="63" t="str">
        <f t="shared" si="5"/>
        <v/>
      </c>
      <c r="B32" s="38"/>
      <c r="C32" s="64" t="str">
        <f t="shared" si="0"/>
        <v/>
      </c>
      <c r="D32" s="45" t="str">
        <f t="shared" si="1"/>
        <v/>
      </c>
      <c r="E32" s="45" t="str">
        <f t="shared" si="6"/>
        <v/>
      </c>
      <c r="F32" s="37"/>
      <c r="G32" s="45" t="str">
        <f t="shared" si="7"/>
        <v/>
      </c>
      <c r="H32" s="45" t="str">
        <f t="shared" si="2"/>
        <v/>
      </c>
      <c r="I32" s="37"/>
      <c r="J32" s="66" t="str">
        <f t="shared" si="18"/>
        <v/>
      </c>
      <c r="K32" s="45" t="str">
        <f>IF(I32="","",'Okuma Günleri (2023)'!E31)</f>
        <v/>
      </c>
      <c r="L32" s="72" t="str">
        <f t="shared" si="8"/>
        <v/>
      </c>
      <c r="M32" s="34" t="str">
        <f>IF(C32="","",IF(COUNTIF($M$4:M31,C32)&gt;0,"T",C32))</f>
        <v/>
      </c>
      <c r="N32" s="34">
        <f t="shared" si="9"/>
        <v>0</v>
      </c>
      <c r="P32" s="34">
        <v>29</v>
      </c>
      <c r="Q32" s="34" t="str">
        <f t="shared" si="10"/>
        <v/>
      </c>
      <c r="AQ32" s="34" t="str">
        <f t="shared" si="11"/>
        <v/>
      </c>
      <c r="AR32" s="56" t="str">
        <f t="shared" si="17"/>
        <v/>
      </c>
      <c r="AT32" s="34" t="str">
        <f>IF(C32="","",IF(COUNTIF($AT$4:AT31,C32)&gt;0,"T",C32))</f>
        <v/>
      </c>
      <c r="AU32" s="34">
        <f t="shared" si="12"/>
        <v>0</v>
      </c>
      <c r="AV32" s="37" t="str">
        <f t="shared" si="13"/>
        <v/>
      </c>
      <c r="AW32" s="57">
        <v>29</v>
      </c>
      <c r="AX32" s="58" t="str">
        <f t="shared" si="14"/>
        <v/>
      </c>
      <c r="AY32" s="57">
        <f t="shared" si="15"/>
        <v>0</v>
      </c>
      <c r="AZ32" s="57"/>
      <c r="BA32" s="57"/>
      <c r="BP32" s="60">
        <v>29</v>
      </c>
      <c r="BQ32" s="125" t="str">
        <f>IF(B32="","",'Okuma Günleri (2023)'!D31)</f>
        <v/>
      </c>
      <c r="BR32" s="126"/>
      <c r="BS32" s="126"/>
      <c r="BT32" s="127"/>
      <c r="BU32" s="119" t="str">
        <f>IF(B32="","",'Okuma Günleri (2023)'!B31)</f>
        <v/>
      </c>
      <c r="BV32" s="120"/>
      <c r="BW32" s="120"/>
      <c r="BX32" s="121"/>
      <c r="BY32" s="116"/>
      <c r="BZ32" s="117"/>
      <c r="CA32" s="61" t="str">
        <f>IF(B32="","",'Okuma Günleri (2023)'!C31)</f>
        <v/>
      </c>
      <c r="CE32" s="115" t="str">
        <f>IF(K32="","",'Okuma Günleri (2023)'!#REF!)</f>
        <v/>
      </c>
      <c r="CF32" s="115"/>
    </row>
    <row r="33" spans="1:84" ht="39.950000000000003" customHeight="1" x14ac:dyDescent="0.25">
      <c r="A33" s="63" t="str">
        <f t="shared" si="5"/>
        <v/>
      </c>
      <c r="B33" s="38"/>
      <c r="C33" s="64" t="str">
        <f t="shared" si="0"/>
        <v/>
      </c>
      <c r="D33" s="45" t="str">
        <f t="shared" si="1"/>
        <v/>
      </c>
      <c r="E33" s="45" t="str">
        <f t="shared" si="6"/>
        <v/>
      </c>
      <c r="F33" s="37"/>
      <c r="G33" s="45" t="str">
        <f t="shared" si="7"/>
        <v/>
      </c>
      <c r="H33" s="45" t="str">
        <f t="shared" si="2"/>
        <v/>
      </c>
      <c r="I33" s="37"/>
      <c r="J33" s="66" t="str">
        <f t="shared" si="18"/>
        <v/>
      </c>
      <c r="K33" s="45" t="str">
        <f>IF(I33="","",'Okuma Günleri (2023)'!E32)</f>
        <v/>
      </c>
      <c r="L33" s="72" t="str">
        <f t="shared" si="8"/>
        <v/>
      </c>
      <c r="M33" s="34" t="str">
        <f>IF(C33="","",IF(COUNTIF($M$4:M32,C33)&gt;0,"T",C33))</f>
        <v/>
      </c>
      <c r="N33" s="34">
        <f t="shared" si="9"/>
        <v>0</v>
      </c>
      <c r="P33" s="34">
        <v>30</v>
      </c>
      <c r="Q33" s="34" t="str">
        <f t="shared" si="10"/>
        <v/>
      </c>
      <c r="AQ33" s="34" t="str">
        <f t="shared" si="11"/>
        <v/>
      </c>
      <c r="AR33" s="56" t="str">
        <f t="shared" si="17"/>
        <v/>
      </c>
      <c r="AT33" s="34" t="str">
        <f>IF(C33="","",IF(COUNTIF($AT$4:AT32,C33)&gt;0,"T",C33))</f>
        <v/>
      </c>
      <c r="AU33" s="34">
        <f t="shared" si="12"/>
        <v>0</v>
      </c>
      <c r="AV33" s="37" t="str">
        <f t="shared" si="13"/>
        <v/>
      </c>
      <c r="AW33" s="57">
        <v>30</v>
      </c>
      <c r="AX33" s="58" t="str">
        <f t="shared" si="14"/>
        <v/>
      </c>
      <c r="AY33" s="57">
        <f t="shared" si="15"/>
        <v>0</v>
      </c>
      <c r="AZ33" s="57"/>
      <c r="BA33" s="57"/>
      <c r="BP33" s="60">
        <v>30</v>
      </c>
      <c r="BQ33" s="125" t="str">
        <f>IF(B33="","",'Okuma Günleri (2023)'!D32)</f>
        <v/>
      </c>
      <c r="BR33" s="126"/>
      <c r="BS33" s="126"/>
      <c r="BT33" s="127"/>
      <c r="BU33" s="119" t="str">
        <f>IF(B33="","",'Okuma Günleri (2023)'!B32)</f>
        <v/>
      </c>
      <c r="BV33" s="120"/>
      <c r="BW33" s="120"/>
      <c r="BX33" s="121"/>
      <c r="BY33" s="116"/>
      <c r="BZ33" s="117"/>
      <c r="CA33" s="61" t="str">
        <f>IF(B33="","",'Okuma Günleri (2023)'!C32)</f>
        <v/>
      </c>
      <c r="CE33" s="115" t="str">
        <f>IF(K33="","",'Okuma Günleri (2023)'!#REF!)</f>
        <v/>
      </c>
      <c r="CF33" s="115"/>
    </row>
    <row r="34" spans="1:84" ht="39.950000000000003" customHeight="1" x14ac:dyDescent="0.25">
      <c r="A34" s="63" t="str">
        <f t="shared" si="5"/>
        <v/>
      </c>
      <c r="B34" s="38"/>
      <c r="C34" s="64" t="str">
        <f t="shared" si="0"/>
        <v/>
      </c>
      <c r="D34" s="45" t="str">
        <f t="shared" si="1"/>
        <v/>
      </c>
      <c r="E34" s="45" t="str">
        <f t="shared" si="6"/>
        <v/>
      </c>
      <c r="F34" s="37"/>
      <c r="G34" s="45" t="str">
        <f t="shared" si="7"/>
        <v/>
      </c>
      <c r="H34" s="45" t="str">
        <f t="shared" si="2"/>
        <v/>
      </c>
      <c r="I34" s="37"/>
      <c r="J34" s="66" t="str">
        <f t="shared" si="18"/>
        <v/>
      </c>
      <c r="K34" s="45" t="str">
        <f>IF(I34="","",'Okuma Günleri (2023)'!E33)</f>
        <v/>
      </c>
      <c r="L34" s="72" t="str">
        <f t="shared" si="8"/>
        <v/>
      </c>
      <c r="M34" s="34" t="str">
        <f>IF(C34="","",IF(COUNTIF($M$4:M33,C34)&gt;0,"T",C34))</f>
        <v/>
      </c>
      <c r="N34" s="34">
        <f t="shared" si="9"/>
        <v>0</v>
      </c>
      <c r="P34" s="34">
        <v>31</v>
      </c>
      <c r="Q34" s="34" t="str">
        <f t="shared" si="10"/>
        <v/>
      </c>
      <c r="AQ34" s="34" t="str">
        <f t="shared" si="11"/>
        <v/>
      </c>
      <c r="AR34" s="56" t="str">
        <f t="shared" si="17"/>
        <v/>
      </c>
      <c r="AT34" s="34" t="str">
        <f>IF(C34="","",IF(COUNTIF($AT$4:AT33,C34)&gt;0,"T",C34))</f>
        <v/>
      </c>
      <c r="AU34" s="34">
        <f t="shared" si="12"/>
        <v>0</v>
      </c>
      <c r="AV34" s="37" t="str">
        <f t="shared" si="13"/>
        <v/>
      </c>
      <c r="AW34" s="57">
        <v>31</v>
      </c>
      <c r="AX34" s="58" t="str">
        <f t="shared" si="14"/>
        <v/>
      </c>
      <c r="AY34" s="57">
        <f t="shared" si="15"/>
        <v>0</v>
      </c>
      <c r="AZ34" s="57"/>
      <c r="BA34" s="57"/>
      <c r="BP34" s="60">
        <v>31</v>
      </c>
      <c r="BQ34" s="125" t="str">
        <f>IF(B34="","",'Okuma Günleri (2023)'!D33)</f>
        <v/>
      </c>
      <c r="BR34" s="126"/>
      <c r="BS34" s="126"/>
      <c r="BT34" s="127"/>
      <c r="BU34" s="119" t="str">
        <f>IF(B34="","",'Okuma Günleri (2023)'!B33)</f>
        <v/>
      </c>
      <c r="BV34" s="120"/>
      <c r="BW34" s="120"/>
      <c r="BX34" s="121"/>
      <c r="BY34" s="116"/>
      <c r="BZ34" s="117"/>
      <c r="CA34" s="61" t="str">
        <f>IF(B34="","",'Okuma Günleri (2023)'!C33)</f>
        <v/>
      </c>
      <c r="CE34" s="115" t="str">
        <f>IF(K34="","",'Okuma Günleri (2023)'!#REF!)</f>
        <v/>
      </c>
      <c r="CF34" s="115"/>
    </row>
    <row r="35" spans="1:84" ht="39.950000000000003" customHeight="1" x14ac:dyDescent="0.25">
      <c r="A35" s="63" t="str">
        <f t="shared" si="5"/>
        <v/>
      </c>
      <c r="B35" s="38"/>
      <c r="C35" s="64" t="str">
        <f t="shared" si="0"/>
        <v/>
      </c>
      <c r="D35" s="45" t="str">
        <f t="shared" si="1"/>
        <v/>
      </c>
      <c r="E35" s="45" t="str">
        <f t="shared" si="6"/>
        <v/>
      </c>
      <c r="F35" s="37"/>
      <c r="G35" s="45" t="str">
        <f t="shared" si="7"/>
        <v/>
      </c>
      <c r="H35" s="45" t="str">
        <f t="shared" si="2"/>
        <v/>
      </c>
      <c r="I35" s="37"/>
      <c r="J35" s="66" t="str">
        <f t="shared" si="18"/>
        <v/>
      </c>
      <c r="K35" s="45" t="str">
        <f>IF(I35="","",'Okuma Günleri (2023)'!E34)</f>
        <v/>
      </c>
      <c r="L35" s="72" t="str">
        <f t="shared" si="8"/>
        <v/>
      </c>
      <c r="M35" s="34" t="str">
        <f>IF(C35="","",IF(COUNTIF($M$4:M34,C35)&gt;0,"T",C35))</f>
        <v/>
      </c>
      <c r="N35" s="34">
        <f t="shared" si="9"/>
        <v>0</v>
      </c>
      <c r="P35" s="34">
        <v>32</v>
      </c>
      <c r="Q35" s="34" t="str">
        <f t="shared" si="10"/>
        <v/>
      </c>
      <c r="AQ35" s="34" t="str">
        <f t="shared" si="11"/>
        <v/>
      </c>
      <c r="AR35" s="56" t="str">
        <f t="shared" si="17"/>
        <v/>
      </c>
      <c r="AT35" s="34" t="str">
        <f>IF(C35="","",IF(COUNTIF($AT$4:AT34,C35)&gt;0,"T",C35))</f>
        <v/>
      </c>
      <c r="AU35" s="34">
        <f t="shared" si="12"/>
        <v>0</v>
      </c>
      <c r="AV35" s="37" t="str">
        <f t="shared" si="13"/>
        <v/>
      </c>
      <c r="AW35" s="57">
        <v>32</v>
      </c>
      <c r="AX35" s="58" t="str">
        <f t="shared" si="14"/>
        <v/>
      </c>
      <c r="AY35" s="57">
        <f t="shared" si="15"/>
        <v>0</v>
      </c>
      <c r="AZ35" s="57"/>
      <c r="BA35" s="57"/>
      <c r="BP35" s="60">
        <v>32</v>
      </c>
      <c r="BQ35" s="125" t="str">
        <f>IF(B35="","",'Okuma Günleri (2023)'!D34)</f>
        <v/>
      </c>
      <c r="BR35" s="126"/>
      <c r="BS35" s="126"/>
      <c r="BT35" s="127"/>
      <c r="BU35" s="119" t="str">
        <f>IF(B35="","",'Okuma Günleri (2023)'!B34)</f>
        <v/>
      </c>
      <c r="BV35" s="120"/>
      <c r="BW35" s="120"/>
      <c r="BX35" s="121"/>
      <c r="BY35" s="116"/>
      <c r="BZ35" s="117"/>
      <c r="CA35" s="61" t="str">
        <f>IF(B35="","",'Okuma Günleri (2023)'!C34)</f>
        <v/>
      </c>
      <c r="CE35" s="115" t="str">
        <f>IF(K35="","",'Okuma Günleri (2023)'!#REF!)</f>
        <v/>
      </c>
      <c r="CF35" s="115"/>
    </row>
    <row r="36" spans="1:84" ht="39.950000000000003" customHeight="1" x14ac:dyDescent="0.25">
      <c r="A36" s="63" t="str">
        <f t="shared" si="5"/>
        <v/>
      </c>
      <c r="B36" s="38"/>
      <c r="C36" s="64" t="str">
        <f t="shared" ref="C36:C67" si="19">BU36</f>
        <v/>
      </c>
      <c r="D36" s="45" t="str">
        <f t="shared" ref="D36:D67" si="20">CA36</f>
        <v/>
      </c>
      <c r="E36" s="45" t="str">
        <f t="shared" si="6"/>
        <v/>
      </c>
      <c r="F36" s="37"/>
      <c r="G36" s="45" t="str">
        <f t="shared" si="7"/>
        <v/>
      </c>
      <c r="H36" s="45" t="str">
        <f t="shared" ref="H36:H67" si="21">G36</f>
        <v/>
      </c>
      <c r="I36" s="37"/>
      <c r="J36" s="66" t="str">
        <f t="shared" si="18"/>
        <v/>
      </c>
      <c r="K36" s="45" t="str">
        <f>IF(I36="","",'Okuma Günleri (2023)'!E35)</f>
        <v/>
      </c>
      <c r="L36" s="72" t="str">
        <f t="shared" si="8"/>
        <v/>
      </c>
      <c r="M36" s="34" t="str">
        <f>IF(C36="","",IF(COUNTIF($M$4:M35,C36)&gt;0,"T",C36))</f>
        <v/>
      </c>
      <c r="N36" s="34">
        <f t="shared" si="9"/>
        <v>0</v>
      </c>
      <c r="P36" s="34">
        <v>33</v>
      </c>
      <c r="Q36" s="34" t="str">
        <f t="shared" si="10"/>
        <v/>
      </c>
      <c r="AQ36" s="34" t="str">
        <f t="shared" si="11"/>
        <v/>
      </c>
      <c r="AR36" s="56" t="str">
        <f t="shared" si="17"/>
        <v/>
      </c>
      <c r="AT36" s="34" t="str">
        <f>IF(C36="","",IF(COUNTIF($AT$4:AT35,C36)&gt;0,"T",C36))</f>
        <v/>
      </c>
      <c r="AU36" s="34">
        <f t="shared" si="12"/>
        <v>0</v>
      </c>
      <c r="AV36" s="37" t="str">
        <f t="shared" si="13"/>
        <v/>
      </c>
      <c r="AW36" s="57">
        <v>33</v>
      </c>
      <c r="AX36" s="58" t="str">
        <f t="shared" si="14"/>
        <v/>
      </c>
      <c r="AY36" s="57">
        <f t="shared" si="15"/>
        <v>0</v>
      </c>
      <c r="AZ36" s="57"/>
      <c r="BA36" s="57"/>
      <c r="BP36" s="60">
        <v>33</v>
      </c>
      <c r="BQ36" s="125" t="str">
        <f>IF(B36="","",'Okuma Günleri (2023)'!D35)</f>
        <v/>
      </c>
      <c r="BR36" s="126"/>
      <c r="BS36" s="126"/>
      <c r="BT36" s="127"/>
      <c r="BU36" s="119" t="str">
        <f>IF(B36="","",'Okuma Günleri (2023)'!B35)</f>
        <v/>
      </c>
      <c r="BV36" s="120"/>
      <c r="BW36" s="120"/>
      <c r="BX36" s="121"/>
      <c r="BY36" s="116"/>
      <c r="BZ36" s="117"/>
      <c r="CA36" s="61" t="str">
        <f>IF(B36="","",'Okuma Günleri (2023)'!C35)</f>
        <v/>
      </c>
      <c r="CE36" s="115" t="str">
        <f>IF(K36="","",'Okuma Günleri (2023)'!#REF!)</f>
        <v/>
      </c>
      <c r="CF36" s="115"/>
    </row>
    <row r="37" spans="1:84" ht="39.950000000000003" customHeight="1" x14ac:dyDescent="0.25">
      <c r="A37" s="63" t="str">
        <f t="shared" si="5"/>
        <v/>
      </c>
      <c r="B37" s="38"/>
      <c r="C37" s="64" t="str">
        <f t="shared" si="19"/>
        <v/>
      </c>
      <c r="D37" s="45" t="str">
        <f t="shared" si="20"/>
        <v/>
      </c>
      <c r="E37" s="45" t="str">
        <f t="shared" ref="E37:E68" si="22">IF(F37="","",G37/60)</f>
        <v/>
      </c>
      <c r="F37" s="71"/>
      <c r="G37" s="45" t="str">
        <f t="shared" ref="G37:G68" si="23">IF(F37="","",F37*6)</f>
        <v/>
      </c>
      <c r="H37" s="45" t="str">
        <f t="shared" si="21"/>
        <v/>
      </c>
      <c r="I37" s="37"/>
      <c r="J37" s="66" t="str">
        <f t="shared" si="18"/>
        <v/>
      </c>
      <c r="K37" s="45" t="str">
        <f>IF(I37="","",'Okuma Günleri (2023)'!E36)</f>
        <v/>
      </c>
      <c r="L37" s="72" t="str">
        <f t="shared" si="8"/>
        <v/>
      </c>
      <c r="M37" s="34" t="str">
        <f>IF(C37="","",IF(COUNTIF($M$4:M36,C37)&gt;0,"T",C37))</f>
        <v/>
      </c>
      <c r="N37" s="34">
        <f t="shared" si="9"/>
        <v>0</v>
      </c>
      <c r="P37" s="34">
        <v>34</v>
      </c>
      <c r="Q37" s="34" t="str">
        <f t="shared" si="10"/>
        <v/>
      </c>
      <c r="AQ37" s="34" t="str">
        <f t="shared" si="11"/>
        <v/>
      </c>
      <c r="AR37" s="56" t="str">
        <f t="shared" si="17"/>
        <v/>
      </c>
      <c r="AT37" s="34" t="str">
        <f>IF(C37="","",IF(COUNTIF($AT$4:AT36,C37)&gt;0,"T",C37))</f>
        <v/>
      </c>
      <c r="AU37" s="34">
        <f t="shared" si="12"/>
        <v>0</v>
      </c>
      <c r="AV37" s="37" t="str">
        <f t="shared" si="13"/>
        <v/>
      </c>
      <c r="AW37" s="57">
        <v>34</v>
      </c>
      <c r="AX37" s="58" t="str">
        <f t="shared" si="14"/>
        <v/>
      </c>
      <c r="AY37" s="57">
        <f t="shared" si="15"/>
        <v>0</v>
      </c>
      <c r="AZ37" s="57"/>
      <c r="BA37" s="57"/>
      <c r="BP37" s="60">
        <v>34</v>
      </c>
      <c r="BQ37" s="125" t="str">
        <f>IF(B37="","",'Okuma Günleri (2023)'!D36)</f>
        <v/>
      </c>
      <c r="BR37" s="126"/>
      <c r="BS37" s="126"/>
      <c r="BT37" s="127"/>
      <c r="BU37" s="119" t="str">
        <f>IF(B37="","",'Okuma Günleri (2023)'!B36)</f>
        <v/>
      </c>
      <c r="BV37" s="120"/>
      <c r="BW37" s="120"/>
      <c r="BX37" s="121"/>
      <c r="BY37" s="116"/>
      <c r="BZ37" s="117"/>
      <c r="CA37" s="61" t="str">
        <f>IF(B37="","",'Okuma Günleri (2023)'!C36)</f>
        <v/>
      </c>
      <c r="CE37" s="115" t="str">
        <f>IF(K37="","",'Okuma Günleri (2023)'!#REF!)</f>
        <v/>
      </c>
      <c r="CF37" s="115"/>
    </row>
    <row r="38" spans="1:84" ht="39.950000000000003" customHeight="1" x14ac:dyDescent="0.25">
      <c r="A38" s="63" t="str">
        <f t="shared" si="5"/>
        <v/>
      </c>
      <c r="B38" s="38"/>
      <c r="C38" s="64" t="str">
        <f t="shared" si="19"/>
        <v/>
      </c>
      <c r="D38" s="45" t="str">
        <f t="shared" si="20"/>
        <v/>
      </c>
      <c r="E38" s="45" t="str">
        <f t="shared" si="22"/>
        <v/>
      </c>
      <c r="F38" s="37"/>
      <c r="G38" s="45" t="str">
        <f t="shared" si="23"/>
        <v/>
      </c>
      <c r="H38" s="45" t="str">
        <f t="shared" si="21"/>
        <v/>
      </c>
      <c r="I38" s="37"/>
      <c r="J38" s="66" t="str">
        <f t="shared" si="18"/>
        <v/>
      </c>
      <c r="K38" s="45" t="str">
        <f>IF(I38="","",'Okuma Günleri (2023)'!E37)</f>
        <v/>
      </c>
      <c r="L38" s="72" t="str">
        <f t="shared" si="8"/>
        <v/>
      </c>
      <c r="M38" s="34" t="str">
        <f>IF(C38="","",IF(COUNTIF($M$4:M37,C38)&gt;0,"T",C38))</f>
        <v/>
      </c>
      <c r="N38" s="34">
        <f t="shared" si="9"/>
        <v>0</v>
      </c>
      <c r="P38" s="34">
        <v>35</v>
      </c>
      <c r="Q38" s="34" t="str">
        <f t="shared" si="10"/>
        <v/>
      </c>
      <c r="AQ38" s="34" t="str">
        <f t="shared" si="11"/>
        <v/>
      </c>
      <c r="AR38" s="56" t="str">
        <f t="shared" si="17"/>
        <v/>
      </c>
      <c r="AT38" s="34" t="str">
        <f>IF(C38="","",IF(COUNTIF($AT$4:AT37,C38)&gt;0,"T",C38))</f>
        <v/>
      </c>
      <c r="AU38" s="34">
        <f t="shared" si="12"/>
        <v>0</v>
      </c>
      <c r="AV38" s="37" t="str">
        <f t="shared" si="13"/>
        <v/>
      </c>
      <c r="AW38" s="57">
        <v>35</v>
      </c>
      <c r="AX38" s="58" t="str">
        <f t="shared" si="14"/>
        <v/>
      </c>
      <c r="AY38" s="57">
        <f t="shared" si="15"/>
        <v>0</v>
      </c>
      <c r="AZ38" s="57"/>
      <c r="BA38" s="57"/>
      <c r="BP38" s="60">
        <v>35</v>
      </c>
      <c r="BQ38" s="125" t="str">
        <f>IF(B38="","",'Okuma Günleri (2023)'!D37)</f>
        <v/>
      </c>
      <c r="BR38" s="126"/>
      <c r="BS38" s="126"/>
      <c r="BT38" s="127"/>
      <c r="BU38" s="119" t="str">
        <f>IF(B38="","",'Okuma Günleri (2023)'!B37)</f>
        <v/>
      </c>
      <c r="BV38" s="120"/>
      <c r="BW38" s="120"/>
      <c r="BX38" s="121"/>
      <c r="BY38" s="116"/>
      <c r="BZ38" s="117"/>
      <c r="CA38" s="61" t="str">
        <f>IF(B38="","",'Okuma Günleri (2023)'!C37)</f>
        <v/>
      </c>
      <c r="CE38" s="115" t="str">
        <f>IF(K38="","",'Okuma Günleri (2023)'!#REF!)</f>
        <v/>
      </c>
      <c r="CF38" s="115"/>
    </row>
    <row r="39" spans="1:84" ht="39.950000000000003" customHeight="1" x14ac:dyDescent="0.25">
      <c r="A39" s="63" t="str">
        <f t="shared" si="5"/>
        <v/>
      </c>
      <c r="B39" s="38"/>
      <c r="C39" s="64" t="str">
        <f t="shared" si="19"/>
        <v/>
      </c>
      <c r="D39" s="45" t="str">
        <f t="shared" si="20"/>
        <v/>
      </c>
      <c r="E39" s="45" t="str">
        <f t="shared" si="22"/>
        <v/>
      </c>
      <c r="F39" s="37"/>
      <c r="G39" s="45" t="str">
        <f t="shared" si="23"/>
        <v/>
      </c>
      <c r="H39" s="45" t="str">
        <f t="shared" si="21"/>
        <v/>
      </c>
      <c r="I39" s="37"/>
      <c r="J39" s="66" t="str">
        <f t="shared" si="18"/>
        <v/>
      </c>
      <c r="K39" s="45" t="str">
        <f>IF(I39="","",'Okuma Günleri (2023)'!E38)</f>
        <v/>
      </c>
      <c r="L39" s="72" t="str">
        <f t="shared" si="8"/>
        <v/>
      </c>
      <c r="M39" s="34" t="str">
        <f>IF(C39="","",IF(COUNTIF($M$4:M38,C39)&gt;0,"T",C39))</f>
        <v/>
      </c>
      <c r="N39" s="34">
        <f t="shared" si="9"/>
        <v>0</v>
      </c>
      <c r="P39" s="34">
        <v>36</v>
      </c>
      <c r="Q39" s="34" t="str">
        <f t="shared" si="10"/>
        <v/>
      </c>
      <c r="AQ39" s="34" t="str">
        <f t="shared" si="11"/>
        <v/>
      </c>
      <c r="AR39" s="56" t="str">
        <f t="shared" si="17"/>
        <v/>
      </c>
      <c r="AT39" s="34" t="str">
        <f>IF(C39="","",IF(COUNTIF($AT$4:AT38,C39)&gt;0,"T",C39))</f>
        <v/>
      </c>
      <c r="AU39" s="34">
        <f t="shared" si="12"/>
        <v>0</v>
      </c>
      <c r="AV39" s="37" t="str">
        <f t="shared" si="13"/>
        <v/>
      </c>
      <c r="AW39" s="57">
        <v>36</v>
      </c>
      <c r="AX39" s="58" t="str">
        <f t="shared" si="14"/>
        <v/>
      </c>
      <c r="AY39" s="57">
        <f t="shared" si="15"/>
        <v>0</v>
      </c>
      <c r="AZ39" s="57"/>
      <c r="BA39" s="57"/>
      <c r="BP39" s="60">
        <v>36</v>
      </c>
      <c r="BQ39" s="125" t="str">
        <f>IF(B39="","",'Okuma Günleri (2023)'!D38)</f>
        <v/>
      </c>
      <c r="BR39" s="126"/>
      <c r="BS39" s="126"/>
      <c r="BT39" s="127"/>
      <c r="BU39" s="119" t="str">
        <f>IF(B39="","",'Okuma Günleri (2023)'!B38)</f>
        <v/>
      </c>
      <c r="BV39" s="120"/>
      <c r="BW39" s="120"/>
      <c r="BX39" s="121"/>
      <c r="BY39" s="116"/>
      <c r="BZ39" s="117"/>
      <c r="CA39" s="61" t="str">
        <f>IF(B39="","",'Okuma Günleri (2023)'!C38)</f>
        <v/>
      </c>
      <c r="CE39" s="115" t="str">
        <f>IF(K39="","",'Okuma Günleri (2023)'!#REF!)</f>
        <v/>
      </c>
      <c r="CF39" s="115"/>
    </row>
    <row r="40" spans="1:84" ht="39.950000000000003" customHeight="1" x14ac:dyDescent="0.25">
      <c r="A40" s="63" t="str">
        <f t="shared" si="5"/>
        <v/>
      </c>
      <c r="B40" s="38"/>
      <c r="C40" s="64" t="str">
        <f t="shared" si="19"/>
        <v/>
      </c>
      <c r="D40" s="45" t="str">
        <f t="shared" si="20"/>
        <v/>
      </c>
      <c r="E40" s="45" t="str">
        <f t="shared" si="22"/>
        <v/>
      </c>
      <c r="F40" s="37"/>
      <c r="G40" s="45" t="str">
        <f t="shared" si="23"/>
        <v/>
      </c>
      <c r="H40" s="45" t="str">
        <f t="shared" si="21"/>
        <v/>
      </c>
      <c r="I40" s="37"/>
      <c r="J40" s="66" t="str">
        <f t="shared" si="18"/>
        <v/>
      </c>
      <c r="K40" s="45" t="str">
        <f>IF(I40="","",'Okuma Günleri (2023)'!E39)</f>
        <v/>
      </c>
      <c r="L40" s="72" t="str">
        <f t="shared" si="8"/>
        <v/>
      </c>
      <c r="M40" s="34" t="str">
        <f>IF(C40="","",IF(COUNTIF($M$4:M39,C40)&gt;0,"T",C40))</f>
        <v/>
      </c>
      <c r="N40" s="34">
        <f t="shared" si="9"/>
        <v>0</v>
      </c>
      <c r="P40" s="34">
        <v>37</v>
      </c>
      <c r="Q40" s="34" t="str">
        <f t="shared" si="10"/>
        <v/>
      </c>
      <c r="AQ40" s="34" t="str">
        <f t="shared" si="11"/>
        <v/>
      </c>
      <c r="AR40" s="56" t="str">
        <f t="shared" si="17"/>
        <v/>
      </c>
      <c r="AT40" s="34" t="str">
        <f>IF(C40="","",IF(COUNTIF($AT$4:AT39,C40)&gt;0,"T",C40))</f>
        <v/>
      </c>
      <c r="AU40" s="34">
        <f t="shared" si="12"/>
        <v>0</v>
      </c>
      <c r="AV40" s="37" t="str">
        <f t="shared" si="13"/>
        <v/>
      </c>
      <c r="AW40" s="57">
        <v>37</v>
      </c>
      <c r="AX40" s="58" t="str">
        <f t="shared" si="14"/>
        <v/>
      </c>
      <c r="AY40" s="57">
        <f t="shared" si="15"/>
        <v>0</v>
      </c>
      <c r="AZ40" s="57"/>
      <c r="BA40" s="57"/>
      <c r="BP40" s="60">
        <v>37</v>
      </c>
      <c r="BQ40" s="125" t="str">
        <f>IF(B40="","",'Okuma Günleri (2023)'!D39)</f>
        <v/>
      </c>
      <c r="BR40" s="126"/>
      <c r="BS40" s="126"/>
      <c r="BT40" s="127"/>
      <c r="BU40" s="119" t="str">
        <f>IF(B40="","",'Okuma Günleri (2023)'!B39)</f>
        <v/>
      </c>
      <c r="BV40" s="120"/>
      <c r="BW40" s="120"/>
      <c r="BX40" s="121"/>
      <c r="BY40" s="116"/>
      <c r="BZ40" s="117"/>
      <c r="CA40" s="61" t="str">
        <f>IF(B40="","",'Okuma Günleri (2023)'!C39)</f>
        <v/>
      </c>
      <c r="CE40" s="115" t="str">
        <f>IF(K40="","",'Okuma Günleri (2023)'!#REF!)</f>
        <v/>
      </c>
      <c r="CF40" s="115"/>
    </row>
    <row r="41" spans="1:84" ht="39.950000000000003" customHeight="1" x14ac:dyDescent="0.25">
      <c r="A41" s="63" t="str">
        <f t="shared" si="5"/>
        <v/>
      </c>
      <c r="B41" s="38"/>
      <c r="C41" s="64" t="str">
        <f t="shared" si="19"/>
        <v/>
      </c>
      <c r="D41" s="45" t="str">
        <f t="shared" si="20"/>
        <v/>
      </c>
      <c r="E41" s="45" t="str">
        <f t="shared" si="22"/>
        <v/>
      </c>
      <c r="F41" s="37"/>
      <c r="G41" s="45" t="str">
        <f t="shared" si="23"/>
        <v/>
      </c>
      <c r="H41" s="45" t="str">
        <f t="shared" si="21"/>
        <v/>
      </c>
      <c r="I41" s="37"/>
      <c r="J41" s="66" t="str">
        <f t="shared" si="18"/>
        <v/>
      </c>
      <c r="K41" s="45" t="str">
        <f>IF(I41="","",'Okuma Günleri (2023)'!E40)</f>
        <v/>
      </c>
      <c r="L41" s="72" t="str">
        <f t="shared" si="8"/>
        <v/>
      </c>
      <c r="M41" s="34" t="str">
        <f>IF(C41="","",IF(COUNTIF($M$4:M40,C41)&gt;0,"T",C41))</f>
        <v/>
      </c>
      <c r="N41" s="34">
        <f t="shared" si="9"/>
        <v>0</v>
      </c>
      <c r="P41" s="34">
        <v>38</v>
      </c>
      <c r="Q41" s="34" t="str">
        <f t="shared" si="10"/>
        <v/>
      </c>
      <c r="AQ41" s="34" t="str">
        <f t="shared" si="11"/>
        <v/>
      </c>
      <c r="AR41" s="56" t="str">
        <f t="shared" si="17"/>
        <v/>
      </c>
      <c r="AT41" s="34" t="str">
        <f>IF(C41="","",IF(COUNTIF($AT$4:AT40,C41)&gt;0,"T",C41))</f>
        <v/>
      </c>
      <c r="AU41" s="34">
        <f t="shared" si="12"/>
        <v>0</v>
      </c>
      <c r="AV41" s="37" t="str">
        <f t="shared" si="13"/>
        <v/>
      </c>
      <c r="AW41" s="57">
        <v>38</v>
      </c>
      <c r="AX41" s="58" t="str">
        <f t="shared" si="14"/>
        <v/>
      </c>
      <c r="AY41" s="57">
        <f t="shared" si="15"/>
        <v>0</v>
      </c>
      <c r="AZ41" s="57"/>
      <c r="BA41" s="57"/>
      <c r="BP41" s="60">
        <v>38</v>
      </c>
      <c r="BQ41" s="125" t="str">
        <f>IF(B41="","",'Okuma Günleri (2023)'!D40)</f>
        <v/>
      </c>
      <c r="BR41" s="126"/>
      <c r="BS41" s="126"/>
      <c r="BT41" s="127"/>
      <c r="BU41" s="119" t="str">
        <f>IF(B41="","",'Okuma Günleri (2023)'!B40)</f>
        <v/>
      </c>
      <c r="BV41" s="120"/>
      <c r="BW41" s="120"/>
      <c r="BX41" s="121"/>
      <c r="BY41" s="116"/>
      <c r="BZ41" s="117"/>
      <c r="CA41" s="61" t="str">
        <f>IF(B41="","",'Okuma Günleri (2023)'!C40)</f>
        <v/>
      </c>
      <c r="CE41" s="115" t="str">
        <f>IF(K41="","",'Okuma Günleri (2023)'!#REF!)</f>
        <v/>
      </c>
      <c r="CF41" s="115"/>
    </row>
    <row r="42" spans="1:84" ht="39.950000000000003" customHeight="1" x14ac:dyDescent="0.25">
      <c r="A42" s="63" t="str">
        <f t="shared" si="5"/>
        <v/>
      </c>
      <c r="B42" s="38"/>
      <c r="C42" s="64" t="str">
        <f t="shared" si="19"/>
        <v/>
      </c>
      <c r="D42" s="45" t="str">
        <f t="shared" si="20"/>
        <v/>
      </c>
      <c r="E42" s="45" t="str">
        <f t="shared" si="22"/>
        <v/>
      </c>
      <c r="F42" s="37"/>
      <c r="G42" s="45" t="str">
        <f t="shared" si="23"/>
        <v/>
      </c>
      <c r="H42" s="45" t="str">
        <f t="shared" si="21"/>
        <v/>
      </c>
      <c r="I42" s="37"/>
      <c r="J42" s="66" t="str">
        <f t="shared" si="18"/>
        <v/>
      </c>
      <c r="K42" s="45" t="str">
        <f>IF(I42="","",'Okuma Günleri (2023)'!E41)</f>
        <v/>
      </c>
      <c r="L42" s="72" t="str">
        <f t="shared" si="8"/>
        <v/>
      </c>
      <c r="M42" s="34" t="str">
        <f>IF(C42="","",IF(COUNTIF($M$4:M41,C42)&gt;0,"T",C42))</f>
        <v/>
      </c>
      <c r="N42" s="34">
        <f t="shared" si="9"/>
        <v>0</v>
      </c>
      <c r="P42" s="34">
        <v>39</v>
      </c>
      <c r="Q42" s="34" t="str">
        <f t="shared" si="10"/>
        <v/>
      </c>
      <c r="AQ42" s="34" t="str">
        <f t="shared" si="11"/>
        <v/>
      </c>
      <c r="AR42" s="56" t="str">
        <f t="shared" si="17"/>
        <v/>
      </c>
      <c r="AT42" s="34" t="str">
        <f>IF(C42="","",IF(COUNTIF($AT$4:AT41,C42)&gt;0,"T",C42))</f>
        <v/>
      </c>
      <c r="AU42" s="34">
        <f t="shared" si="12"/>
        <v>0</v>
      </c>
      <c r="AV42" s="37" t="str">
        <f t="shared" si="13"/>
        <v/>
      </c>
      <c r="AW42" s="57">
        <v>39</v>
      </c>
      <c r="AX42" s="58" t="str">
        <f t="shared" si="14"/>
        <v/>
      </c>
      <c r="AY42" s="57">
        <f t="shared" si="15"/>
        <v>0</v>
      </c>
      <c r="AZ42" s="57"/>
      <c r="BA42" s="57"/>
      <c r="BP42" s="60">
        <v>39</v>
      </c>
      <c r="BQ42" s="125" t="str">
        <f>IF(B42="","",'Okuma Günleri (2023)'!D41)</f>
        <v/>
      </c>
      <c r="BR42" s="126"/>
      <c r="BS42" s="126"/>
      <c r="BT42" s="127"/>
      <c r="BU42" s="119" t="str">
        <f>IF(B42="","",'Okuma Günleri (2023)'!B41)</f>
        <v/>
      </c>
      <c r="BV42" s="120"/>
      <c r="BW42" s="120"/>
      <c r="BX42" s="121"/>
      <c r="BY42" s="116"/>
      <c r="BZ42" s="117"/>
      <c r="CA42" s="61" t="str">
        <f>IF(B42="","",'Okuma Günleri (2023)'!C41)</f>
        <v/>
      </c>
      <c r="CE42" s="115" t="str">
        <f>IF(K42="","",'Okuma Günleri (2023)'!#REF!)</f>
        <v/>
      </c>
      <c r="CF42" s="115"/>
    </row>
    <row r="43" spans="1:84" ht="39.950000000000003" customHeight="1" x14ac:dyDescent="0.25">
      <c r="A43" s="63" t="str">
        <f t="shared" si="5"/>
        <v/>
      </c>
      <c r="B43" s="38"/>
      <c r="C43" s="64" t="str">
        <f t="shared" si="19"/>
        <v/>
      </c>
      <c r="D43" s="45" t="str">
        <f t="shared" si="20"/>
        <v/>
      </c>
      <c r="E43" s="45" t="str">
        <f t="shared" si="22"/>
        <v/>
      </c>
      <c r="F43" s="37"/>
      <c r="G43" s="45" t="str">
        <f t="shared" si="23"/>
        <v/>
      </c>
      <c r="H43" s="45" t="str">
        <f t="shared" si="21"/>
        <v/>
      </c>
      <c r="I43" s="37"/>
      <c r="J43" s="66" t="str">
        <f t="shared" ref="J43:J74" si="24">IF(I43="","",(I43*E43)/1.05)</f>
        <v/>
      </c>
      <c r="K43" s="45" t="str">
        <f>IF(I43="","",'Okuma Günleri (2023)'!E42)</f>
        <v/>
      </c>
      <c r="L43" s="72" t="str">
        <f t="shared" si="8"/>
        <v/>
      </c>
      <c r="M43" s="34" t="str">
        <f>IF(C43="","",IF(COUNTIF($M$4:M42,C43)&gt;0,"T",C43))</f>
        <v/>
      </c>
      <c r="N43" s="34">
        <f t="shared" si="9"/>
        <v>0</v>
      </c>
      <c r="P43" s="34">
        <v>40</v>
      </c>
      <c r="Q43" s="34" t="str">
        <f t="shared" si="10"/>
        <v/>
      </c>
      <c r="AQ43" s="34" t="str">
        <f t="shared" si="11"/>
        <v/>
      </c>
      <c r="AR43" s="56" t="str">
        <f t="shared" si="17"/>
        <v/>
      </c>
      <c r="AT43" s="34" t="str">
        <f>IF(C43="","",IF(COUNTIF($AT$4:AT42,C43)&gt;0,"T",C43))</f>
        <v/>
      </c>
      <c r="AU43" s="34">
        <f t="shared" si="12"/>
        <v>0</v>
      </c>
      <c r="AV43" s="37" t="str">
        <f t="shared" si="13"/>
        <v/>
      </c>
      <c r="AW43" s="57">
        <v>40</v>
      </c>
      <c r="AX43" s="58" t="str">
        <f t="shared" si="14"/>
        <v/>
      </c>
      <c r="AY43" s="57">
        <f t="shared" si="15"/>
        <v>0</v>
      </c>
      <c r="AZ43" s="57"/>
      <c r="BA43" s="57"/>
      <c r="BP43" s="60">
        <v>40</v>
      </c>
      <c r="BQ43" s="125" t="str">
        <f>IF(B43="","",'Okuma Günleri (2023)'!D42)</f>
        <v/>
      </c>
      <c r="BR43" s="126"/>
      <c r="BS43" s="126"/>
      <c r="BT43" s="127"/>
      <c r="BU43" s="119" t="str">
        <f>IF(B43="","",'Okuma Günleri (2023)'!B42)</f>
        <v/>
      </c>
      <c r="BV43" s="120"/>
      <c r="BW43" s="120"/>
      <c r="BX43" s="121"/>
      <c r="BY43" s="116"/>
      <c r="BZ43" s="117"/>
      <c r="CA43" s="61" t="str">
        <f>IF(B43="","",'Okuma Günleri (2023)'!C42)</f>
        <v/>
      </c>
      <c r="CE43" s="115" t="str">
        <f>IF(K43="","",'Okuma Günleri (2023)'!#REF!)</f>
        <v/>
      </c>
      <c r="CF43" s="115"/>
    </row>
    <row r="44" spans="1:84" ht="39.950000000000003" customHeight="1" x14ac:dyDescent="0.25">
      <c r="A44" s="63" t="str">
        <f t="shared" si="5"/>
        <v/>
      </c>
      <c r="B44" s="38"/>
      <c r="C44" s="64" t="str">
        <f t="shared" si="19"/>
        <v/>
      </c>
      <c r="D44" s="45" t="str">
        <f t="shared" si="20"/>
        <v/>
      </c>
      <c r="E44" s="45" t="str">
        <f t="shared" si="22"/>
        <v/>
      </c>
      <c r="F44" s="37"/>
      <c r="G44" s="45" t="str">
        <f t="shared" si="23"/>
        <v/>
      </c>
      <c r="H44" s="45" t="str">
        <f t="shared" si="21"/>
        <v/>
      </c>
      <c r="I44" s="37"/>
      <c r="J44" s="66" t="str">
        <f t="shared" si="24"/>
        <v/>
      </c>
      <c r="K44" s="45" t="str">
        <f>IF(I44="","",'Okuma Günleri (2023)'!E43)</f>
        <v/>
      </c>
      <c r="L44" s="72" t="str">
        <f t="shared" si="8"/>
        <v/>
      </c>
      <c r="M44" s="34" t="str">
        <f>IF(C44="","",IF(COUNTIF($M$4:M43,C44)&gt;0,"T",C44))</f>
        <v/>
      </c>
      <c r="N44" s="34">
        <f t="shared" si="9"/>
        <v>0</v>
      </c>
      <c r="P44" s="34">
        <v>41</v>
      </c>
      <c r="Q44" s="34" t="str">
        <f t="shared" si="10"/>
        <v/>
      </c>
      <c r="AQ44" s="34" t="str">
        <f t="shared" si="11"/>
        <v/>
      </c>
      <c r="AR44" s="56" t="str">
        <f t="shared" si="17"/>
        <v/>
      </c>
      <c r="AT44" s="34" t="str">
        <f>IF(C44="","",IF(COUNTIF($AT$4:AT43,C44)&gt;0,"T",C44))</f>
        <v/>
      </c>
      <c r="AU44" s="34">
        <f t="shared" si="12"/>
        <v>0</v>
      </c>
      <c r="AV44" s="37" t="str">
        <f t="shared" si="13"/>
        <v/>
      </c>
      <c r="AW44" s="57">
        <v>41</v>
      </c>
      <c r="AX44" s="58" t="str">
        <f t="shared" si="14"/>
        <v/>
      </c>
      <c r="AY44" s="57">
        <f t="shared" si="15"/>
        <v>0</v>
      </c>
      <c r="AZ44" s="57"/>
      <c r="BA44" s="57"/>
      <c r="BP44" s="60">
        <v>41</v>
      </c>
      <c r="BQ44" s="125" t="str">
        <f>IF(B44="","",'Okuma Günleri (2023)'!D43)</f>
        <v/>
      </c>
      <c r="BR44" s="126"/>
      <c r="BS44" s="126"/>
      <c r="BT44" s="127"/>
      <c r="BU44" s="119" t="str">
        <f>IF(B44="","",'Okuma Günleri (2023)'!B43)</f>
        <v/>
      </c>
      <c r="BV44" s="120"/>
      <c r="BW44" s="120"/>
      <c r="BX44" s="121"/>
      <c r="BY44" s="116"/>
      <c r="BZ44" s="117"/>
      <c r="CA44" s="61" t="str">
        <f>IF(B44="","",'Okuma Günleri (2023)'!C43)</f>
        <v/>
      </c>
      <c r="CE44" s="115" t="str">
        <f>IF(K44="","",'Okuma Günleri (2023)'!#REF!)</f>
        <v/>
      </c>
      <c r="CF44" s="115"/>
    </row>
    <row r="45" spans="1:84" ht="39.950000000000003" customHeight="1" x14ac:dyDescent="0.25">
      <c r="A45" s="63" t="str">
        <f t="shared" si="5"/>
        <v/>
      </c>
      <c r="B45" s="38"/>
      <c r="C45" s="64" t="str">
        <f t="shared" si="19"/>
        <v/>
      </c>
      <c r="D45" s="45" t="str">
        <f t="shared" si="20"/>
        <v/>
      </c>
      <c r="E45" s="45" t="str">
        <f t="shared" si="22"/>
        <v/>
      </c>
      <c r="F45" s="37"/>
      <c r="G45" s="45" t="str">
        <f t="shared" si="23"/>
        <v/>
      </c>
      <c r="H45" s="45" t="str">
        <f t="shared" si="21"/>
        <v/>
      </c>
      <c r="I45" s="37"/>
      <c r="J45" s="66" t="str">
        <f t="shared" si="24"/>
        <v/>
      </c>
      <c r="K45" s="45" t="str">
        <f>IF(I45="","",'Okuma Günleri (2023)'!E44)</f>
        <v/>
      </c>
      <c r="L45" s="72" t="str">
        <f t="shared" si="8"/>
        <v/>
      </c>
      <c r="M45" s="34" t="str">
        <f>IF(C45="","",IF(COUNTIF($M$4:M44,C45)&gt;0,"T",C45))</f>
        <v/>
      </c>
      <c r="N45" s="34">
        <f t="shared" si="9"/>
        <v>0</v>
      </c>
      <c r="P45" s="34">
        <v>42</v>
      </c>
      <c r="Q45" s="34" t="str">
        <f t="shared" si="10"/>
        <v/>
      </c>
      <c r="AQ45" s="34" t="str">
        <f t="shared" si="11"/>
        <v/>
      </c>
      <c r="AR45" s="56" t="str">
        <f t="shared" si="17"/>
        <v/>
      </c>
      <c r="AT45" s="34" t="str">
        <f>IF(C45="","",IF(COUNTIF($AT$4:AT44,C45)&gt;0,"T",C45))</f>
        <v/>
      </c>
      <c r="AU45" s="34">
        <f t="shared" si="12"/>
        <v>0</v>
      </c>
      <c r="AV45" s="37" t="str">
        <f t="shared" si="13"/>
        <v/>
      </c>
      <c r="AW45" s="57">
        <v>42</v>
      </c>
      <c r="AX45" s="58" t="str">
        <f t="shared" si="14"/>
        <v/>
      </c>
      <c r="AY45" s="57">
        <f t="shared" si="15"/>
        <v>0</v>
      </c>
      <c r="AZ45" s="57"/>
      <c r="BA45" s="57"/>
      <c r="BP45" s="60">
        <v>42</v>
      </c>
      <c r="BQ45" s="125" t="str">
        <f>IF(B45="","",'Okuma Günleri (2023)'!D44)</f>
        <v/>
      </c>
      <c r="BR45" s="126"/>
      <c r="BS45" s="126"/>
      <c r="BT45" s="127"/>
      <c r="BU45" s="119" t="str">
        <f>IF(B45="","",'Okuma Günleri (2023)'!B44)</f>
        <v/>
      </c>
      <c r="BV45" s="120"/>
      <c r="BW45" s="120"/>
      <c r="BX45" s="121"/>
      <c r="BY45" s="116"/>
      <c r="BZ45" s="117"/>
      <c r="CA45" s="61" t="str">
        <f>IF(B45="","",'Okuma Günleri (2023)'!C44)</f>
        <v/>
      </c>
      <c r="CE45" s="115" t="str">
        <f>IF(K45="","",'Okuma Günleri (2023)'!#REF!)</f>
        <v/>
      </c>
      <c r="CF45" s="115"/>
    </row>
    <row r="46" spans="1:84" ht="39.950000000000003" customHeight="1" x14ac:dyDescent="0.25">
      <c r="A46" s="63" t="str">
        <f t="shared" si="5"/>
        <v/>
      </c>
      <c r="B46" s="38"/>
      <c r="C46" s="64" t="str">
        <f t="shared" si="19"/>
        <v/>
      </c>
      <c r="D46" s="45" t="str">
        <f t="shared" si="20"/>
        <v/>
      </c>
      <c r="E46" s="45" t="str">
        <f t="shared" si="22"/>
        <v/>
      </c>
      <c r="F46" s="37"/>
      <c r="G46" s="45" t="str">
        <f t="shared" si="23"/>
        <v/>
      </c>
      <c r="H46" s="45" t="str">
        <f t="shared" si="21"/>
        <v/>
      </c>
      <c r="I46" s="37"/>
      <c r="J46" s="66" t="str">
        <f t="shared" si="24"/>
        <v/>
      </c>
      <c r="K46" s="45" t="str">
        <f>IF(I46="","",'Okuma Günleri (2023)'!E45)</f>
        <v/>
      </c>
      <c r="L46" s="72" t="str">
        <f t="shared" si="8"/>
        <v/>
      </c>
      <c r="M46" s="34" t="str">
        <f>IF(C46="","",IF(COUNTIF($M$4:M45,C46)&gt;0,"T",C46))</f>
        <v/>
      </c>
      <c r="N46" s="34">
        <f t="shared" si="9"/>
        <v>0</v>
      </c>
      <c r="P46" s="34">
        <v>43</v>
      </c>
      <c r="Q46" s="34" t="str">
        <f t="shared" si="10"/>
        <v/>
      </c>
      <c r="AQ46" s="34" t="str">
        <f t="shared" si="11"/>
        <v/>
      </c>
      <c r="AR46" s="56" t="str">
        <f t="shared" si="17"/>
        <v/>
      </c>
      <c r="AT46" s="34" t="str">
        <f>IF(C46="","",IF(COUNTIF($AT$4:AT45,C46)&gt;0,"T",C46))</f>
        <v/>
      </c>
      <c r="AU46" s="34">
        <f t="shared" si="12"/>
        <v>0</v>
      </c>
      <c r="AV46" s="37" t="str">
        <f t="shared" si="13"/>
        <v/>
      </c>
      <c r="AW46" s="57">
        <v>43</v>
      </c>
      <c r="AX46" s="58" t="str">
        <f t="shared" si="14"/>
        <v/>
      </c>
      <c r="AY46" s="57">
        <f t="shared" si="15"/>
        <v>0</v>
      </c>
      <c r="AZ46" s="57"/>
      <c r="BA46" s="57"/>
      <c r="BP46" s="60">
        <v>43</v>
      </c>
      <c r="BQ46" s="125" t="str">
        <f>IF(B46="","",'Okuma Günleri (2023)'!D45)</f>
        <v/>
      </c>
      <c r="BR46" s="126"/>
      <c r="BS46" s="126"/>
      <c r="BT46" s="127"/>
      <c r="BU46" s="119" t="str">
        <f>IF(B46="","",'Okuma Günleri (2023)'!B45)</f>
        <v/>
      </c>
      <c r="BV46" s="120"/>
      <c r="BW46" s="120"/>
      <c r="BX46" s="121"/>
      <c r="BY46" s="116"/>
      <c r="BZ46" s="117"/>
      <c r="CA46" s="61" t="str">
        <f>IF(B46="","",'Okuma Günleri (2023)'!C45)</f>
        <v/>
      </c>
      <c r="CE46" s="115" t="str">
        <f>IF(K46="","",'Okuma Günleri (2023)'!#REF!)</f>
        <v/>
      </c>
      <c r="CF46" s="115"/>
    </row>
    <row r="47" spans="1:84" ht="39.950000000000003" customHeight="1" x14ac:dyDescent="0.25">
      <c r="A47" s="63" t="str">
        <f t="shared" si="5"/>
        <v/>
      </c>
      <c r="B47" s="38"/>
      <c r="C47" s="64" t="str">
        <f t="shared" si="19"/>
        <v/>
      </c>
      <c r="D47" s="45" t="str">
        <f t="shared" si="20"/>
        <v/>
      </c>
      <c r="E47" s="45" t="str">
        <f t="shared" si="22"/>
        <v/>
      </c>
      <c r="F47" s="37"/>
      <c r="G47" s="45" t="str">
        <f t="shared" si="23"/>
        <v/>
      </c>
      <c r="H47" s="45" t="str">
        <f t="shared" si="21"/>
        <v/>
      </c>
      <c r="I47" s="37"/>
      <c r="J47" s="66" t="str">
        <f t="shared" si="24"/>
        <v/>
      </c>
      <c r="K47" s="45" t="str">
        <f>IF(I47="","",'Okuma Günleri (2023)'!E46)</f>
        <v/>
      </c>
      <c r="L47" s="72" t="str">
        <f t="shared" si="8"/>
        <v/>
      </c>
      <c r="M47" s="34" t="str">
        <f>IF(C47="","",IF(COUNTIF($M$4:M46,C47)&gt;0,"T",C47))</f>
        <v/>
      </c>
      <c r="N47" s="34">
        <f t="shared" si="9"/>
        <v>0</v>
      </c>
      <c r="P47" s="34">
        <v>44</v>
      </c>
      <c r="Q47" s="34" t="str">
        <f t="shared" si="10"/>
        <v/>
      </c>
      <c r="AQ47" s="34" t="str">
        <f t="shared" si="11"/>
        <v/>
      </c>
      <c r="AR47" s="56" t="str">
        <f t="shared" si="17"/>
        <v/>
      </c>
      <c r="AT47" s="34" t="str">
        <f>IF(C47="","",IF(COUNTIF($AT$4:AT46,C47)&gt;0,"T",C47))</f>
        <v/>
      </c>
      <c r="AU47" s="34">
        <f t="shared" si="12"/>
        <v>0</v>
      </c>
      <c r="AV47" s="37" t="str">
        <f t="shared" si="13"/>
        <v/>
      </c>
      <c r="AW47" s="57">
        <v>44</v>
      </c>
      <c r="AX47" s="58" t="str">
        <f t="shared" si="14"/>
        <v/>
      </c>
      <c r="AY47" s="57">
        <f t="shared" si="15"/>
        <v>0</v>
      </c>
      <c r="AZ47" s="57"/>
      <c r="BA47" s="57"/>
      <c r="BP47" s="60">
        <v>44</v>
      </c>
      <c r="BQ47" s="125" t="str">
        <f>IF(B47="","",'Okuma Günleri (2023)'!D46)</f>
        <v/>
      </c>
      <c r="BR47" s="126"/>
      <c r="BS47" s="126"/>
      <c r="BT47" s="127"/>
      <c r="BU47" s="119" t="str">
        <f>IF(B47="","",'Okuma Günleri (2023)'!B46)</f>
        <v/>
      </c>
      <c r="BV47" s="120"/>
      <c r="BW47" s="120"/>
      <c r="BX47" s="121"/>
      <c r="BY47" s="116"/>
      <c r="BZ47" s="117"/>
      <c r="CA47" s="61" t="str">
        <f>IF(B47="","",'Okuma Günleri (2023)'!C46)</f>
        <v/>
      </c>
      <c r="CE47" s="115" t="str">
        <f>IF(K47="","",'Okuma Günleri (2023)'!#REF!)</f>
        <v/>
      </c>
      <c r="CF47" s="115"/>
    </row>
    <row r="48" spans="1:84" ht="39.950000000000003" customHeight="1" x14ac:dyDescent="0.25">
      <c r="A48" s="63" t="str">
        <f t="shared" si="5"/>
        <v/>
      </c>
      <c r="B48" s="38"/>
      <c r="C48" s="64" t="str">
        <f t="shared" si="19"/>
        <v/>
      </c>
      <c r="D48" s="45" t="str">
        <f t="shared" si="20"/>
        <v/>
      </c>
      <c r="E48" s="45" t="str">
        <f t="shared" si="22"/>
        <v/>
      </c>
      <c r="F48" s="37"/>
      <c r="G48" s="45" t="str">
        <f t="shared" si="23"/>
        <v/>
      </c>
      <c r="H48" s="45" t="str">
        <f t="shared" si="21"/>
        <v/>
      </c>
      <c r="I48" s="37"/>
      <c r="J48" s="66" t="str">
        <f t="shared" si="24"/>
        <v/>
      </c>
      <c r="K48" s="45" t="str">
        <f>IF(I48="","",'Okuma Günleri (2023)'!E47)</f>
        <v/>
      </c>
      <c r="L48" s="72" t="str">
        <f t="shared" si="8"/>
        <v/>
      </c>
      <c r="M48" s="34" t="str">
        <f>IF(C48="","",IF(COUNTIF($M$4:M47,C48)&gt;0,"T",C48))</f>
        <v/>
      </c>
      <c r="N48" s="34">
        <f t="shared" si="9"/>
        <v>0</v>
      </c>
      <c r="P48" s="34">
        <v>45</v>
      </c>
      <c r="Q48" s="34" t="str">
        <f t="shared" si="10"/>
        <v/>
      </c>
      <c r="AQ48" s="34" t="str">
        <f t="shared" si="11"/>
        <v/>
      </c>
      <c r="AR48" s="56" t="str">
        <f t="shared" si="17"/>
        <v/>
      </c>
      <c r="AT48" s="34" t="str">
        <f>IF(C48="","",IF(COUNTIF($AT$4:AT47,C48)&gt;0,"T",C48))</f>
        <v/>
      </c>
      <c r="AU48" s="34">
        <f t="shared" si="12"/>
        <v>0</v>
      </c>
      <c r="AV48" s="37" t="str">
        <f t="shared" si="13"/>
        <v/>
      </c>
      <c r="AW48" s="57">
        <v>45</v>
      </c>
      <c r="AX48" s="58" t="str">
        <f t="shared" si="14"/>
        <v/>
      </c>
      <c r="AY48" s="57">
        <f t="shared" si="15"/>
        <v>0</v>
      </c>
      <c r="AZ48" s="57"/>
      <c r="BA48" s="57"/>
      <c r="BP48" s="60">
        <v>45</v>
      </c>
      <c r="BQ48" s="125" t="str">
        <f>IF(B48="","",'Okuma Günleri (2023)'!D47)</f>
        <v/>
      </c>
      <c r="BR48" s="126"/>
      <c r="BS48" s="126"/>
      <c r="BT48" s="127"/>
      <c r="BU48" s="119" t="str">
        <f>IF(B48="","",'Okuma Günleri (2023)'!B47)</f>
        <v/>
      </c>
      <c r="BV48" s="120"/>
      <c r="BW48" s="120"/>
      <c r="BX48" s="121"/>
      <c r="BY48" s="116"/>
      <c r="BZ48" s="117"/>
      <c r="CA48" s="61" t="str">
        <f>IF(B48="","",'Okuma Günleri (2023)'!C47)</f>
        <v/>
      </c>
      <c r="CE48" s="115" t="str">
        <f>IF(K48="","",'Okuma Günleri (2023)'!#REF!)</f>
        <v/>
      </c>
      <c r="CF48" s="115"/>
    </row>
    <row r="49" spans="1:84" ht="39.950000000000003" customHeight="1" x14ac:dyDescent="0.25">
      <c r="A49" s="63" t="str">
        <f t="shared" si="5"/>
        <v/>
      </c>
      <c r="B49" s="38"/>
      <c r="C49" s="64" t="str">
        <f t="shared" si="19"/>
        <v/>
      </c>
      <c r="D49" s="45" t="str">
        <f t="shared" si="20"/>
        <v/>
      </c>
      <c r="E49" s="45" t="str">
        <f t="shared" si="22"/>
        <v/>
      </c>
      <c r="F49" s="37"/>
      <c r="G49" s="45" t="str">
        <f t="shared" si="23"/>
        <v/>
      </c>
      <c r="H49" s="45" t="str">
        <f t="shared" si="21"/>
        <v/>
      </c>
      <c r="I49" s="37"/>
      <c r="J49" s="66" t="str">
        <f t="shared" si="24"/>
        <v/>
      </c>
      <c r="K49" s="45" t="str">
        <f>IF(I49="","",'Okuma Günleri (2023)'!E48)</f>
        <v/>
      </c>
      <c r="L49" s="72" t="str">
        <f t="shared" si="8"/>
        <v/>
      </c>
      <c r="M49" s="34" t="str">
        <f>IF(C49="","",IF(COUNTIF($M$4:M48,C49)&gt;0,"T",C49))</f>
        <v/>
      </c>
      <c r="N49" s="34">
        <f t="shared" si="9"/>
        <v>0</v>
      </c>
      <c r="P49" s="34">
        <v>46</v>
      </c>
      <c r="Q49" s="34" t="str">
        <f t="shared" si="10"/>
        <v/>
      </c>
      <c r="AQ49" s="34" t="str">
        <f t="shared" si="11"/>
        <v/>
      </c>
      <c r="AR49" s="56" t="str">
        <f t="shared" si="17"/>
        <v/>
      </c>
      <c r="AT49" s="34" t="str">
        <f>IF(C49="","",IF(COUNTIF($AT$4:AT48,C49)&gt;0,"T",C49))</f>
        <v/>
      </c>
      <c r="AU49" s="34">
        <f t="shared" si="12"/>
        <v>0</v>
      </c>
      <c r="AV49" s="37" t="str">
        <f t="shared" si="13"/>
        <v/>
      </c>
      <c r="AW49" s="57">
        <v>46</v>
      </c>
      <c r="AX49" s="58" t="str">
        <f t="shared" si="14"/>
        <v/>
      </c>
      <c r="AY49" s="57">
        <f t="shared" si="15"/>
        <v>0</v>
      </c>
      <c r="AZ49" s="57"/>
      <c r="BA49" s="57"/>
      <c r="BP49" s="60">
        <v>46</v>
      </c>
      <c r="BQ49" s="125" t="str">
        <f>IF(B49="","",'Okuma Günleri (2023)'!D48)</f>
        <v/>
      </c>
      <c r="BR49" s="126"/>
      <c r="BS49" s="126"/>
      <c r="BT49" s="127"/>
      <c r="BU49" s="119" t="str">
        <f>IF(B49="","",'Okuma Günleri (2023)'!B48)</f>
        <v/>
      </c>
      <c r="BV49" s="120"/>
      <c r="BW49" s="120"/>
      <c r="BX49" s="121"/>
      <c r="BY49" s="116"/>
      <c r="BZ49" s="117"/>
      <c r="CA49" s="61" t="str">
        <f>IF(B49="","",'Okuma Günleri (2023)'!C48)</f>
        <v/>
      </c>
      <c r="CE49" s="115" t="str">
        <f>IF(K49="","",'Okuma Günleri (2023)'!#REF!)</f>
        <v/>
      </c>
      <c r="CF49" s="115"/>
    </row>
    <row r="50" spans="1:84" ht="39.950000000000003" customHeight="1" x14ac:dyDescent="0.25">
      <c r="A50" s="63" t="str">
        <f t="shared" si="5"/>
        <v/>
      </c>
      <c r="B50" s="38"/>
      <c r="C50" s="64" t="str">
        <f t="shared" si="19"/>
        <v/>
      </c>
      <c r="D50" s="45" t="str">
        <f t="shared" si="20"/>
        <v/>
      </c>
      <c r="E50" s="45" t="str">
        <f t="shared" si="22"/>
        <v/>
      </c>
      <c r="F50" s="37"/>
      <c r="G50" s="45" t="str">
        <f t="shared" si="23"/>
        <v/>
      </c>
      <c r="H50" s="45" t="str">
        <f t="shared" si="21"/>
        <v/>
      </c>
      <c r="I50" s="37"/>
      <c r="J50" s="66" t="str">
        <f t="shared" si="24"/>
        <v/>
      </c>
      <c r="K50" s="45" t="str">
        <f>IF(I50="","",'Okuma Günleri (2023)'!E49)</f>
        <v/>
      </c>
      <c r="L50" s="72" t="str">
        <f t="shared" si="8"/>
        <v/>
      </c>
      <c r="M50" s="34" t="str">
        <f>IF(C50="","",IF(COUNTIF($M$4:M49,C50)&gt;0,"T",C50))</f>
        <v/>
      </c>
      <c r="N50" s="34">
        <f t="shared" si="9"/>
        <v>0</v>
      </c>
      <c r="P50" s="34">
        <v>47</v>
      </c>
      <c r="Q50" s="34" t="str">
        <f t="shared" si="10"/>
        <v/>
      </c>
      <c r="AQ50" s="34" t="str">
        <f t="shared" si="11"/>
        <v/>
      </c>
      <c r="AR50" s="56" t="str">
        <f t="shared" si="17"/>
        <v/>
      </c>
      <c r="AT50" s="34" t="str">
        <f>IF(C50="","",IF(COUNTIF($AT$4:AT49,C50)&gt;0,"T",C50))</f>
        <v/>
      </c>
      <c r="AU50" s="34">
        <f t="shared" si="12"/>
        <v>0</v>
      </c>
      <c r="AV50" s="37" t="str">
        <f t="shared" si="13"/>
        <v/>
      </c>
      <c r="AW50" s="57">
        <v>47</v>
      </c>
      <c r="AX50" s="58" t="str">
        <f t="shared" si="14"/>
        <v/>
      </c>
      <c r="AY50" s="57">
        <f t="shared" si="15"/>
        <v>0</v>
      </c>
      <c r="AZ50" s="57"/>
      <c r="BA50" s="57"/>
      <c r="BP50" s="60">
        <v>47</v>
      </c>
      <c r="BQ50" s="125" t="str">
        <f>IF(B50="","",'Okuma Günleri (2023)'!D49)</f>
        <v/>
      </c>
      <c r="BR50" s="126"/>
      <c r="BS50" s="126"/>
      <c r="BT50" s="127"/>
      <c r="BU50" s="119" t="str">
        <f>IF(B50="","",'Okuma Günleri (2023)'!B49)</f>
        <v/>
      </c>
      <c r="BV50" s="120"/>
      <c r="BW50" s="120"/>
      <c r="BX50" s="121"/>
      <c r="BY50" s="116"/>
      <c r="BZ50" s="117"/>
      <c r="CA50" s="61" t="str">
        <f>IF(B50="","",'Okuma Günleri (2023)'!C49)</f>
        <v/>
      </c>
      <c r="CE50" s="115" t="str">
        <f>IF(K50="","",'Okuma Günleri (2023)'!#REF!)</f>
        <v/>
      </c>
      <c r="CF50" s="115"/>
    </row>
    <row r="51" spans="1:84" ht="39.950000000000003" customHeight="1" x14ac:dyDescent="0.25">
      <c r="A51" s="63" t="str">
        <f t="shared" si="5"/>
        <v/>
      </c>
      <c r="B51" s="38"/>
      <c r="C51" s="64" t="str">
        <f t="shared" si="19"/>
        <v/>
      </c>
      <c r="D51" s="45" t="str">
        <f t="shared" si="20"/>
        <v/>
      </c>
      <c r="E51" s="45" t="str">
        <f t="shared" si="22"/>
        <v/>
      </c>
      <c r="F51" s="37"/>
      <c r="G51" s="45" t="str">
        <f t="shared" si="23"/>
        <v/>
      </c>
      <c r="H51" s="45" t="str">
        <f t="shared" si="21"/>
        <v/>
      </c>
      <c r="I51" s="37"/>
      <c r="J51" s="66" t="str">
        <f t="shared" si="24"/>
        <v/>
      </c>
      <c r="K51" s="45" t="str">
        <f>IF(I51="","",'Okuma Günleri (2023)'!E50)</f>
        <v/>
      </c>
      <c r="L51" s="72" t="str">
        <f t="shared" si="8"/>
        <v/>
      </c>
      <c r="M51" s="34" t="str">
        <f>IF(C51="","",IF(COUNTIF($M$4:M50,C51)&gt;0,"T",C51))</f>
        <v/>
      </c>
      <c r="N51" s="34">
        <f t="shared" si="9"/>
        <v>0</v>
      </c>
      <c r="P51" s="34">
        <v>48</v>
      </c>
      <c r="Q51" s="34" t="str">
        <f t="shared" si="10"/>
        <v/>
      </c>
      <c r="AQ51" s="34" t="str">
        <f t="shared" si="11"/>
        <v/>
      </c>
      <c r="AR51" s="56" t="str">
        <f t="shared" si="17"/>
        <v/>
      </c>
      <c r="AT51" s="34" t="str">
        <f>IF(C51="","",IF(COUNTIF($AT$4:AT50,C51)&gt;0,"T",C51))</f>
        <v/>
      </c>
      <c r="AU51" s="34">
        <f t="shared" si="12"/>
        <v>0</v>
      </c>
      <c r="AV51" s="37" t="str">
        <f t="shared" si="13"/>
        <v/>
      </c>
      <c r="AW51" s="57">
        <v>48</v>
      </c>
      <c r="AX51" s="58" t="str">
        <f t="shared" si="14"/>
        <v/>
      </c>
      <c r="AY51" s="57">
        <f t="shared" si="15"/>
        <v>0</v>
      </c>
      <c r="AZ51" s="57"/>
      <c r="BA51" s="57"/>
      <c r="BP51" s="60">
        <v>48</v>
      </c>
      <c r="BQ51" s="125" t="str">
        <f>IF(B51="","",'Okuma Günleri (2023)'!D50)</f>
        <v/>
      </c>
      <c r="BR51" s="126"/>
      <c r="BS51" s="126"/>
      <c r="BT51" s="127"/>
      <c r="BU51" s="119" t="str">
        <f>IF(B51="","",'Okuma Günleri (2023)'!B50)</f>
        <v/>
      </c>
      <c r="BV51" s="120"/>
      <c r="BW51" s="120"/>
      <c r="BX51" s="121"/>
      <c r="BY51" s="116"/>
      <c r="BZ51" s="117"/>
      <c r="CA51" s="61" t="str">
        <f>IF(B51="","",'Okuma Günleri (2023)'!C50)</f>
        <v/>
      </c>
      <c r="CE51" s="115" t="str">
        <f>IF(K51="","",'Okuma Günleri (2023)'!#REF!)</f>
        <v/>
      </c>
      <c r="CF51" s="115"/>
    </row>
    <row r="52" spans="1:84" ht="39.950000000000003" customHeight="1" x14ac:dyDescent="0.25">
      <c r="A52" s="63" t="str">
        <f t="shared" si="5"/>
        <v/>
      </c>
      <c r="B52" s="38"/>
      <c r="C52" s="64" t="str">
        <f t="shared" si="19"/>
        <v/>
      </c>
      <c r="D52" s="45" t="str">
        <f t="shared" si="20"/>
        <v/>
      </c>
      <c r="E52" s="45" t="str">
        <f t="shared" si="22"/>
        <v/>
      </c>
      <c r="F52" s="37"/>
      <c r="G52" s="45" t="str">
        <f t="shared" si="23"/>
        <v/>
      </c>
      <c r="H52" s="45" t="str">
        <f t="shared" si="21"/>
        <v/>
      </c>
      <c r="I52" s="37"/>
      <c r="J52" s="66" t="str">
        <f t="shared" si="24"/>
        <v/>
      </c>
      <c r="K52" s="45" t="str">
        <f>IF(I52="","",'Okuma Günleri (2023)'!E51)</f>
        <v/>
      </c>
      <c r="L52" s="72" t="str">
        <f t="shared" si="8"/>
        <v/>
      </c>
      <c r="M52" s="34" t="str">
        <f>IF(C52="","",IF(COUNTIF($M$4:M51,C52)&gt;0,"T",C52))</f>
        <v/>
      </c>
      <c r="N52" s="34">
        <f t="shared" si="9"/>
        <v>0</v>
      </c>
      <c r="P52" s="34">
        <v>49</v>
      </c>
      <c r="Q52" s="34" t="str">
        <f t="shared" si="10"/>
        <v/>
      </c>
      <c r="AQ52" s="34" t="str">
        <f t="shared" si="11"/>
        <v/>
      </c>
      <c r="AR52" s="56" t="str">
        <f t="shared" si="17"/>
        <v/>
      </c>
      <c r="AT52" s="34" t="str">
        <f>IF(C52="","",IF(COUNTIF($AT$4:AT51,C52)&gt;0,"T",C52))</f>
        <v/>
      </c>
      <c r="AU52" s="34">
        <f t="shared" si="12"/>
        <v>0</v>
      </c>
      <c r="AV52" s="37" t="str">
        <f t="shared" si="13"/>
        <v/>
      </c>
      <c r="AW52" s="57">
        <v>49</v>
      </c>
      <c r="AX52" s="58" t="str">
        <f t="shared" si="14"/>
        <v/>
      </c>
      <c r="AY52" s="57">
        <f t="shared" si="15"/>
        <v>0</v>
      </c>
      <c r="AZ52" s="57"/>
      <c r="BA52" s="57"/>
      <c r="BP52" s="60">
        <v>49</v>
      </c>
      <c r="BQ52" s="125" t="str">
        <f>IF(B52="","",'Okuma Günleri (2023)'!D51)</f>
        <v/>
      </c>
      <c r="BR52" s="126"/>
      <c r="BS52" s="126"/>
      <c r="BT52" s="127"/>
      <c r="BU52" s="119" t="str">
        <f>IF(B52="","",'Okuma Günleri (2023)'!B51)</f>
        <v/>
      </c>
      <c r="BV52" s="120"/>
      <c r="BW52" s="120"/>
      <c r="BX52" s="121"/>
      <c r="BY52" s="116"/>
      <c r="BZ52" s="117"/>
      <c r="CA52" s="61" t="str">
        <f>IF(B52="","",'Okuma Günleri (2023)'!C51)</f>
        <v/>
      </c>
      <c r="CE52" s="115" t="str">
        <f>IF(K52="","",'Okuma Günleri (2023)'!#REF!)</f>
        <v/>
      </c>
      <c r="CF52" s="115"/>
    </row>
    <row r="53" spans="1:84" ht="39.950000000000003" customHeight="1" x14ac:dyDescent="0.25">
      <c r="A53" s="63" t="str">
        <f t="shared" si="5"/>
        <v/>
      </c>
      <c r="B53" s="38"/>
      <c r="C53" s="64" t="str">
        <f t="shared" si="19"/>
        <v/>
      </c>
      <c r="D53" s="45" t="str">
        <f t="shared" si="20"/>
        <v/>
      </c>
      <c r="E53" s="45" t="str">
        <f t="shared" si="22"/>
        <v/>
      </c>
      <c r="F53" s="37"/>
      <c r="G53" s="45" t="str">
        <f t="shared" si="23"/>
        <v/>
      </c>
      <c r="H53" s="45" t="str">
        <f t="shared" si="21"/>
        <v/>
      </c>
      <c r="I53" s="37"/>
      <c r="J53" s="66" t="str">
        <f t="shared" si="24"/>
        <v/>
      </c>
      <c r="K53" s="45" t="str">
        <f>IF(I53="","",'Okuma Günleri (2023)'!E52)</f>
        <v/>
      </c>
      <c r="L53" s="72" t="str">
        <f t="shared" si="8"/>
        <v/>
      </c>
      <c r="M53" s="34" t="str">
        <f>IF(C53="","",IF(COUNTIF($M$4:M52,C53)&gt;0,"T",C53))</f>
        <v/>
      </c>
      <c r="N53" s="34">
        <f t="shared" si="9"/>
        <v>0</v>
      </c>
      <c r="P53" s="34">
        <v>50</v>
      </c>
      <c r="Q53" s="34" t="str">
        <f t="shared" si="10"/>
        <v/>
      </c>
      <c r="AQ53" s="34" t="str">
        <f t="shared" si="11"/>
        <v/>
      </c>
      <c r="AR53" s="56" t="str">
        <f t="shared" si="17"/>
        <v/>
      </c>
      <c r="AT53" s="34" t="str">
        <f>IF(C53="","",IF(COUNTIF($AT$4:AT52,C53)&gt;0,"T",C53))</f>
        <v/>
      </c>
      <c r="AU53" s="34">
        <f t="shared" si="12"/>
        <v>0</v>
      </c>
      <c r="AV53" s="37" t="str">
        <f t="shared" si="13"/>
        <v/>
      </c>
      <c r="AW53" s="57">
        <v>50</v>
      </c>
      <c r="AX53" s="58" t="str">
        <f t="shared" si="14"/>
        <v/>
      </c>
      <c r="AY53" s="57">
        <f t="shared" si="15"/>
        <v>0</v>
      </c>
      <c r="AZ53" s="57"/>
      <c r="BA53" s="57"/>
      <c r="BP53" s="60">
        <v>50</v>
      </c>
      <c r="BQ53" s="125" t="str">
        <f>IF(B53="","",'Okuma Günleri (2023)'!D52)</f>
        <v/>
      </c>
      <c r="BR53" s="126"/>
      <c r="BS53" s="126"/>
      <c r="BT53" s="127"/>
      <c r="BU53" s="119" t="str">
        <f>IF(B53="","",'Okuma Günleri (2023)'!B52)</f>
        <v/>
      </c>
      <c r="BV53" s="120"/>
      <c r="BW53" s="120"/>
      <c r="BX53" s="121"/>
      <c r="BY53" s="116"/>
      <c r="BZ53" s="117"/>
      <c r="CA53" s="61" t="str">
        <f>IF(B53="","",'Okuma Günleri (2023)'!C52)</f>
        <v/>
      </c>
      <c r="CE53" s="115" t="str">
        <f>IF(K53="","",'Okuma Günleri (2023)'!#REF!)</f>
        <v/>
      </c>
      <c r="CF53" s="115"/>
    </row>
    <row r="54" spans="1:84" ht="39.950000000000003" customHeight="1" x14ac:dyDescent="0.25">
      <c r="A54" s="63" t="str">
        <f t="shared" si="5"/>
        <v/>
      </c>
      <c r="B54" s="38"/>
      <c r="C54" s="64" t="str">
        <f t="shared" si="19"/>
        <v/>
      </c>
      <c r="D54" s="45" t="str">
        <f t="shared" si="20"/>
        <v/>
      </c>
      <c r="E54" s="45" t="str">
        <f t="shared" si="22"/>
        <v/>
      </c>
      <c r="F54" s="37"/>
      <c r="G54" s="45" t="str">
        <f t="shared" si="23"/>
        <v/>
      </c>
      <c r="H54" s="45" t="str">
        <f t="shared" si="21"/>
        <v/>
      </c>
      <c r="I54" s="37"/>
      <c r="J54" s="66" t="str">
        <f t="shared" si="24"/>
        <v/>
      </c>
      <c r="K54" s="45" t="str">
        <f>IF(I54="","",'Okuma Günleri (2023)'!E53)</f>
        <v/>
      </c>
      <c r="L54" s="72" t="str">
        <f t="shared" si="8"/>
        <v/>
      </c>
      <c r="M54" s="34" t="str">
        <f>IF(C54="","",IF(COUNTIF($M$4:M53,C54)&gt;0,"T",C54))</f>
        <v/>
      </c>
      <c r="N54" s="34">
        <f t="shared" si="9"/>
        <v>0</v>
      </c>
      <c r="P54" s="34">
        <v>51</v>
      </c>
      <c r="Q54" s="34" t="str">
        <f t="shared" si="10"/>
        <v/>
      </c>
      <c r="AQ54" s="34" t="str">
        <f t="shared" si="11"/>
        <v/>
      </c>
      <c r="AR54" s="56" t="str">
        <f t="shared" si="17"/>
        <v/>
      </c>
      <c r="AT54" s="34" t="str">
        <f>IF(C54="","",IF(COUNTIF($AT$4:AT53,C54)&gt;0,"T",C54))</f>
        <v/>
      </c>
      <c r="AU54" s="34">
        <f t="shared" si="12"/>
        <v>0</v>
      </c>
      <c r="AV54" s="37" t="str">
        <f t="shared" si="13"/>
        <v/>
      </c>
      <c r="AW54" s="57">
        <v>51</v>
      </c>
      <c r="AX54" s="58" t="str">
        <f t="shared" si="14"/>
        <v/>
      </c>
      <c r="AY54" s="57">
        <f t="shared" si="15"/>
        <v>0</v>
      </c>
      <c r="AZ54" s="57"/>
      <c r="BA54" s="57"/>
      <c r="BP54" s="60">
        <v>51</v>
      </c>
      <c r="BQ54" s="125" t="str">
        <f>IF(B54="","",'Okuma Günleri (2023)'!D53)</f>
        <v/>
      </c>
      <c r="BR54" s="126"/>
      <c r="BS54" s="126"/>
      <c r="BT54" s="127"/>
      <c r="BU54" s="119" t="str">
        <f>IF(B54="","",'Okuma Günleri (2023)'!B53)</f>
        <v/>
      </c>
      <c r="BV54" s="120"/>
      <c r="BW54" s="120"/>
      <c r="BX54" s="121"/>
      <c r="BY54" s="116"/>
      <c r="BZ54" s="117"/>
      <c r="CA54" s="61" t="str">
        <f>IF(B54="","",'Okuma Günleri (2023)'!C53)</f>
        <v/>
      </c>
      <c r="CE54" s="115" t="str">
        <f>IF(K54="","",'Okuma Günleri (2023)'!#REF!)</f>
        <v/>
      </c>
      <c r="CF54" s="115"/>
    </row>
    <row r="55" spans="1:84" ht="39.950000000000003" customHeight="1" x14ac:dyDescent="0.25">
      <c r="A55" s="63" t="str">
        <f t="shared" si="5"/>
        <v/>
      </c>
      <c r="B55" s="38"/>
      <c r="C55" s="64" t="str">
        <f t="shared" si="19"/>
        <v/>
      </c>
      <c r="D55" s="45" t="str">
        <f t="shared" si="20"/>
        <v/>
      </c>
      <c r="E55" s="45" t="str">
        <f t="shared" si="22"/>
        <v/>
      </c>
      <c r="F55" s="37"/>
      <c r="G55" s="45" t="str">
        <f t="shared" si="23"/>
        <v/>
      </c>
      <c r="H55" s="45" t="str">
        <f t="shared" si="21"/>
        <v/>
      </c>
      <c r="I55" s="37"/>
      <c r="J55" s="66" t="str">
        <f t="shared" si="24"/>
        <v/>
      </c>
      <c r="K55" s="45" t="str">
        <f>IF(I55="","",'Okuma Günleri (2023)'!E54)</f>
        <v/>
      </c>
      <c r="L55" s="72" t="str">
        <f t="shared" si="8"/>
        <v/>
      </c>
      <c r="M55" s="34" t="str">
        <f>IF(C55="","",IF(COUNTIF($M$4:M54,C55)&gt;0,"T",C55))</f>
        <v/>
      </c>
      <c r="N55" s="34">
        <f t="shared" si="9"/>
        <v>0</v>
      </c>
      <c r="P55" s="34">
        <v>52</v>
      </c>
      <c r="Q55" s="34" t="str">
        <f t="shared" si="10"/>
        <v/>
      </c>
      <c r="AQ55" s="34" t="str">
        <f t="shared" si="11"/>
        <v/>
      </c>
      <c r="AR55" s="56" t="str">
        <f t="shared" si="17"/>
        <v/>
      </c>
      <c r="AT55" s="34" t="str">
        <f>IF(C55="","",IF(COUNTIF($AT$4:AT54,C55)&gt;0,"T",C55))</f>
        <v/>
      </c>
      <c r="AU55" s="34">
        <f t="shared" si="12"/>
        <v>0</v>
      </c>
      <c r="AV55" s="37" t="str">
        <f t="shared" si="13"/>
        <v/>
      </c>
      <c r="AW55" s="57">
        <v>52</v>
      </c>
      <c r="AX55" s="58" t="str">
        <f t="shared" si="14"/>
        <v/>
      </c>
      <c r="AY55" s="57">
        <f t="shared" si="15"/>
        <v>0</v>
      </c>
      <c r="AZ55" s="57"/>
      <c r="BA55" s="57"/>
      <c r="BP55" s="60">
        <v>52</v>
      </c>
      <c r="BQ55" s="125" t="str">
        <f>IF(B55="","",'Okuma Günleri (2023)'!D54)</f>
        <v/>
      </c>
      <c r="BR55" s="126"/>
      <c r="BS55" s="126"/>
      <c r="BT55" s="127"/>
      <c r="BU55" s="119" t="str">
        <f>IF(B55="","",'Okuma Günleri (2023)'!B54)</f>
        <v/>
      </c>
      <c r="BV55" s="120"/>
      <c r="BW55" s="120"/>
      <c r="BX55" s="121"/>
      <c r="BY55" s="116"/>
      <c r="BZ55" s="117"/>
      <c r="CA55" s="61" t="str">
        <f>IF(B55="","",'Okuma Günleri (2023)'!C54)</f>
        <v/>
      </c>
      <c r="CE55" s="115" t="str">
        <f>IF(K55="","",'Okuma Günleri (2023)'!#REF!)</f>
        <v/>
      </c>
      <c r="CF55" s="115"/>
    </row>
    <row r="56" spans="1:84" ht="39.950000000000003" customHeight="1" x14ac:dyDescent="0.25">
      <c r="A56" s="63" t="str">
        <f t="shared" si="5"/>
        <v/>
      </c>
      <c r="B56" s="38"/>
      <c r="C56" s="64" t="str">
        <f t="shared" si="19"/>
        <v/>
      </c>
      <c r="D56" s="45" t="str">
        <f t="shared" si="20"/>
        <v/>
      </c>
      <c r="E56" s="45" t="str">
        <f t="shared" si="22"/>
        <v/>
      </c>
      <c r="F56" s="37"/>
      <c r="G56" s="45" t="str">
        <f t="shared" si="23"/>
        <v/>
      </c>
      <c r="H56" s="45" t="str">
        <f t="shared" si="21"/>
        <v/>
      </c>
      <c r="I56" s="37"/>
      <c r="J56" s="66" t="str">
        <f t="shared" si="24"/>
        <v/>
      </c>
      <c r="K56" s="45" t="str">
        <f>IF(I56="","",'Okuma Günleri (2023)'!E55)</f>
        <v/>
      </c>
      <c r="L56" s="72" t="str">
        <f t="shared" si="8"/>
        <v/>
      </c>
      <c r="M56" s="34" t="str">
        <f>IF(C56="","",IF(COUNTIF($M$4:M55,C56)&gt;0,"T",C56))</f>
        <v/>
      </c>
      <c r="N56" s="34">
        <f t="shared" si="9"/>
        <v>0</v>
      </c>
      <c r="P56" s="34">
        <v>53</v>
      </c>
      <c r="Q56" s="34" t="str">
        <f t="shared" si="10"/>
        <v/>
      </c>
      <c r="AQ56" s="34" t="str">
        <f t="shared" si="11"/>
        <v/>
      </c>
      <c r="AR56" s="56" t="str">
        <f t="shared" si="17"/>
        <v/>
      </c>
      <c r="AT56" s="34" t="str">
        <f>IF(C56="","",IF(COUNTIF($AT$4:AT55,C56)&gt;0,"T",C56))</f>
        <v/>
      </c>
      <c r="AU56" s="34">
        <f t="shared" si="12"/>
        <v>0</v>
      </c>
      <c r="AV56" s="37" t="str">
        <f t="shared" si="13"/>
        <v/>
      </c>
      <c r="AW56" s="57">
        <v>53</v>
      </c>
      <c r="AX56" s="58" t="str">
        <f t="shared" si="14"/>
        <v/>
      </c>
      <c r="AY56" s="57">
        <f t="shared" si="15"/>
        <v>0</v>
      </c>
      <c r="AZ56" s="57"/>
      <c r="BA56" s="57"/>
      <c r="BP56" s="60">
        <v>53</v>
      </c>
      <c r="BQ56" s="125" t="str">
        <f>IF(B56="","",'Okuma Günleri (2023)'!D55)</f>
        <v/>
      </c>
      <c r="BR56" s="126"/>
      <c r="BS56" s="126"/>
      <c r="BT56" s="127"/>
      <c r="BU56" s="119" t="str">
        <f>IF(B56="","",'Okuma Günleri (2023)'!B55)</f>
        <v/>
      </c>
      <c r="BV56" s="120"/>
      <c r="BW56" s="120"/>
      <c r="BX56" s="121"/>
      <c r="BY56" s="116"/>
      <c r="BZ56" s="117"/>
      <c r="CA56" s="61" t="str">
        <f>IF(B56="","",'Okuma Günleri (2023)'!C55)</f>
        <v/>
      </c>
      <c r="CE56" s="115" t="str">
        <f>IF(K56="","",'Okuma Günleri (2023)'!#REF!)</f>
        <v/>
      </c>
      <c r="CF56" s="115"/>
    </row>
    <row r="57" spans="1:84" ht="39.950000000000003" customHeight="1" x14ac:dyDescent="0.25">
      <c r="A57" s="63" t="str">
        <f t="shared" si="5"/>
        <v/>
      </c>
      <c r="B57" s="38"/>
      <c r="C57" s="64" t="str">
        <f t="shared" si="19"/>
        <v/>
      </c>
      <c r="D57" s="45" t="str">
        <f t="shared" si="20"/>
        <v/>
      </c>
      <c r="E57" s="45" t="str">
        <f t="shared" si="22"/>
        <v/>
      </c>
      <c r="F57" s="37"/>
      <c r="G57" s="45" t="str">
        <f t="shared" si="23"/>
        <v/>
      </c>
      <c r="H57" s="45" t="str">
        <f t="shared" si="21"/>
        <v/>
      </c>
      <c r="I57" s="37"/>
      <c r="J57" s="66" t="str">
        <f t="shared" si="24"/>
        <v/>
      </c>
      <c r="K57" s="45" t="str">
        <f>IF(I57="","",'Okuma Günleri (2023)'!E56)</f>
        <v/>
      </c>
      <c r="L57" s="72" t="str">
        <f t="shared" si="8"/>
        <v/>
      </c>
      <c r="M57" s="34" t="str">
        <f>IF(C57="","",IF(COUNTIF($M$4:M56,C57)&gt;0,"T",C57))</f>
        <v/>
      </c>
      <c r="N57" s="34">
        <f t="shared" si="9"/>
        <v>0</v>
      </c>
      <c r="P57" s="34">
        <v>54</v>
      </c>
      <c r="Q57" s="34" t="str">
        <f t="shared" si="10"/>
        <v/>
      </c>
      <c r="AQ57" s="34" t="str">
        <f t="shared" si="11"/>
        <v/>
      </c>
      <c r="AR57" s="56" t="str">
        <f t="shared" si="17"/>
        <v/>
      </c>
      <c r="AT57" s="34" t="str">
        <f>IF(C57="","",IF(COUNTIF($AT$4:AT56,C57)&gt;0,"T",C57))</f>
        <v/>
      </c>
      <c r="AU57" s="34">
        <f t="shared" si="12"/>
        <v>0</v>
      </c>
      <c r="AV57" s="37" t="str">
        <f t="shared" si="13"/>
        <v/>
      </c>
      <c r="AW57" s="57">
        <v>54</v>
      </c>
      <c r="AX57" s="58" t="str">
        <f t="shared" si="14"/>
        <v/>
      </c>
      <c r="AY57" s="57">
        <f t="shared" si="15"/>
        <v>0</v>
      </c>
      <c r="AZ57" s="57"/>
      <c r="BA57" s="57"/>
      <c r="BP57" s="60">
        <v>54</v>
      </c>
      <c r="BQ57" s="125" t="str">
        <f>IF(B57="","",'Okuma Günleri (2023)'!D56)</f>
        <v/>
      </c>
      <c r="BR57" s="126"/>
      <c r="BS57" s="126"/>
      <c r="BT57" s="127"/>
      <c r="BU57" s="119" t="str">
        <f>IF(B57="","",'Okuma Günleri (2023)'!B56)</f>
        <v/>
      </c>
      <c r="BV57" s="120"/>
      <c r="BW57" s="120"/>
      <c r="BX57" s="121"/>
      <c r="BY57" s="116"/>
      <c r="BZ57" s="117"/>
      <c r="CA57" s="61" t="str">
        <f>IF(B57="","",'Okuma Günleri (2023)'!C56)</f>
        <v/>
      </c>
      <c r="CE57" s="115" t="str">
        <f>IF(K57="","",'Okuma Günleri (2023)'!#REF!)</f>
        <v/>
      </c>
      <c r="CF57" s="115"/>
    </row>
    <row r="58" spans="1:84" ht="39.950000000000003" customHeight="1" x14ac:dyDescent="0.25">
      <c r="A58" s="63" t="str">
        <f t="shared" si="5"/>
        <v/>
      </c>
      <c r="B58" s="38"/>
      <c r="C58" s="64" t="str">
        <f t="shared" si="19"/>
        <v/>
      </c>
      <c r="D58" s="45" t="str">
        <f t="shared" si="20"/>
        <v/>
      </c>
      <c r="E58" s="45" t="str">
        <f t="shared" si="22"/>
        <v/>
      </c>
      <c r="F58" s="37"/>
      <c r="G58" s="45" t="str">
        <f t="shared" si="23"/>
        <v/>
      </c>
      <c r="H58" s="45" t="str">
        <f t="shared" si="21"/>
        <v/>
      </c>
      <c r="I58" s="37"/>
      <c r="J58" s="66" t="str">
        <f t="shared" si="24"/>
        <v/>
      </c>
      <c r="K58" s="45" t="str">
        <f>IF(I58="","",'Okuma Günleri (2023)'!E57)</f>
        <v/>
      </c>
      <c r="L58" s="72" t="str">
        <f t="shared" si="8"/>
        <v/>
      </c>
      <c r="M58" s="34" t="str">
        <f>IF(C58="","",IF(COUNTIF($M$4:M57,C58)&gt;0,"T",C58))</f>
        <v/>
      </c>
      <c r="N58" s="34">
        <f t="shared" si="9"/>
        <v>0</v>
      </c>
      <c r="P58" s="34">
        <v>55</v>
      </c>
      <c r="Q58" s="34" t="str">
        <f t="shared" si="10"/>
        <v/>
      </c>
      <c r="AQ58" s="34" t="str">
        <f t="shared" si="11"/>
        <v/>
      </c>
      <c r="AR58" s="56" t="str">
        <f t="shared" si="17"/>
        <v/>
      </c>
      <c r="AT58" s="34" t="str">
        <f>IF(C58="","",IF(COUNTIF($AT$4:AT57,C58)&gt;0,"T",C58))</f>
        <v/>
      </c>
      <c r="AU58" s="34">
        <f t="shared" si="12"/>
        <v>0</v>
      </c>
      <c r="AV58" s="37" t="str">
        <f t="shared" si="13"/>
        <v/>
      </c>
      <c r="AW58" s="57">
        <v>55</v>
      </c>
      <c r="AX58" s="58" t="str">
        <f t="shared" si="14"/>
        <v/>
      </c>
      <c r="AY58" s="57">
        <f t="shared" si="15"/>
        <v>0</v>
      </c>
      <c r="AZ58" s="57"/>
      <c r="BA58" s="57"/>
      <c r="BP58" s="60">
        <v>55</v>
      </c>
      <c r="BQ58" s="125" t="str">
        <f>IF(B58="","",'Okuma Günleri (2023)'!D57)</f>
        <v/>
      </c>
      <c r="BR58" s="126"/>
      <c r="BS58" s="126"/>
      <c r="BT58" s="127"/>
      <c r="BU58" s="119" t="str">
        <f>IF(B58="","",'Okuma Günleri (2023)'!B57)</f>
        <v/>
      </c>
      <c r="BV58" s="120"/>
      <c r="BW58" s="120"/>
      <c r="BX58" s="121"/>
      <c r="BY58" s="116"/>
      <c r="BZ58" s="117"/>
      <c r="CA58" s="61" t="str">
        <f>IF(B58="","",'Okuma Günleri (2023)'!C57)</f>
        <v/>
      </c>
      <c r="CE58" s="115" t="str">
        <f>IF(K58="","",'Okuma Günleri (2023)'!#REF!)</f>
        <v/>
      </c>
      <c r="CF58" s="115"/>
    </row>
    <row r="59" spans="1:84" ht="39.950000000000003" customHeight="1" x14ac:dyDescent="0.25">
      <c r="A59" s="63" t="str">
        <f t="shared" si="5"/>
        <v/>
      </c>
      <c r="B59" s="38"/>
      <c r="C59" s="64" t="str">
        <f t="shared" si="19"/>
        <v/>
      </c>
      <c r="D59" s="45" t="str">
        <f t="shared" si="20"/>
        <v/>
      </c>
      <c r="E59" s="45" t="str">
        <f t="shared" si="22"/>
        <v/>
      </c>
      <c r="F59" s="37"/>
      <c r="G59" s="45" t="str">
        <f t="shared" si="23"/>
        <v/>
      </c>
      <c r="H59" s="45" t="str">
        <f t="shared" si="21"/>
        <v/>
      </c>
      <c r="I59" s="37"/>
      <c r="J59" s="66" t="str">
        <f t="shared" si="24"/>
        <v/>
      </c>
      <c r="K59" s="45" t="str">
        <f>IF(I59="","",'Okuma Günleri (2023)'!E58)</f>
        <v/>
      </c>
      <c r="L59" s="72" t="str">
        <f t="shared" si="8"/>
        <v/>
      </c>
      <c r="M59" s="34" t="str">
        <f>IF(C59="","",IF(COUNTIF($M$4:M58,C59)&gt;0,"T",C59))</f>
        <v/>
      </c>
      <c r="N59" s="34">
        <f t="shared" si="9"/>
        <v>0</v>
      </c>
      <c r="P59" s="34">
        <v>56</v>
      </c>
      <c r="Q59" s="34" t="str">
        <f t="shared" si="10"/>
        <v/>
      </c>
      <c r="AQ59" s="34" t="str">
        <f t="shared" si="11"/>
        <v/>
      </c>
      <c r="AR59" s="56" t="str">
        <f t="shared" si="17"/>
        <v/>
      </c>
      <c r="AT59" s="34" t="str">
        <f>IF(C59="","",IF(COUNTIF($AT$4:AT58,C59)&gt;0,"T",C59))</f>
        <v/>
      </c>
      <c r="AU59" s="34">
        <f t="shared" si="12"/>
        <v>0</v>
      </c>
      <c r="AV59" s="37" t="str">
        <f t="shared" si="13"/>
        <v/>
      </c>
      <c r="AW59" s="57">
        <v>56</v>
      </c>
      <c r="AX59" s="58" t="str">
        <f t="shared" si="14"/>
        <v/>
      </c>
      <c r="AY59" s="57">
        <f t="shared" si="15"/>
        <v>0</v>
      </c>
      <c r="AZ59" s="57"/>
      <c r="BA59" s="57"/>
      <c r="BP59" s="60">
        <v>56</v>
      </c>
      <c r="BQ59" s="125" t="str">
        <f>IF(B59="","",'Okuma Günleri (2023)'!D58)</f>
        <v/>
      </c>
      <c r="BR59" s="126"/>
      <c r="BS59" s="126"/>
      <c r="BT59" s="127"/>
      <c r="BU59" s="119" t="str">
        <f>IF(B59="","",'Okuma Günleri (2023)'!B58)</f>
        <v/>
      </c>
      <c r="BV59" s="120"/>
      <c r="BW59" s="120"/>
      <c r="BX59" s="121"/>
      <c r="BY59" s="116"/>
      <c r="BZ59" s="117"/>
      <c r="CA59" s="61" t="str">
        <f>IF(B59="","",'Okuma Günleri (2023)'!C58)</f>
        <v/>
      </c>
      <c r="CE59" s="115" t="str">
        <f>IF(K59="","",'Okuma Günleri (2023)'!#REF!)</f>
        <v/>
      </c>
      <c r="CF59" s="115"/>
    </row>
    <row r="60" spans="1:84" ht="39.950000000000003" customHeight="1" x14ac:dyDescent="0.25">
      <c r="A60" s="63" t="str">
        <f t="shared" si="5"/>
        <v/>
      </c>
      <c r="B60" s="38"/>
      <c r="C60" s="64" t="str">
        <f t="shared" si="19"/>
        <v/>
      </c>
      <c r="D60" s="45" t="str">
        <f t="shared" si="20"/>
        <v/>
      </c>
      <c r="E60" s="45" t="str">
        <f t="shared" si="22"/>
        <v/>
      </c>
      <c r="F60" s="37"/>
      <c r="G60" s="45" t="str">
        <f t="shared" si="23"/>
        <v/>
      </c>
      <c r="H60" s="45" t="str">
        <f t="shared" si="21"/>
        <v/>
      </c>
      <c r="I60" s="37"/>
      <c r="J60" s="66" t="str">
        <f t="shared" si="24"/>
        <v/>
      </c>
      <c r="K60" s="45" t="str">
        <f>IF(I60="","",'Okuma Günleri (2023)'!E59)</f>
        <v/>
      </c>
      <c r="L60" s="72" t="str">
        <f t="shared" si="8"/>
        <v/>
      </c>
      <c r="M60" s="34" t="str">
        <f>IF(C60="","",IF(COUNTIF($M$4:M59,C60)&gt;0,"T",C60))</f>
        <v/>
      </c>
      <c r="N60" s="34">
        <f t="shared" si="9"/>
        <v>0</v>
      </c>
      <c r="P60" s="34">
        <v>57</v>
      </c>
      <c r="Q60" s="34" t="str">
        <f t="shared" si="10"/>
        <v/>
      </c>
      <c r="AQ60" s="34" t="str">
        <f t="shared" si="11"/>
        <v/>
      </c>
      <c r="AR60" s="56" t="str">
        <f t="shared" si="17"/>
        <v/>
      </c>
      <c r="AT60" s="34" t="str">
        <f>IF(C60="","",IF(COUNTIF($AT$4:AT59,C60)&gt;0,"T",C60))</f>
        <v/>
      </c>
      <c r="AU60" s="34">
        <f t="shared" si="12"/>
        <v>0</v>
      </c>
      <c r="AV60" s="37" t="str">
        <f t="shared" si="13"/>
        <v/>
      </c>
      <c r="AW60" s="57">
        <v>57</v>
      </c>
      <c r="AX60" s="58" t="str">
        <f t="shared" si="14"/>
        <v/>
      </c>
      <c r="AY60" s="57">
        <f t="shared" si="15"/>
        <v>0</v>
      </c>
      <c r="AZ60" s="57"/>
      <c r="BA60" s="57"/>
      <c r="BP60" s="60">
        <v>57</v>
      </c>
      <c r="BQ60" s="125" t="str">
        <f>IF(B60="","",'Okuma Günleri (2023)'!D59)</f>
        <v/>
      </c>
      <c r="BR60" s="126"/>
      <c r="BS60" s="126"/>
      <c r="BT60" s="127"/>
      <c r="BU60" s="119" t="str">
        <f>IF(B60="","",'Okuma Günleri (2023)'!B59)</f>
        <v/>
      </c>
      <c r="BV60" s="120"/>
      <c r="BW60" s="120"/>
      <c r="BX60" s="121"/>
      <c r="BY60" s="116"/>
      <c r="BZ60" s="117"/>
      <c r="CA60" s="61" t="str">
        <f>IF(B60="","",'Okuma Günleri (2023)'!C59)</f>
        <v/>
      </c>
      <c r="CE60" s="115" t="str">
        <f>IF(K60="","",'Okuma Günleri (2023)'!#REF!)</f>
        <v/>
      </c>
      <c r="CF60" s="115"/>
    </row>
    <row r="61" spans="1:84" ht="39.950000000000003" customHeight="1" x14ac:dyDescent="0.25">
      <c r="A61" s="63" t="str">
        <f t="shared" si="5"/>
        <v/>
      </c>
      <c r="B61" s="38"/>
      <c r="C61" s="64" t="str">
        <f t="shared" si="19"/>
        <v/>
      </c>
      <c r="D61" s="45" t="str">
        <f t="shared" si="20"/>
        <v/>
      </c>
      <c r="E61" s="45" t="str">
        <f t="shared" si="22"/>
        <v/>
      </c>
      <c r="F61" s="37"/>
      <c r="G61" s="45" t="str">
        <f t="shared" si="23"/>
        <v/>
      </c>
      <c r="H61" s="45" t="str">
        <f t="shared" si="21"/>
        <v/>
      </c>
      <c r="I61" s="37"/>
      <c r="J61" s="66" t="str">
        <f t="shared" si="24"/>
        <v/>
      </c>
      <c r="K61" s="45" t="str">
        <f>IF(I61="","",'Okuma Günleri (2023)'!E60)</f>
        <v/>
      </c>
      <c r="L61" s="72" t="str">
        <f t="shared" si="8"/>
        <v/>
      </c>
      <c r="M61" s="34" t="str">
        <f>IF(C61="","",IF(COUNTIF($M$4:M60,C61)&gt;0,"T",C61))</f>
        <v/>
      </c>
      <c r="N61" s="34">
        <f t="shared" si="9"/>
        <v>0</v>
      </c>
      <c r="P61" s="34">
        <v>58</v>
      </c>
      <c r="Q61" s="34" t="str">
        <f t="shared" si="10"/>
        <v/>
      </c>
      <c r="AQ61" s="34" t="str">
        <f t="shared" si="11"/>
        <v/>
      </c>
      <c r="AR61" s="56" t="str">
        <f t="shared" si="17"/>
        <v/>
      </c>
      <c r="AT61" s="34" t="str">
        <f>IF(C61="","",IF(COUNTIF($AT$4:AT60,C61)&gt;0,"T",C61))</f>
        <v/>
      </c>
      <c r="AU61" s="34">
        <f t="shared" si="12"/>
        <v>0</v>
      </c>
      <c r="AV61" s="37" t="str">
        <f t="shared" si="13"/>
        <v/>
      </c>
      <c r="AW61" s="57">
        <v>58</v>
      </c>
      <c r="AX61" s="58" t="str">
        <f t="shared" si="14"/>
        <v/>
      </c>
      <c r="AY61" s="57">
        <f t="shared" si="15"/>
        <v>0</v>
      </c>
      <c r="AZ61" s="57"/>
      <c r="BA61" s="57"/>
      <c r="BP61" s="60">
        <v>58</v>
      </c>
      <c r="BQ61" s="125" t="str">
        <f>IF(B61="","",'Okuma Günleri (2023)'!D60)</f>
        <v/>
      </c>
      <c r="BR61" s="126"/>
      <c r="BS61" s="126"/>
      <c r="BT61" s="127"/>
      <c r="BU61" s="119" t="str">
        <f>IF(B61="","",'Okuma Günleri (2023)'!B60)</f>
        <v/>
      </c>
      <c r="BV61" s="120"/>
      <c r="BW61" s="120"/>
      <c r="BX61" s="121"/>
      <c r="BY61" s="116"/>
      <c r="BZ61" s="117"/>
      <c r="CA61" s="61" t="str">
        <f>IF(B61="","",'Okuma Günleri (2023)'!C60)</f>
        <v/>
      </c>
      <c r="CE61" s="115" t="str">
        <f>IF(K61="","",'Okuma Günleri (2023)'!#REF!)</f>
        <v/>
      </c>
      <c r="CF61" s="115"/>
    </row>
    <row r="62" spans="1:84" ht="39.950000000000003" customHeight="1" x14ac:dyDescent="0.25">
      <c r="A62" s="63" t="str">
        <f t="shared" si="5"/>
        <v/>
      </c>
      <c r="B62" s="38"/>
      <c r="C62" s="64" t="str">
        <f t="shared" si="19"/>
        <v/>
      </c>
      <c r="D62" s="45" t="str">
        <f t="shared" si="20"/>
        <v/>
      </c>
      <c r="E62" s="45" t="str">
        <f t="shared" si="22"/>
        <v/>
      </c>
      <c r="F62" s="37"/>
      <c r="G62" s="45" t="str">
        <f t="shared" si="23"/>
        <v/>
      </c>
      <c r="H62" s="45" t="str">
        <f t="shared" si="21"/>
        <v/>
      </c>
      <c r="I62" s="37"/>
      <c r="J62" s="66" t="str">
        <f t="shared" si="24"/>
        <v/>
      </c>
      <c r="K62" s="45" t="str">
        <f>IF(I62="","",'Okuma Günleri (2023)'!E61)</f>
        <v/>
      </c>
      <c r="L62" s="72" t="str">
        <f t="shared" si="8"/>
        <v/>
      </c>
      <c r="M62" s="34" t="str">
        <f>IF(C62="","",IF(COUNTIF($M$4:M61,C62)&gt;0,"T",C62))</f>
        <v/>
      </c>
      <c r="N62" s="34">
        <f t="shared" si="9"/>
        <v>0</v>
      </c>
      <c r="P62" s="34">
        <v>59</v>
      </c>
      <c r="Q62" s="34" t="str">
        <f t="shared" si="10"/>
        <v/>
      </c>
      <c r="AQ62" s="34" t="str">
        <f t="shared" si="11"/>
        <v/>
      </c>
      <c r="AR62" s="56" t="str">
        <f t="shared" si="17"/>
        <v/>
      </c>
      <c r="AT62" s="34" t="str">
        <f>IF(C62="","",IF(COUNTIF($AT$4:AT61,C62)&gt;0,"T",C62))</f>
        <v/>
      </c>
      <c r="AU62" s="34">
        <f t="shared" si="12"/>
        <v>0</v>
      </c>
      <c r="AV62" s="37" t="str">
        <f t="shared" si="13"/>
        <v/>
      </c>
      <c r="AW62" s="57">
        <v>59</v>
      </c>
      <c r="AX62" s="58" t="str">
        <f t="shared" si="14"/>
        <v/>
      </c>
      <c r="AY62" s="57">
        <f t="shared" si="15"/>
        <v>0</v>
      </c>
      <c r="AZ62" s="57"/>
      <c r="BA62" s="57"/>
      <c r="BP62" s="60">
        <v>59</v>
      </c>
      <c r="BQ62" s="125" t="str">
        <f>IF(B62="","",'Okuma Günleri (2023)'!D61)</f>
        <v/>
      </c>
      <c r="BR62" s="126"/>
      <c r="BS62" s="126"/>
      <c r="BT62" s="127"/>
      <c r="BU62" s="119" t="str">
        <f>IF(B62="","",'Okuma Günleri (2023)'!B61)</f>
        <v/>
      </c>
      <c r="BV62" s="120"/>
      <c r="BW62" s="120"/>
      <c r="BX62" s="121"/>
      <c r="BY62" s="116"/>
      <c r="BZ62" s="117"/>
      <c r="CA62" s="61" t="str">
        <f>IF(B62="","",'Okuma Günleri (2023)'!C61)</f>
        <v/>
      </c>
      <c r="CE62" s="115" t="str">
        <f>IF(K62="","",'Okuma Günleri (2023)'!#REF!)</f>
        <v/>
      </c>
      <c r="CF62" s="115"/>
    </row>
    <row r="63" spans="1:84" ht="39.950000000000003" customHeight="1" x14ac:dyDescent="0.25">
      <c r="A63" s="63" t="str">
        <f t="shared" si="5"/>
        <v/>
      </c>
      <c r="B63" s="38"/>
      <c r="C63" s="64" t="str">
        <f t="shared" si="19"/>
        <v/>
      </c>
      <c r="D63" s="45" t="str">
        <f t="shared" si="20"/>
        <v/>
      </c>
      <c r="E63" s="45" t="str">
        <f t="shared" si="22"/>
        <v/>
      </c>
      <c r="F63" s="37"/>
      <c r="G63" s="45" t="str">
        <f t="shared" si="23"/>
        <v/>
      </c>
      <c r="H63" s="45" t="str">
        <f t="shared" si="21"/>
        <v/>
      </c>
      <c r="I63" s="37"/>
      <c r="J63" s="66" t="str">
        <f t="shared" si="24"/>
        <v/>
      </c>
      <c r="K63" s="45" t="str">
        <f>IF(I63="","",'Okuma Günleri (2023)'!E62)</f>
        <v/>
      </c>
      <c r="L63" s="72" t="str">
        <f t="shared" si="8"/>
        <v/>
      </c>
      <c r="M63" s="34" t="str">
        <f>IF(C63="","",IF(COUNTIF($M$4:M62,C63)&gt;0,"T",C63))</f>
        <v/>
      </c>
      <c r="N63" s="34">
        <f t="shared" si="9"/>
        <v>0</v>
      </c>
      <c r="P63" s="34">
        <v>60</v>
      </c>
      <c r="Q63" s="34" t="str">
        <f t="shared" si="10"/>
        <v/>
      </c>
      <c r="AQ63" s="34" t="str">
        <f t="shared" si="11"/>
        <v/>
      </c>
      <c r="AR63" s="56" t="str">
        <f t="shared" si="17"/>
        <v/>
      </c>
      <c r="AT63" s="34" t="str">
        <f>IF(C63="","",IF(COUNTIF($AT$4:AT62,C63)&gt;0,"T",C63))</f>
        <v/>
      </c>
      <c r="AU63" s="34">
        <f t="shared" si="12"/>
        <v>0</v>
      </c>
      <c r="AV63" s="37" t="str">
        <f t="shared" si="13"/>
        <v/>
      </c>
      <c r="AW63" s="57">
        <v>60</v>
      </c>
      <c r="AX63" s="58" t="str">
        <f t="shared" si="14"/>
        <v/>
      </c>
      <c r="AY63" s="57">
        <f t="shared" si="15"/>
        <v>0</v>
      </c>
      <c r="AZ63" s="57"/>
      <c r="BA63" s="57"/>
      <c r="BP63" s="60">
        <v>60</v>
      </c>
      <c r="BQ63" s="125" t="str">
        <f>IF(B63="","",'Okuma Günleri (2023)'!D62)</f>
        <v/>
      </c>
      <c r="BR63" s="126"/>
      <c r="BS63" s="126"/>
      <c r="BT63" s="127"/>
      <c r="BU63" s="119" t="str">
        <f>IF(B63="","",'Okuma Günleri (2023)'!B62)</f>
        <v/>
      </c>
      <c r="BV63" s="120"/>
      <c r="BW63" s="120"/>
      <c r="BX63" s="121"/>
      <c r="BY63" s="116"/>
      <c r="BZ63" s="117"/>
      <c r="CA63" s="61" t="str">
        <f>IF(B63="","",'Okuma Günleri (2023)'!C62)</f>
        <v/>
      </c>
      <c r="CE63" s="115" t="str">
        <f>IF(K63="","",'Okuma Günleri (2023)'!#REF!)</f>
        <v/>
      </c>
      <c r="CF63" s="115"/>
    </row>
    <row r="64" spans="1:84" ht="39.950000000000003" customHeight="1" x14ac:dyDescent="0.25">
      <c r="A64" s="63" t="str">
        <f t="shared" si="5"/>
        <v/>
      </c>
      <c r="B64" s="38"/>
      <c r="C64" s="64" t="str">
        <f t="shared" si="19"/>
        <v/>
      </c>
      <c r="D64" s="45" t="str">
        <f t="shared" si="20"/>
        <v/>
      </c>
      <c r="E64" s="45" t="str">
        <f t="shared" si="22"/>
        <v/>
      </c>
      <c r="F64" s="37"/>
      <c r="G64" s="45" t="str">
        <f t="shared" si="23"/>
        <v/>
      </c>
      <c r="H64" s="45" t="str">
        <f t="shared" si="21"/>
        <v/>
      </c>
      <c r="I64" s="37"/>
      <c r="J64" s="66" t="str">
        <f t="shared" si="24"/>
        <v/>
      </c>
      <c r="K64" s="45" t="str">
        <f>IF(I64="","",'Okuma Günleri (2023)'!E63)</f>
        <v/>
      </c>
      <c r="L64" s="72" t="str">
        <f t="shared" si="8"/>
        <v/>
      </c>
      <c r="M64" s="34" t="str">
        <f>IF(C64="","",IF(COUNTIF($M$4:M63,C64)&gt;0,"T",C64))</f>
        <v/>
      </c>
      <c r="N64" s="34">
        <f t="shared" si="9"/>
        <v>0</v>
      </c>
      <c r="P64" s="34">
        <v>61</v>
      </c>
      <c r="Q64" s="34" t="str">
        <f t="shared" si="10"/>
        <v/>
      </c>
      <c r="AQ64" s="34" t="str">
        <f t="shared" si="11"/>
        <v/>
      </c>
      <c r="AR64" s="56" t="str">
        <f t="shared" si="17"/>
        <v/>
      </c>
      <c r="AT64" s="34" t="str">
        <f>IF(C64="","",IF(COUNTIF($AT$4:AT63,C64)&gt;0,"T",C64))</f>
        <v/>
      </c>
      <c r="AU64" s="34">
        <f t="shared" si="12"/>
        <v>0</v>
      </c>
      <c r="AV64" s="37" t="str">
        <f t="shared" si="13"/>
        <v/>
      </c>
      <c r="AW64" s="57">
        <v>61</v>
      </c>
      <c r="AX64" s="58" t="str">
        <f t="shared" si="14"/>
        <v/>
      </c>
      <c r="AY64" s="57">
        <f t="shared" si="15"/>
        <v>0</v>
      </c>
      <c r="AZ64" s="57"/>
      <c r="BA64" s="57"/>
      <c r="BP64" s="60">
        <v>61</v>
      </c>
      <c r="BQ64" s="125" t="str">
        <f>IF(B64="","",'Okuma Günleri (2023)'!D63)</f>
        <v/>
      </c>
      <c r="BR64" s="126"/>
      <c r="BS64" s="126"/>
      <c r="BT64" s="127"/>
      <c r="BU64" s="119" t="str">
        <f>IF(B64="","",'Okuma Günleri (2023)'!B63)</f>
        <v/>
      </c>
      <c r="BV64" s="120"/>
      <c r="BW64" s="120"/>
      <c r="BX64" s="121"/>
      <c r="BY64" s="116"/>
      <c r="BZ64" s="117"/>
      <c r="CA64" s="61" t="str">
        <f>IF(B64="","",'Okuma Günleri (2023)'!C63)</f>
        <v/>
      </c>
      <c r="CE64" s="115" t="str">
        <f>IF(K64="","",'Okuma Günleri (2023)'!#REF!)</f>
        <v/>
      </c>
      <c r="CF64" s="115"/>
    </row>
    <row r="65" spans="1:84" ht="39.950000000000003" customHeight="1" x14ac:dyDescent="0.25">
      <c r="A65" s="63" t="str">
        <f t="shared" si="5"/>
        <v/>
      </c>
      <c r="B65" s="38"/>
      <c r="C65" s="64" t="str">
        <f t="shared" si="19"/>
        <v/>
      </c>
      <c r="D65" s="45" t="str">
        <f t="shared" si="20"/>
        <v/>
      </c>
      <c r="E65" s="45" t="str">
        <f t="shared" si="22"/>
        <v/>
      </c>
      <c r="F65" s="37"/>
      <c r="G65" s="45" t="str">
        <f t="shared" si="23"/>
        <v/>
      </c>
      <c r="H65" s="45" t="str">
        <f t="shared" si="21"/>
        <v/>
      </c>
      <c r="I65" s="37"/>
      <c r="J65" s="66" t="str">
        <f t="shared" si="24"/>
        <v/>
      </c>
      <c r="K65" s="45" t="str">
        <f>IF(I65="","",'Okuma Günleri (2023)'!E64)</f>
        <v/>
      </c>
      <c r="L65" s="72" t="str">
        <f t="shared" si="8"/>
        <v/>
      </c>
      <c r="M65" s="34" t="str">
        <f>IF(C65="","",IF(COUNTIF($M$4:M64,C65)&gt;0,"T",C65))</f>
        <v/>
      </c>
      <c r="N65" s="34">
        <f t="shared" si="9"/>
        <v>0</v>
      </c>
      <c r="P65" s="34">
        <v>62</v>
      </c>
      <c r="Q65" s="34" t="str">
        <f t="shared" si="10"/>
        <v/>
      </c>
      <c r="AQ65" s="34" t="str">
        <f t="shared" si="11"/>
        <v/>
      </c>
      <c r="AR65" s="56" t="str">
        <f t="shared" si="17"/>
        <v/>
      </c>
      <c r="AT65" s="34" t="str">
        <f>IF(C65="","",IF(COUNTIF($AT$4:AT64,C65)&gt;0,"T",C65))</f>
        <v/>
      </c>
      <c r="AU65" s="34">
        <f t="shared" si="12"/>
        <v>0</v>
      </c>
      <c r="AV65" s="37" t="str">
        <f t="shared" si="13"/>
        <v/>
      </c>
      <c r="AW65" s="57">
        <v>62</v>
      </c>
      <c r="AX65" s="58" t="str">
        <f t="shared" si="14"/>
        <v/>
      </c>
      <c r="AY65" s="57">
        <f t="shared" si="15"/>
        <v>0</v>
      </c>
      <c r="AZ65" s="57"/>
      <c r="BA65" s="57"/>
      <c r="BP65" s="60">
        <v>62</v>
      </c>
      <c r="BQ65" s="125" t="str">
        <f>IF(B65="","",'Okuma Günleri (2023)'!D64)</f>
        <v/>
      </c>
      <c r="BR65" s="126"/>
      <c r="BS65" s="126"/>
      <c r="BT65" s="127"/>
      <c r="BU65" s="119" t="str">
        <f>IF(B65="","",'Okuma Günleri (2023)'!B64)</f>
        <v/>
      </c>
      <c r="BV65" s="120"/>
      <c r="BW65" s="120"/>
      <c r="BX65" s="121"/>
      <c r="BY65" s="116"/>
      <c r="BZ65" s="117"/>
      <c r="CA65" s="61" t="str">
        <f>IF(B65="","",'Okuma Günleri (2023)'!C64)</f>
        <v/>
      </c>
      <c r="CE65" s="115" t="str">
        <f>IF(K65="","",'Okuma Günleri (2023)'!#REF!)</f>
        <v/>
      </c>
      <c r="CF65" s="115"/>
    </row>
    <row r="66" spans="1:84" ht="39.950000000000003" customHeight="1" x14ac:dyDescent="0.25">
      <c r="A66" s="63" t="str">
        <f t="shared" si="5"/>
        <v/>
      </c>
      <c r="B66" s="38"/>
      <c r="C66" s="64" t="str">
        <f t="shared" si="19"/>
        <v/>
      </c>
      <c r="D66" s="45" t="str">
        <f t="shared" si="20"/>
        <v/>
      </c>
      <c r="E66" s="45" t="str">
        <f t="shared" si="22"/>
        <v/>
      </c>
      <c r="F66" s="37"/>
      <c r="G66" s="45" t="str">
        <f t="shared" si="23"/>
        <v/>
      </c>
      <c r="H66" s="45" t="str">
        <f t="shared" si="21"/>
        <v/>
      </c>
      <c r="I66" s="37"/>
      <c r="J66" s="66" t="str">
        <f t="shared" si="24"/>
        <v/>
      </c>
      <c r="K66" s="45" t="str">
        <f>IF(I66="","",'Okuma Günleri (2023)'!E65)</f>
        <v/>
      </c>
      <c r="L66" s="72" t="str">
        <f t="shared" si="8"/>
        <v/>
      </c>
      <c r="M66" s="34" t="str">
        <f>IF(C66="","",IF(COUNTIF($M$4:M65,C66)&gt;0,"T",C66))</f>
        <v/>
      </c>
      <c r="N66" s="34">
        <f t="shared" si="9"/>
        <v>0</v>
      </c>
      <c r="P66" s="34">
        <v>63</v>
      </c>
      <c r="Q66" s="34" t="str">
        <f t="shared" si="10"/>
        <v/>
      </c>
      <c r="AQ66" s="34" t="str">
        <f t="shared" si="11"/>
        <v/>
      </c>
      <c r="AR66" s="56" t="str">
        <f t="shared" si="17"/>
        <v/>
      </c>
      <c r="AT66" s="34" t="str">
        <f>IF(C66="","",IF(COUNTIF($AT$4:AT65,C66)&gt;0,"T",C66))</f>
        <v/>
      </c>
      <c r="AU66" s="34">
        <f t="shared" si="12"/>
        <v>0</v>
      </c>
      <c r="AV66" s="37" t="str">
        <f t="shared" si="13"/>
        <v/>
      </c>
      <c r="AW66" s="57">
        <v>63</v>
      </c>
      <c r="AX66" s="58" t="str">
        <f t="shared" si="14"/>
        <v/>
      </c>
      <c r="AY66" s="57">
        <f t="shared" si="15"/>
        <v>0</v>
      </c>
      <c r="AZ66" s="57"/>
      <c r="BA66" s="57"/>
      <c r="BP66" s="60">
        <v>63</v>
      </c>
      <c r="BQ66" s="125" t="str">
        <f>IF(B66="","",'Okuma Günleri (2023)'!D65)</f>
        <v/>
      </c>
      <c r="BR66" s="126"/>
      <c r="BS66" s="126"/>
      <c r="BT66" s="127"/>
      <c r="BU66" s="119" t="str">
        <f>IF(B66="","",'Okuma Günleri (2023)'!B65)</f>
        <v/>
      </c>
      <c r="BV66" s="120"/>
      <c r="BW66" s="120"/>
      <c r="BX66" s="121"/>
      <c r="BY66" s="116"/>
      <c r="BZ66" s="117"/>
      <c r="CA66" s="61" t="str">
        <f>IF(B66="","",'Okuma Günleri (2023)'!C65)</f>
        <v/>
      </c>
      <c r="CE66" s="115" t="str">
        <f>IF(K66="","",'Okuma Günleri (2023)'!#REF!)</f>
        <v/>
      </c>
      <c r="CF66" s="115"/>
    </row>
    <row r="67" spans="1:84" ht="39.950000000000003" customHeight="1" x14ac:dyDescent="0.25">
      <c r="A67" s="63" t="str">
        <f t="shared" si="5"/>
        <v/>
      </c>
      <c r="B67" s="38"/>
      <c r="C67" s="64" t="str">
        <f t="shared" si="19"/>
        <v/>
      </c>
      <c r="D67" s="45" t="str">
        <f t="shared" si="20"/>
        <v/>
      </c>
      <c r="E67" s="45" t="str">
        <f t="shared" si="22"/>
        <v/>
      </c>
      <c r="F67" s="37"/>
      <c r="G67" s="45" t="str">
        <f t="shared" si="23"/>
        <v/>
      </c>
      <c r="H67" s="45" t="str">
        <f t="shared" si="21"/>
        <v/>
      </c>
      <c r="I67" s="37"/>
      <c r="J67" s="66" t="str">
        <f t="shared" si="24"/>
        <v/>
      </c>
      <c r="K67" s="45" t="str">
        <f>IF(I67="","",'Okuma Günleri (2023)'!E66)</f>
        <v/>
      </c>
      <c r="L67" s="72" t="str">
        <f t="shared" si="8"/>
        <v/>
      </c>
      <c r="M67" s="34" t="str">
        <f>IF(C67="","",IF(COUNTIF($M$4:M66,C67)&gt;0,"T",C67))</f>
        <v/>
      </c>
      <c r="N67" s="34">
        <f t="shared" si="9"/>
        <v>0</v>
      </c>
      <c r="P67" s="34">
        <v>64</v>
      </c>
      <c r="Q67" s="34" t="str">
        <f t="shared" si="10"/>
        <v/>
      </c>
      <c r="AQ67" s="34" t="str">
        <f t="shared" si="11"/>
        <v/>
      </c>
      <c r="AR67" s="56" t="str">
        <f t="shared" si="17"/>
        <v/>
      </c>
      <c r="AT67" s="34" t="str">
        <f>IF(C67="","",IF(COUNTIF($AT$4:AT66,C67)&gt;0,"T",C67))</f>
        <v/>
      </c>
      <c r="AU67" s="34">
        <f t="shared" si="12"/>
        <v>0</v>
      </c>
      <c r="AV67" s="37" t="str">
        <f t="shared" si="13"/>
        <v/>
      </c>
      <c r="AW67" s="57">
        <v>64</v>
      </c>
      <c r="AX67" s="58" t="str">
        <f t="shared" si="14"/>
        <v/>
      </c>
      <c r="AY67" s="57">
        <f t="shared" si="15"/>
        <v>0</v>
      </c>
      <c r="AZ67" s="57"/>
      <c r="BA67" s="57"/>
      <c r="BP67" s="60">
        <v>64</v>
      </c>
      <c r="BQ67" s="125" t="str">
        <f>IF(B67="","",'Okuma Günleri (2023)'!D66)</f>
        <v/>
      </c>
      <c r="BR67" s="126"/>
      <c r="BS67" s="126"/>
      <c r="BT67" s="127"/>
      <c r="BU67" s="119" t="str">
        <f>IF(B67="","",'Okuma Günleri (2023)'!B66)</f>
        <v/>
      </c>
      <c r="BV67" s="120"/>
      <c r="BW67" s="120"/>
      <c r="BX67" s="121"/>
      <c r="BY67" s="116"/>
      <c r="BZ67" s="117"/>
      <c r="CA67" s="61" t="str">
        <f>IF(B67="","",'Okuma Günleri (2023)'!C66)</f>
        <v/>
      </c>
      <c r="CE67" s="115" t="str">
        <f>IF(K67="","",'Okuma Günleri (2023)'!#REF!)</f>
        <v/>
      </c>
      <c r="CF67" s="115"/>
    </row>
    <row r="68" spans="1:84" ht="39.950000000000003" customHeight="1" x14ac:dyDescent="0.25">
      <c r="A68" s="63" t="str">
        <f t="shared" si="5"/>
        <v/>
      </c>
      <c r="B68" s="38"/>
      <c r="C68" s="64" t="str">
        <f t="shared" ref="C68:C93" si="25">BU68</f>
        <v/>
      </c>
      <c r="D68" s="45" t="str">
        <f t="shared" ref="D68:D93" si="26">CA68</f>
        <v/>
      </c>
      <c r="E68" s="45" t="str">
        <f t="shared" si="22"/>
        <v/>
      </c>
      <c r="F68" s="37"/>
      <c r="G68" s="45" t="str">
        <f t="shared" si="23"/>
        <v/>
      </c>
      <c r="H68" s="45" t="str">
        <f t="shared" ref="H68:H93" si="27">G68</f>
        <v/>
      </c>
      <c r="I68" s="37"/>
      <c r="J68" s="66" t="str">
        <f t="shared" si="24"/>
        <v/>
      </c>
      <c r="K68" s="45" t="str">
        <f>IF(I68="","",'Okuma Günleri (2023)'!E67)</f>
        <v/>
      </c>
      <c r="L68" s="72" t="str">
        <f t="shared" si="8"/>
        <v/>
      </c>
      <c r="M68" s="34" t="str">
        <f>IF(C68="","",IF(COUNTIF($M$4:M67,C68)&gt;0,"T",C68))</f>
        <v/>
      </c>
      <c r="N68" s="34">
        <f t="shared" si="9"/>
        <v>0</v>
      </c>
      <c r="P68" s="34">
        <v>65</v>
      </c>
      <c r="Q68" s="34" t="str">
        <f t="shared" si="10"/>
        <v/>
      </c>
      <c r="AQ68" s="34" t="str">
        <f t="shared" si="11"/>
        <v/>
      </c>
      <c r="AR68" s="56" t="str">
        <f t="shared" si="17"/>
        <v/>
      </c>
      <c r="AT68" s="34" t="str">
        <f>IF(C68="","",IF(COUNTIF($AT$4:AT67,C68)&gt;0,"T",C68))</f>
        <v/>
      </c>
      <c r="AU68" s="34">
        <f t="shared" si="12"/>
        <v>0</v>
      </c>
      <c r="AV68" s="37" t="str">
        <f t="shared" si="13"/>
        <v/>
      </c>
      <c r="AW68" s="57">
        <v>65</v>
      </c>
      <c r="AX68" s="58" t="str">
        <f t="shared" si="14"/>
        <v/>
      </c>
      <c r="AY68" s="57">
        <f t="shared" si="15"/>
        <v>0</v>
      </c>
      <c r="AZ68" s="57"/>
      <c r="BA68" s="57"/>
      <c r="BP68" s="60">
        <v>65</v>
      </c>
      <c r="BQ68" s="125" t="str">
        <f>IF(B68="","",'Okuma Günleri (2023)'!D67)</f>
        <v/>
      </c>
      <c r="BR68" s="126"/>
      <c r="BS68" s="126"/>
      <c r="BT68" s="127"/>
      <c r="BU68" s="119" t="str">
        <f>IF(B68="","",'Okuma Günleri (2023)'!B67)</f>
        <v/>
      </c>
      <c r="BV68" s="120"/>
      <c r="BW68" s="120"/>
      <c r="BX68" s="121"/>
      <c r="BY68" s="116"/>
      <c r="BZ68" s="117"/>
      <c r="CA68" s="61" t="str">
        <f>IF(B68="","",'Okuma Günleri (2023)'!C67)</f>
        <v/>
      </c>
      <c r="CE68" s="115" t="str">
        <f>IF(K68="","",'Okuma Günleri (2023)'!#REF!)</f>
        <v/>
      </c>
      <c r="CF68" s="115"/>
    </row>
    <row r="69" spans="1:84" ht="39.950000000000003" customHeight="1" x14ac:dyDescent="0.25">
      <c r="A69" s="63" t="str">
        <f t="shared" ref="A69:A93" si="28">IF(B69="","",ROW(B69)-3)</f>
        <v/>
      </c>
      <c r="B69" s="38"/>
      <c r="C69" s="64" t="str">
        <f t="shared" si="25"/>
        <v/>
      </c>
      <c r="D69" s="45" t="str">
        <f t="shared" si="26"/>
        <v/>
      </c>
      <c r="E69" s="45" t="str">
        <f t="shared" ref="E69:E93" si="29">IF(F69="","",G69/60)</f>
        <v/>
      </c>
      <c r="F69" s="37"/>
      <c r="G69" s="45" t="str">
        <f t="shared" ref="G69:G93" si="30">IF(F69="","",F69*6)</f>
        <v/>
      </c>
      <c r="H69" s="45" t="str">
        <f t="shared" si="27"/>
        <v/>
      </c>
      <c r="I69" s="37"/>
      <c r="J69" s="66" t="str">
        <f t="shared" si="24"/>
        <v/>
      </c>
      <c r="K69" s="45" t="str">
        <f>IF(I69="","",'Okuma Günleri (2023)'!E68)</f>
        <v/>
      </c>
      <c r="L69" s="72" t="str">
        <f t="shared" ref="L69:L93" si="31">IF(K69="","",IF(K69&lt;J69,"KÖTÜ","İYİ"))</f>
        <v/>
      </c>
      <c r="M69" s="34" t="str">
        <f>IF(C69="","",IF(COUNTIF($M$4:M68,C69)&gt;0,"T",C69))</f>
        <v/>
      </c>
      <c r="N69" s="34">
        <f t="shared" ref="N69:N93" si="32">IF(OR(M69="T",M69=""),0,1)</f>
        <v>0</v>
      </c>
      <c r="P69" s="34">
        <v>66</v>
      </c>
      <c r="Q69" s="34" t="str">
        <f t="shared" ref="Q69:Q93" si="33">IFERROR(INDEX($C$4:$C$93,_xlfn.AGGREGATE(15,3,$N$4:$N$93/$N$4:$N$93*ROW($N$4:$N$93),P69),1),"")</f>
        <v/>
      </c>
      <c r="AQ69" s="34" t="str">
        <f t="shared" ref="AQ69:AQ93" si="34">K69</f>
        <v/>
      </c>
      <c r="AR69" s="56" t="str">
        <f t="shared" si="17"/>
        <v/>
      </c>
      <c r="AT69" s="34" t="str">
        <f>IF(C69="","",IF(COUNTIF($AT$4:AT68,C69)&gt;0,"T",C69))</f>
        <v/>
      </c>
      <c r="AU69" s="34">
        <f t="shared" ref="AU69:AU93" si="35">IF(OR(AT69="T",AT69=""),0,1)</f>
        <v>0</v>
      </c>
      <c r="AV69" s="37" t="str">
        <f t="shared" ref="AV69:AV93" si="36">IF(AX69="","",ROW(AX69)-3)</f>
        <v/>
      </c>
      <c r="AW69" s="57">
        <v>66</v>
      </c>
      <c r="AX69" s="58" t="str">
        <f t="shared" ref="AX69:AX93" si="37">IFERROR(INDEX($A$1:$L$93,_xlfn.AGGREGATE(15,3,$AU$4:$AU$93/$AU$4:$AU$93*ROW($AU$4:$AU$93),AW69),3),"")</f>
        <v/>
      </c>
      <c r="AY69" s="57">
        <f t="shared" ref="AY69:AY93" si="38">IF(AX69="",0,1)</f>
        <v>0</v>
      </c>
      <c r="AZ69" s="57"/>
      <c r="BA69" s="57"/>
      <c r="BP69" s="60">
        <v>66</v>
      </c>
      <c r="BQ69" s="125" t="str">
        <f>IF(B69="","",'Okuma Günleri (2023)'!D68)</f>
        <v/>
      </c>
      <c r="BR69" s="126"/>
      <c r="BS69" s="126"/>
      <c r="BT69" s="127"/>
      <c r="BU69" s="119" t="str">
        <f>IF(B69="","",'Okuma Günleri (2023)'!B68)</f>
        <v/>
      </c>
      <c r="BV69" s="120"/>
      <c r="BW69" s="120"/>
      <c r="BX69" s="121"/>
      <c r="BY69" s="116"/>
      <c r="BZ69" s="117"/>
      <c r="CA69" s="61" t="str">
        <f>IF(B69="","",'Okuma Günleri (2023)'!C68)</f>
        <v/>
      </c>
      <c r="CE69" s="115" t="str">
        <f>IF(K69="","",'Okuma Günleri (2023)'!#REF!)</f>
        <v/>
      </c>
      <c r="CF69" s="115"/>
    </row>
    <row r="70" spans="1:84" ht="39.950000000000003" customHeight="1" x14ac:dyDescent="0.25">
      <c r="A70" s="63" t="str">
        <f t="shared" si="28"/>
        <v/>
      </c>
      <c r="B70" s="38"/>
      <c r="C70" s="64" t="str">
        <f t="shared" si="25"/>
        <v/>
      </c>
      <c r="D70" s="45" t="str">
        <f t="shared" si="26"/>
        <v/>
      </c>
      <c r="E70" s="45" t="str">
        <f t="shared" si="29"/>
        <v/>
      </c>
      <c r="F70" s="37"/>
      <c r="G70" s="45" t="str">
        <f t="shared" si="30"/>
        <v/>
      </c>
      <c r="H70" s="45" t="str">
        <f t="shared" si="27"/>
        <v/>
      </c>
      <c r="I70" s="37"/>
      <c r="J70" s="66" t="str">
        <f t="shared" si="24"/>
        <v/>
      </c>
      <c r="K70" s="45" t="str">
        <f>IF(I70="","",'Okuma Günleri (2023)'!E69)</f>
        <v/>
      </c>
      <c r="L70" s="72" t="str">
        <f t="shared" si="31"/>
        <v/>
      </c>
      <c r="M70" s="34" t="str">
        <f>IF(C70="","",IF(COUNTIF($M$4:M69,C70)&gt;0,"T",C70))</f>
        <v/>
      </c>
      <c r="N70" s="34">
        <f t="shared" si="32"/>
        <v>0</v>
      </c>
      <c r="P70" s="34">
        <v>67</v>
      </c>
      <c r="Q70" s="34" t="str">
        <f t="shared" si="33"/>
        <v/>
      </c>
      <c r="AQ70" s="34" t="str">
        <f t="shared" si="34"/>
        <v/>
      </c>
      <c r="AR70" s="56" t="str">
        <f t="shared" ref="AR70:AR93" si="39">IF(B70="","",B70)</f>
        <v/>
      </c>
      <c r="AT70" s="34" t="str">
        <f>IF(C70="","",IF(COUNTIF($AT$4:AT69,C70)&gt;0,"T",C70))</f>
        <v/>
      </c>
      <c r="AU70" s="34">
        <f t="shared" si="35"/>
        <v>0</v>
      </c>
      <c r="AV70" s="37" t="str">
        <f t="shared" si="36"/>
        <v/>
      </c>
      <c r="AW70" s="57">
        <v>67</v>
      </c>
      <c r="AX70" s="58" t="str">
        <f t="shared" si="37"/>
        <v/>
      </c>
      <c r="AY70" s="57">
        <f t="shared" si="38"/>
        <v>0</v>
      </c>
      <c r="AZ70" s="57"/>
      <c r="BA70" s="57"/>
      <c r="BP70" s="60">
        <v>67</v>
      </c>
      <c r="BQ70" s="125" t="str">
        <f>IF(B70="","",'Okuma Günleri (2023)'!D69)</f>
        <v/>
      </c>
      <c r="BR70" s="126"/>
      <c r="BS70" s="126"/>
      <c r="BT70" s="127"/>
      <c r="BU70" s="119" t="str">
        <f>IF(B70="","",'Okuma Günleri (2023)'!B69)</f>
        <v/>
      </c>
      <c r="BV70" s="120"/>
      <c r="BW70" s="120"/>
      <c r="BX70" s="121"/>
      <c r="BY70" s="116"/>
      <c r="BZ70" s="117"/>
      <c r="CA70" s="61" t="str">
        <f>IF(B70="","",'Okuma Günleri (2023)'!C69)</f>
        <v/>
      </c>
      <c r="CE70" s="115" t="str">
        <f>IF(K70="","",'Okuma Günleri (2023)'!#REF!)</f>
        <v/>
      </c>
      <c r="CF70" s="115"/>
    </row>
    <row r="71" spans="1:84" ht="39.950000000000003" customHeight="1" x14ac:dyDescent="0.25">
      <c r="A71" s="63" t="str">
        <f t="shared" si="28"/>
        <v/>
      </c>
      <c r="B71" s="38"/>
      <c r="C71" s="64" t="str">
        <f t="shared" si="25"/>
        <v/>
      </c>
      <c r="D71" s="45" t="str">
        <f t="shared" si="26"/>
        <v/>
      </c>
      <c r="E71" s="45" t="str">
        <f t="shared" si="29"/>
        <v/>
      </c>
      <c r="F71" s="37"/>
      <c r="G71" s="45" t="str">
        <f t="shared" si="30"/>
        <v/>
      </c>
      <c r="H71" s="45" t="str">
        <f t="shared" si="27"/>
        <v/>
      </c>
      <c r="I71" s="37"/>
      <c r="J71" s="66" t="str">
        <f t="shared" si="24"/>
        <v/>
      </c>
      <c r="K71" s="45" t="str">
        <f>IF(I71="","",'Okuma Günleri (2023)'!E70)</f>
        <v/>
      </c>
      <c r="L71" s="72" t="str">
        <f t="shared" si="31"/>
        <v/>
      </c>
      <c r="M71" s="34" t="str">
        <f>IF(C71="","",IF(COUNTIF($M$4:M70,C71)&gt;0,"T",C71))</f>
        <v/>
      </c>
      <c r="N71" s="34">
        <f t="shared" si="32"/>
        <v>0</v>
      </c>
      <c r="P71" s="34">
        <v>68</v>
      </c>
      <c r="Q71" s="34" t="str">
        <f t="shared" si="33"/>
        <v/>
      </c>
      <c r="AQ71" s="34" t="str">
        <f t="shared" si="34"/>
        <v/>
      </c>
      <c r="AR71" s="56" t="str">
        <f t="shared" si="39"/>
        <v/>
      </c>
      <c r="AT71" s="34" t="str">
        <f>IF(C71="","",IF(COUNTIF($AT$4:AT70,C71)&gt;0,"T",C71))</f>
        <v/>
      </c>
      <c r="AU71" s="34">
        <f t="shared" si="35"/>
        <v>0</v>
      </c>
      <c r="AV71" s="37" t="str">
        <f t="shared" si="36"/>
        <v/>
      </c>
      <c r="AW71" s="57">
        <v>68</v>
      </c>
      <c r="AX71" s="58" t="str">
        <f t="shared" si="37"/>
        <v/>
      </c>
      <c r="AY71" s="57">
        <f t="shared" si="38"/>
        <v>0</v>
      </c>
      <c r="AZ71" s="57"/>
      <c r="BA71" s="57"/>
      <c r="BP71" s="60">
        <v>68</v>
      </c>
      <c r="BQ71" s="125" t="str">
        <f>IF(B71="","",'Okuma Günleri (2023)'!D70)</f>
        <v/>
      </c>
      <c r="BR71" s="126"/>
      <c r="BS71" s="126"/>
      <c r="BT71" s="127"/>
      <c r="BU71" s="119" t="str">
        <f>IF(B71="","",'Okuma Günleri (2023)'!B70)</f>
        <v/>
      </c>
      <c r="BV71" s="120"/>
      <c r="BW71" s="120"/>
      <c r="BX71" s="121"/>
      <c r="BY71" s="116"/>
      <c r="BZ71" s="117"/>
      <c r="CA71" s="61" t="str">
        <f>IF(B71="","",'Okuma Günleri (2023)'!C70)</f>
        <v/>
      </c>
      <c r="CE71" s="115" t="str">
        <f>IF(K71="","",'Okuma Günleri (2023)'!#REF!)</f>
        <v/>
      </c>
      <c r="CF71" s="115"/>
    </row>
    <row r="72" spans="1:84" ht="39.950000000000003" customHeight="1" x14ac:dyDescent="0.25">
      <c r="A72" s="63" t="str">
        <f t="shared" si="28"/>
        <v/>
      </c>
      <c r="B72" s="38"/>
      <c r="C72" s="64" t="str">
        <f t="shared" si="25"/>
        <v/>
      </c>
      <c r="D72" s="45" t="str">
        <f t="shared" si="26"/>
        <v/>
      </c>
      <c r="E72" s="45" t="str">
        <f t="shared" si="29"/>
        <v/>
      </c>
      <c r="F72" s="37"/>
      <c r="G72" s="45" t="str">
        <f t="shared" si="30"/>
        <v/>
      </c>
      <c r="H72" s="45" t="str">
        <f t="shared" si="27"/>
        <v/>
      </c>
      <c r="I72" s="37"/>
      <c r="J72" s="66" t="str">
        <f t="shared" si="24"/>
        <v/>
      </c>
      <c r="K72" s="45" t="str">
        <f>IF(I72="","",'Okuma Günleri (2023)'!E71)</f>
        <v/>
      </c>
      <c r="L72" s="72" t="str">
        <f t="shared" si="31"/>
        <v/>
      </c>
      <c r="M72" s="34" t="str">
        <f>IF(C72="","",IF(COUNTIF($M$4:M71,C72)&gt;0,"T",C72))</f>
        <v/>
      </c>
      <c r="N72" s="34">
        <f t="shared" si="32"/>
        <v>0</v>
      </c>
      <c r="P72" s="34">
        <v>69</v>
      </c>
      <c r="Q72" s="34" t="str">
        <f t="shared" si="33"/>
        <v/>
      </c>
      <c r="AQ72" s="34" t="str">
        <f t="shared" si="34"/>
        <v/>
      </c>
      <c r="AR72" s="56" t="str">
        <f t="shared" si="39"/>
        <v/>
      </c>
      <c r="AT72" s="34" t="str">
        <f>IF(C72="","",IF(COUNTIF($AT$4:AT71,C72)&gt;0,"T",C72))</f>
        <v/>
      </c>
      <c r="AU72" s="34">
        <f t="shared" si="35"/>
        <v>0</v>
      </c>
      <c r="AV72" s="37" t="str">
        <f t="shared" si="36"/>
        <v/>
      </c>
      <c r="AW72" s="57">
        <v>69</v>
      </c>
      <c r="AX72" s="58" t="str">
        <f t="shared" si="37"/>
        <v/>
      </c>
      <c r="AY72" s="57">
        <f t="shared" si="38"/>
        <v>0</v>
      </c>
      <c r="AZ72" s="57"/>
      <c r="BA72" s="57"/>
      <c r="BP72" s="60">
        <v>69</v>
      </c>
      <c r="BQ72" s="125" t="str">
        <f>IF(B72="","",'Okuma Günleri (2023)'!D71)</f>
        <v/>
      </c>
      <c r="BR72" s="126"/>
      <c r="BS72" s="126"/>
      <c r="BT72" s="127"/>
      <c r="BU72" s="119" t="str">
        <f>IF(B72="","",'Okuma Günleri (2023)'!B71)</f>
        <v/>
      </c>
      <c r="BV72" s="120"/>
      <c r="BW72" s="120"/>
      <c r="BX72" s="121"/>
      <c r="BY72" s="116"/>
      <c r="BZ72" s="117"/>
      <c r="CA72" s="61" t="str">
        <f>IF(B72="","",'Okuma Günleri (2023)'!C71)</f>
        <v/>
      </c>
      <c r="CE72" s="115" t="str">
        <f>IF(K72="","",'Okuma Günleri (2023)'!#REF!)</f>
        <v/>
      </c>
      <c r="CF72" s="115"/>
    </row>
    <row r="73" spans="1:84" ht="39.950000000000003" customHeight="1" x14ac:dyDescent="0.25">
      <c r="A73" s="63" t="str">
        <f t="shared" si="28"/>
        <v/>
      </c>
      <c r="B73" s="38"/>
      <c r="C73" s="64" t="str">
        <f t="shared" si="25"/>
        <v/>
      </c>
      <c r="D73" s="45" t="str">
        <f t="shared" si="26"/>
        <v/>
      </c>
      <c r="E73" s="45" t="str">
        <f t="shared" si="29"/>
        <v/>
      </c>
      <c r="F73" s="37"/>
      <c r="G73" s="45" t="str">
        <f t="shared" si="30"/>
        <v/>
      </c>
      <c r="H73" s="45" t="str">
        <f t="shared" si="27"/>
        <v/>
      </c>
      <c r="I73" s="37"/>
      <c r="J73" s="66" t="str">
        <f t="shared" si="24"/>
        <v/>
      </c>
      <c r="K73" s="45" t="str">
        <f>IF(I73="","",'Okuma Günleri (2023)'!E72)</f>
        <v/>
      </c>
      <c r="L73" s="72" t="str">
        <f t="shared" si="31"/>
        <v/>
      </c>
      <c r="M73" s="34" t="str">
        <f>IF(C73="","",IF(COUNTIF($M$4:M72,C73)&gt;0,"T",C73))</f>
        <v/>
      </c>
      <c r="N73" s="34">
        <f t="shared" si="32"/>
        <v>0</v>
      </c>
      <c r="P73" s="34">
        <v>70</v>
      </c>
      <c r="Q73" s="34" t="str">
        <f t="shared" si="33"/>
        <v/>
      </c>
      <c r="AQ73" s="34" t="str">
        <f t="shared" si="34"/>
        <v/>
      </c>
      <c r="AR73" s="56" t="str">
        <f t="shared" si="39"/>
        <v/>
      </c>
      <c r="AT73" s="34" t="str">
        <f>IF(C73="","",IF(COUNTIF($AT$4:AT72,C73)&gt;0,"T",C73))</f>
        <v/>
      </c>
      <c r="AU73" s="34">
        <f t="shared" si="35"/>
        <v>0</v>
      </c>
      <c r="AV73" s="37" t="str">
        <f t="shared" si="36"/>
        <v/>
      </c>
      <c r="AW73" s="57">
        <v>70</v>
      </c>
      <c r="AX73" s="58" t="str">
        <f t="shared" si="37"/>
        <v/>
      </c>
      <c r="AY73" s="57">
        <f t="shared" si="38"/>
        <v>0</v>
      </c>
      <c r="AZ73" s="57"/>
      <c r="BA73" s="57"/>
      <c r="BP73" s="60">
        <v>70</v>
      </c>
      <c r="BQ73" s="125" t="str">
        <f>IF(B73="","",'Okuma Günleri (2023)'!D72)</f>
        <v/>
      </c>
      <c r="BR73" s="126"/>
      <c r="BS73" s="126"/>
      <c r="BT73" s="127"/>
      <c r="BU73" s="119" t="str">
        <f>IF(B73="","",'Okuma Günleri (2023)'!B72)</f>
        <v/>
      </c>
      <c r="BV73" s="120"/>
      <c r="BW73" s="120"/>
      <c r="BX73" s="121"/>
      <c r="BY73" s="116"/>
      <c r="BZ73" s="117"/>
      <c r="CA73" s="61" t="str">
        <f>IF(B73="","",'Okuma Günleri (2023)'!C72)</f>
        <v/>
      </c>
      <c r="CE73" s="115" t="str">
        <f>IF(K73="","",'Okuma Günleri (2023)'!#REF!)</f>
        <v/>
      </c>
      <c r="CF73" s="115"/>
    </row>
    <row r="74" spans="1:84" ht="39.950000000000003" customHeight="1" x14ac:dyDescent="0.25">
      <c r="A74" s="63" t="str">
        <f t="shared" si="28"/>
        <v/>
      </c>
      <c r="B74" s="38"/>
      <c r="C74" s="64" t="str">
        <f t="shared" si="25"/>
        <v/>
      </c>
      <c r="D74" s="45" t="str">
        <f t="shared" si="26"/>
        <v/>
      </c>
      <c r="E74" s="45" t="str">
        <f t="shared" si="29"/>
        <v/>
      </c>
      <c r="F74" s="37"/>
      <c r="G74" s="45" t="str">
        <f t="shared" si="30"/>
        <v/>
      </c>
      <c r="H74" s="45" t="str">
        <f t="shared" si="27"/>
        <v/>
      </c>
      <c r="I74" s="37"/>
      <c r="J74" s="66" t="str">
        <f t="shared" si="24"/>
        <v/>
      </c>
      <c r="K74" s="45" t="str">
        <f>IF(I74="","",'Okuma Günleri (2023)'!E73)</f>
        <v/>
      </c>
      <c r="L74" s="72" t="str">
        <f t="shared" si="31"/>
        <v/>
      </c>
      <c r="M74" s="34" t="str">
        <f>IF(C74="","",IF(COUNTIF($M$4:M73,C74)&gt;0,"T",C74))</f>
        <v/>
      </c>
      <c r="N74" s="34">
        <f t="shared" si="32"/>
        <v>0</v>
      </c>
      <c r="P74" s="34">
        <v>71</v>
      </c>
      <c r="Q74" s="34" t="str">
        <f t="shared" si="33"/>
        <v/>
      </c>
      <c r="AQ74" s="34" t="str">
        <f t="shared" si="34"/>
        <v/>
      </c>
      <c r="AR74" s="56" t="str">
        <f t="shared" si="39"/>
        <v/>
      </c>
      <c r="AT74" s="34" t="str">
        <f>IF(C74="","",IF(COUNTIF($AT$4:AT73,C74)&gt;0,"T",C74))</f>
        <v/>
      </c>
      <c r="AU74" s="34">
        <f t="shared" si="35"/>
        <v>0</v>
      </c>
      <c r="AV74" s="37" t="str">
        <f t="shared" si="36"/>
        <v/>
      </c>
      <c r="AW74" s="57">
        <v>71</v>
      </c>
      <c r="AX74" s="58" t="str">
        <f t="shared" si="37"/>
        <v/>
      </c>
      <c r="AY74" s="57">
        <f t="shared" si="38"/>
        <v>0</v>
      </c>
      <c r="AZ74" s="57"/>
      <c r="BA74" s="57"/>
      <c r="BP74" s="60">
        <v>71</v>
      </c>
      <c r="BQ74" s="125" t="str">
        <f>IF(B74="","",'Okuma Günleri (2023)'!D73)</f>
        <v/>
      </c>
      <c r="BR74" s="126"/>
      <c r="BS74" s="126"/>
      <c r="BT74" s="127"/>
      <c r="BU74" s="119" t="str">
        <f>IF(B74="","",'Okuma Günleri (2023)'!B73)</f>
        <v/>
      </c>
      <c r="BV74" s="120"/>
      <c r="BW74" s="120"/>
      <c r="BX74" s="121"/>
      <c r="BY74" s="116"/>
      <c r="BZ74" s="117"/>
      <c r="CA74" s="61" t="str">
        <f>IF(B74="","",'Okuma Günleri (2023)'!C73)</f>
        <v/>
      </c>
      <c r="CE74" s="115" t="str">
        <f>IF(K74="","",'Okuma Günleri (2023)'!#REF!)</f>
        <v/>
      </c>
      <c r="CF74" s="115"/>
    </row>
    <row r="75" spans="1:84" ht="39.950000000000003" customHeight="1" x14ac:dyDescent="0.25">
      <c r="A75" s="63" t="str">
        <f t="shared" si="28"/>
        <v/>
      </c>
      <c r="B75" s="38"/>
      <c r="C75" s="64" t="str">
        <f t="shared" si="25"/>
        <v/>
      </c>
      <c r="D75" s="45" t="str">
        <f t="shared" si="26"/>
        <v/>
      </c>
      <c r="E75" s="45" t="str">
        <f t="shared" si="29"/>
        <v/>
      </c>
      <c r="F75" s="37"/>
      <c r="G75" s="45" t="str">
        <f t="shared" si="30"/>
        <v/>
      </c>
      <c r="H75" s="45" t="str">
        <f t="shared" si="27"/>
        <v/>
      </c>
      <c r="I75" s="37"/>
      <c r="J75" s="66" t="str">
        <f t="shared" ref="J75:J93" si="40">IF(I75="","",(I75*E75)/1.05)</f>
        <v/>
      </c>
      <c r="K75" s="45" t="str">
        <f>IF(I75="","",'Okuma Günleri (2023)'!E74)</f>
        <v/>
      </c>
      <c r="L75" s="72" t="str">
        <f t="shared" si="31"/>
        <v/>
      </c>
      <c r="M75" s="34" t="str">
        <f>IF(C75="","",IF(COUNTIF($M$4:M74,C75)&gt;0,"T",C75))</f>
        <v/>
      </c>
      <c r="N75" s="34">
        <f t="shared" si="32"/>
        <v>0</v>
      </c>
      <c r="P75" s="34">
        <v>72</v>
      </c>
      <c r="Q75" s="34" t="str">
        <f t="shared" si="33"/>
        <v/>
      </c>
      <c r="AQ75" s="34" t="str">
        <f t="shared" si="34"/>
        <v/>
      </c>
      <c r="AR75" s="56" t="str">
        <f t="shared" si="39"/>
        <v/>
      </c>
      <c r="AT75" s="34" t="str">
        <f>IF(C75="","",IF(COUNTIF($AT$4:AT74,C75)&gt;0,"T",C75))</f>
        <v/>
      </c>
      <c r="AU75" s="34">
        <f t="shared" si="35"/>
        <v>0</v>
      </c>
      <c r="AV75" s="37" t="str">
        <f t="shared" si="36"/>
        <v/>
      </c>
      <c r="AW75" s="57">
        <v>72</v>
      </c>
      <c r="AX75" s="58" t="str">
        <f t="shared" si="37"/>
        <v/>
      </c>
      <c r="AY75" s="57">
        <f t="shared" si="38"/>
        <v>0</v>
      </c>
      <c r="AZ75" s="57"/>
      <c r="BA75" s="57"/>
      <c r="BP75" s="60">
        <v>72</v>
      </c>
      <c r="BQ75" s="125" t="str">
        <f>IF(B75="","",'Okuma Günleri (2023)'!D74)</f>
        <v/>
      </c>
      <c r="BR75" s="126"/>
      <c r="BS75" s="126"/>
      <c r="BT75" s="127"/>
      <c r="BU75" s="119" t="str">
        <f>IF(B75="","",'Okuma Günleri (2023)'!B74)</f>
        <v/>
      </c>
      <c r="BV75" s="120"/>
      <c r="BW75" s="120"/>
      <c r="BX75" s="121"/>
      <c r="BY75" s="116"/>
      <c r="BZ75" s="117"/>
      <c r="CA75" s="61" t="str">
        <f>IF(B75="","",'Okuma Günleri (2023)'!C74)</f>
        <v/>
      </c>
      <c r="CE75" s="115" t="str">
        <f>IF(K75="","",'Okuma Günleri (2023)'!#REF!)</f>
        <v/>
      </c>
      <c r="CF75" s="115"/>
    </row>
    <row r="76" spans="1:84" ht="39.950000000000003" customHeight="1" x14ac:dyDescent="0.25">
      <c r="A76" s="63" t="str">
        <f t="shared" si="28"/>
        <v/>
      </c>
      <c r="B76" s="38"/>
      <c r="C76" s="64" t="str">
        <f t="shared" si="25"/>
        <v/>
      </c>
      <c r="D76" s="45" t="str">
        <f t="shared" si="26"/>
        <v/>
      </c>
      <c r="E76" s="45" t="str">
        <f t="shared" si="29"/>
        <v/>
      </c>
      <c r="F76" s="37"/>
      <c r="G76" s="45" t="str">
        <f t="shared" si="30"/>
        <v/>
      </c>
      <c r="H76" s="45" t="str">
        <f t="shared" si="27"/>
        <v/>
      </c>
      <c r="I76" s="37"/>
      <c r="J76" s="66" t="str">
        <f t="shared" si="40"/>
        <v/>
      </c>
      <c r="K76" s="45" t="str">
        <f>IF(I76="","",'Okuma Günleri (2023)'!E75)</f>
        <v/>
      </c>
      <c r="L76" s="72" t="str">
        <f t="shared" si="31"/>
        <v/>
      </c>
      <c r="M76" s="34" t="str">
        <f>IF(C76="","",IF(COUNTIF($M$4:M75,C76)&gt;0,"T",C76))</f>
        <v/>
      </c>
      <c r="N76" s="34">
        <f t="shared" si="32"/>
        <v>0</v>
      </c>
      <c r="P76" s="34">
        <v>73</v>
      </c>
      <c r="Q76" s="34" t="str">
        <f t="shared" si="33"/>
        <v/>
      </c>
      <c r="AQ76" s="34" t="str">
        <f t="shared" si="34"/>
        <v/>
      </c>
      <c r="AR76" s="56" t="str">
        <f t="shared" si="39"/>
        <v/>
      </c>
      <c r="AT76" s="34" t="str">
        <f>IF(C76="","",IF(COUNTIF($AT$4:AT75,C76)&gt;0,"T",C76))</f>
        <v/>
      </c>
      <c r="AU76" s="34">
        <f t="shared" si="35"/>
        <v>0</v>
      </c>
      <c r="AV76" s="37" t="str">
        <f t="shared" si="36"/>
        <v/>
      </c>
      <c r="AW76" s="57">
        <v>73</v>
      </c>
      <c r="AX76" s="58" t="str">
        <f t="shared" si="37"/>
        <v/>
      </c>
      <c r="AY76" s="57">
        <f t="shared" si="38"/>
        <v>0</v>
      </c>
      <c r="AZ76" s="57"/>
      <c r="BA76" s="57"/>
      <c r="BP76" s="60">
        <v>73</v>
      </c>
      <c r="BQ76" s="125" t="str">
        <f>IF(B76="","",'Okuma Günleri (2023)'!D75)</f>
        <v/>
      </c>
      <c r="BR76" s="126"/>
      <c r="BS76" s="126"/>
      <c r="BT76" s="127"/>
      <c r="BU76" s="119" t="str">
        <f>IF(B76="","",'Okuma Günleri (2023)'!B75)</f>
        <v/>
      </c>
      <c r="BV76" s="120"/>
      <c r="BW76" s="120"/>
      <c r="BX76" s="121"/>
      <c r="BY76" s="116"/>
      <c r="BZ76" s="117"/>
      <c r="CA76" s="61" t="str">
        <f>IF(B76="","",'Okuma Günleri (2023)'!C75)</f>
        <v/>
      </c>
      <c r="CE76" s="115" t="str">
        <f>IF(K76="","",'Okuma Günleri (2023)'!#REF!)</f>
        <v/>
      </c>
      <c r="CF76" s="115"/>
    </row>
    <row r="77" spans="1:84" ht="39.950000000000003" customHeight="1" x14ac:dyDescent="0.25">
      <c r="A77" s="63" t="str">
        <f t="shared" si="28"/>
        <v/>
      </c>
      <c r="B77" s="38"/>
      <c r="C77" s="64" t="str">
        <f t="shared" si="25"/>
        <v/>
      </c>
      <c r="D77" s="45" t="str">
        <f t="shared" si="26"/>
        <v/>
      </c>
      <c r="E77" s="45" t="str">
        <f t="shared" si="29"/>
        <v/>
      </c>
      <c r="F77" s="37"/>
      <c r="G77" s="45" t="str">
        <f t="shared" si="30"/>
        <v/>
      </c>
      <c r="H77" s="45" t="str">
        <f t="shared" si="27"/>
        <v/>
      </c>
      <c r="I77" s="37"/>
      <c r="J77" s="66" t="str">
        <f t="shared" si="40"/>
        <v/>
      </c>
      <c r="K77" s="45" t="str">
        <f>IF(I77="","",'Okuma Günleri (2023)'!E76)</f>
        <v/>
      </c>
      <c r="L77" s="72" t="str">
        <f t="shared" si="31"/>
        <v/>
      </c>
      <c r="M77" s="34" t="str">
        <f>IF(C77="","",IF(COUNTIF($M$4:M76,C77)&gt;0,"T",C77))</f>
        <v/>
      </c>
      <c r="N77" s="34">
        <f t="shared" si="32"/>
        <v>0</v>
      </c>
      <c r="P77" s="34">
        <v>74</v>
      </c>
      <c r="Q77" s="34" t="str">
        <f t="shared" si="33"/>
        <v/>
      </c>
      <c r="AQ77" s="34" t="str">
        <f t="shared" si="34"/>
        <v/>
      </c>
      <c r="AR77" s="56" t="str">
        <f t="shared" si="39"/>
        <v/>
      </c>
      <c r="AT77" s="34" t="str">
        <f>IF(C77="","",IF(COUNTIF($AT$4:AT76,C77)&gt;0,"T",C77))</f>
        <v/>
      </c>
      <c r="AU77" s="34">
        <f t="shared" si="35"/>
        <v>0</v>
      </c>
      <c r="AV77" s="37" t="str">
        <f t="shared" si="36"/>
        <v/>
      </c>
      <c r="AW77" s="57">
        <v>74</v>
      </c>
      <c r="AX77" s="58" t="str">
        <f t="shared" si="37"/>
        <v/>
      </c>
      <c r="AY77" s="57">
        <f t="shared" si="38"/>
        <v>0</v>
      </c>
      <c r="AZ77" s="57"/>
      <c r="BA77" s="57"/>
      <c r="BP77" s="60">
        <v>74</v>
      </c>
      <c r="BQ77" s="125" t="str">
        <f>IF(B77="","",'Okuma Günleri (2023)'!D76)</f>
        <v/>
      </c>
      <c r="BR77" s="126"/>
      <c r="BS77" s="126"/>
      <c r="BT77" s="127"/>
      <c r="BU77" s="119" t="str">
        <f>IF(B77="","",'Okuma Günleri (2023)'!B76)</f>
        <v/>
      </c>
      <c r="BV77" s="120"/>
      <c r="BW77" s="120"/>
      <c r="BX77" s="121"/>
      <c r="BY77" s="116"/>
      <c r="BZ77" s="117"/>
      <c r="CA77" s="61" t="str">
        <f>IF(B77="","",'Okuma Günleri (2023)'!C76)</f>
        <v/>
      </c>
      <c r="CE77" s="115" t="str">
        <f>IF(K77="","",'Okuma Günleri (2023)'!#REF!)</f>
        <v/>
      </c>
      <c r="CF77" s="115"/>
    </row>
    <row r="78" spans="1:84" ht="39.950000000000003" customHeight="1" x14ac:dyDescent="0.25">
      <c r="A78" s="63" t="str">
        <f t="shared" si="28"/>
        <v/>
      </c>
      <c r="B78" s="38"/>
      <c r="C78" s="64" t="str">
        <f t="shared" si="25"/>
        <v/>
      </c>
      <c r="D78" s="45" t="str">
        <f t="shared" si="26"/>
        <v/>
      </c>
      <c r="E78" s="45" t="str">
        <f t="shared" si="29"/>
        <v/>
      </c>
      <c r="F78" s="37"/>
      <c r="G78" s="45" t="str">
        <f t="shared" si="30"/>
        <v/>
      </c>
      <c r="H78" s="45" t="str">
        <f t="shared" si="27"/>
        <v/>
      </c>
      <c r="I78" s="37"/>
      <c r="J78" s="66" t="str">
        <f t="shared" si="40"/>
        <v/>
      </c>
      <c r="K78" s="45" t="str">
        <f>IF(I78="","",'Okuma Günleri (2023)'!E77)</f>
        <v/>
      </c>
      <c r="L78" s="72" t="str">
        <f t="shared" si="31"/>
        <v/>
      </c>
      <c r="M78" s="34" t="str">
        <f>IF(C78="","",IF(COUNTIF($M$4:M77,C78)&gt;0,"T",C78))</f>
        <v/>
      </c>
      <c r="N78" s="34">
        <f t="shared" si="32"/>
        <v>0</v>
      </c>
      <c r="P78" s="34">
        <v>75</v>
      </c>
      <c r="Q78" s="34" t="str">
        <f t="shared" si="33"/>
        <v/>
      </c>
      <c r="AQ78" s="34" t="str">
        <f t="shared" si="34"/>
        <v/>
      </c>
      <c r="AR78" s="56" t="str">
        <f t="shared" si="39"/>
        <v/>
      </c>
      <c r="AT78" s="34" t="str">
        <f>IF(C78="","",IF(COUNTIF($AT$4:AT77,C78)&gt;0,"T",C78))</f>
        <v/>
      </c>
      <c r="AU78" s="34">
        <f t="shared" si="35"/>
        <v>0</v>
      </c>
      <c r="AV78" s="37" t="str">
        <f t="shared" si="36"/>
        <v/>
      </c>
      <c r="AW78" s="57">
        <v>75</v>
      </c>
      <c r="AX78" s="58" t="str">
        <f t="shared" si="37"/>
        <v/>
      </c>
      <c r="AY78" s="57">
        <f t="shared" si="38"/>
        <v>0</v>
      </c>
      <c r="AZ78" s="57"/>
      <c r="BA78" s="57"/>
      <c r="BP78" s="60">
        <v>75</v>
      </c>
      <c r="BQ78" s="125" t="str">
        <f>IF(B78="","",'Okuma Günleri (2023)'!D77)</f>
        <v/>
      </c>
      <c r="BR78" s="126"/>
      <c r="BS78" s="126"/>
      <c r="BT78" s="127"/>
      <c r="BU78" s="119" t="str">
        <f>IF(B78="","",'Okuma Günleri (2023)'!B77)</f>
        <v/>
      </c>
      <c r="BV78" s="120"/>
      <c r="BW78" s="120"/>
      <c r="BX78" s="121"/>
      <c r="BY78" s="116"/>
      <c r="BZ78" s="117"/>
      <c r="CA78" s="61" t="str">
        <f>IF(B78="","",'Okuma Günleri (2023)'!C77)</f>
        <v/>
      </c>
      <c r="CE78" s="115" t="str">
        <f>IF(K78="","",'Okuma Günleri (2023)'!#REF!)</f>
        <v/>
      </c>
      <c r="CF78" s="115"/>
    </row>
    <row r="79" spans="1:84" ht="39.950000000000003" customHeight="1" x14ac:dyDescent="0.25">
      <c r="A79" s="63" t="str">
        <f t="shared" si="28"/>
        <v/>
      </c>
      <c r="B79" s="38"/>
      <c r="C79" s="64" t="str">
        <f t="shared" si="25"/>
        <v/>
      </c>
      <c r="D79" s="45" t="str">
        <f t="shared" si="26"/>
        <v/>
      </c>
      <c r="E79" s="45" t="str">
        <f t="shared" si="29"/>
        <v/>
      </c>
      <c r="F79" s="37"/>
      <c r="G79" s="45" t="str">
        <f t="shared" si="30"/>
        <v/>
      </c>
      <c r="H79" s="45" t="str">
        <f t="shared" si="27"/>
        <v/>
      </c>
      <c r="I79" s="37"/>
      <c r="J79" s="66" t="str">
        <f t="shared" si="40"/>
        <v/>
      </c>
      <c r="K79" s="45" t="str">
        <f>IF(I79="","",'Okuma Günleri (2023)'!E78)</f>
        <v/>
      </c>
      <c r="L79" s="72" t="str">
        <f t="shared" si="31"/>
        <v/>
      </c>
      <c r="M79" s="34" t="str">
        <f>IF(C79="","",IF(COUNTIF($M$4:M78,C79)&gt;0,"T",C79))</f>
        <v/>
      </c>
      <c r="N79" s="34">
        <f t="shared" si="32"/>
        <v>0</v>
      </c>
      <c r="P79" s="34">
        <v>76</v>
      </c>
      <c r="Q79" s="34" t="str">
        <f t="shared" si="33"/>
        <v/>
      </c>
      <c r="AQ79" s="34" t="str">
        <f t="shared" si="34"/>
        <v/>
      </c>
      <c r="AR79" s="56" t="str">
        <f t="shared" si="39"/>
        <v/>
      </c>
      <c r="AT79" s="34" t="str">
        <f>IF(C79="","",IF(COUNTIF($AT$4:AT78,C79)&gt;0,"T",C79))</f>
        <v/>
      </c>
      <c r="AU79" s="34">
        <f t="shared" si="35"/>
        <v>0</v>
      </c>
      <c r="AV79" s="37" t="str">
        <f t="shared" si="36"/>
        <v/>
      </c>
      <c r="AW79" s="57">
        <v>76</v>
      </c>
      <c r="AX79" s="58" t="str">
        <f t="shared" si="37"/>
        <v/>
      </c>
      <c r="AY79" s="57">
        <f t="shared" si="38"/>
        <v>0</v>
      </c>
      <c r="AZ79" s="57"/>
      <c r="BA79" s="57"/>
      <c r="BP79" s="60">
        <v>76</v>
      </c>
      <c r="BQ79" s="125" t="str">
        <f>IF(B79="","",'Okuma Günleri (2023)'!D78)</f>
        <v/>
      </c>
      <c r="BR79" s="126"/>
      <c r="BS79" s="126"/>
      <c r="BT79" s="127"/>
      <c r="BU79" s="119" t="str">
        <f>IF(B79="","",'Okuma Günleri (2023)'!B78)</f>
        <v/>
      </c>
      <c r="BV79" s="120"/>
      <c r="BW79" s="120"/>
      <c r="BX79" s="121"/>
      <c r="BY79" s="116"/>
      <c r="BZ79" s="117"/>
      <c r="CA79" s="61" t="str">
        <f>IF(B79="","",'Okuma Günleri (2023)'!C78)</f>
        <v/>
      </c>
      <c r="CE79" s="115" t="str">
        <f>IF(K79="","",'Okuma Günleri (2023)'!#REF!)</f>
        <v/>
      </c>
      <c r="CF79" s="115"/>
    </row>
    <row r="80" spans="1:84" ht="39.950000000000003" customHeight="1" x14ac:dyDescent="0.25">
      <c r="A80" s="63" t="str">
        <f t="shared" si="28"/>
        <v/>
      </c>
      <c r="B80" s="38"/>
      <c r="C80" s="64" t="str">
        <f t="shared" si="25"/>
        <v/>
      </c>
      <c r="D80" s="45" t="str">
        <f t="shared" si="26"/>
        <v/>
      </c>
      <c r="E80" s="45" t="str">
        <f t="shared" si="29"/>
        <v/>
      </c>
      <c r="F80" s="37"/>
      <c r="G80" s="45" t="str">
        <f t="shared" si="30"/>
        <v/>
      </c>
      <c r="H80" s="45" t="str">
        <f t="shared" si="27"/>
        <v/>
      </c>
      <c r="I80" s="37"/>
      <c r="J80" s="66" t="str">
        <f t="shared" si="40"/>
        <v/>
      </c>
      <c r="K80" s="45" t="str">
        <f>IF(I80="","",'Okuma Günleri (2023)'!E79)</f>
        <v/>
      </c>
      <c r="L80" s="72" t="str">
        <f t="shared" si="31"/>
        <v/>
      </c>
      <c r="M80" s="34" t="str">
        <f>IF(C80="","",IF(COUNTIF($M$4:M79,C80)&gt;0,"T",C80))</f>
        <v/>
      </c>
      <c r="N80" s="34">
        <f t="shared" si="32"/>
        <v>0</v>
      </c>
      <c r="P80" s="34">
        <v>77</v>
      </c>
      <c r="Q80" s="34" t="str">
        <f t="shared" si="33"/>
        <v/>
      </c>
      <c r="AQ80" s="34" t="str">
        <f t="shared" si="34"/>
        <v/>
      </c>
      <c r="AR80" s="56" t="str">
        <f t="shared" si="39"/>
        <v/>
      </c>
      <c r="AT80" s="34" t="str">
        <f>IF(C80="","",IF(COUNTIF($AT$4:AT79,C80)&gt;0,"T",C80))</f>
        <v/>
      </c>
      <c r="AU80" s="34">
        <f t="shared" si="35"/>
        <v>0</v>
      </c>
      <c r="AV80" s="37" t="str">
        <f t="shared" si="36"/>
        <v/>
      </c>
      <c r="AW80" s="57">
        <v>77</v>
      </c>
      <c r="AX80" s="58" t="str">
        <f t="shared" si="37"/>
        <v/>
      </c>
      <c r="AY80" s="57">
        <f t="shared" si="38"/>
        <v>0</v>
      </c>
      <c r="AZ80" s="57"/>
      <c r="BA80" s="57"/>
      <c r="BP80" s="60">
        <v>77</v>
      </c>
      <c r="BQ80" s="125" t="str">
        <f>IF(B80="","",'Okuma Günleri (2023)'!D79)</f>
        <v/>
      </c>
      <c r="BR80" s="126"/>
      <c r="BS80" s="126"/>
      <c r="BT80" s="127"/>
      <c r="BU80" s="119" t="str">
        <f>IF(B80="","",'Okuma Günleri (2023)'!B79)</f>
        <v/>
      </c>
      <c r="BV80" s="120"/>
      <c r="BW80" s="120"/>
      <c r="BX80" s="121"/>
      <c r="BY80" s="116"/>
      <c r="BZ80" s="117"/>
      <c r="CA80" s="61" t="str">
        <f>IF(B80="","",'Okuma Günleri (2023)'!C79)</f>
        <v/>
      </c>
      <c r="CE80" s="115" t="str">
        <f>IF(K80="","",'Okuma Günleri (2023)'!#REF!)</f>
        <v/>
      </c>
      <c r="CF80" s="115"/>
    </row>
    <row r="81" spans="1:84" ht="39.950000000000003" customHeight="1" x14ac:dyDescent="0.25">
      <c r="A81" s="63" t="str">
        <f t="shared" si="28"/>
        <v/>
      </c>
      <c r="B81" s="38"/>
      <c r="C81" s="64" t="str">
        <f t="shared" si="25"/>
        <v/>
      </c>
      <c r="D81" s="45" t="str">
        <f t="shared" si="26"/>
        <v/>
      </c>
      <c r="E81" s="45" t="str">
        <f t="shared" si="29"/>
        <v/>
      </c>
      <c r="F81" s="37"/>
      <c r="G81" s="45" t="str">
        <f t="shared" si="30"/>
        <v/>
      </c>
      <c r="H81" s="45" t="str">
        <f t="shared" si="27"/>
        <v/>
      </c>
      <c r="I81" s="37"/>
      <c r="J81" s="66" t="str">
        <f t="shared" si="40"/>
        <v/>
      </c>
      <c r="K81" s="45" t="str">
        <f>IF(I81="","",'Okuma Günleri (2023)'!E80)</f>
        <v/>
      </c>
      <c r="L81" s="72" t="str">
        <f t="shared" si="31"/>
        <v/>
      </c>
      <c r="M81" s="34" t="str">
        <f>IF(C81="","",IF(COUNTIF($M$4:M80,C81)&gt;0,"T",C81))</f>
        <v/>
      </c>
      <c r="N81" s="34">
        <f t="shared" si="32"/>
        <v>0</v>
      </c>
      <c r="P81" s="34">
        <v>78</v>
      </c>
      <c r="Q81" s="34" t="str">
        <f t="shared" si="33"/>
        <v/>
      </c>
      <c r="AQ81" s="34" t="str">
        <f t="shared" si="34"/>
        <v/>
      </c>
      <c r="AR81" s="56" t="str">
        <f t="shared" si="39"/>
        <v/>
      </c>
      <c r="AT81" s="34" t="str">
        <f>IF(C81="","",IF(COUNTIF($AT$4:AT80,C81)&gt;0,"T",C81))</f>
        <v/>
      </c>
      <c r="AU81" s="34">
        <f t="shared" si="35"/>
        <v>0</v>
      </c>
      <c r="AV81" s="37" t="str">
        <f t="shared" si="36"/>
        <v/>
      </c>
      <c r="AW81" s="57">
        <v>78</v>
      </c>
      <c r="AX81" s="58" t="str">
        <f t="shared" si="37"/>
        <v/>
      </c>
      <c r="AY81" s="57">
        <f t="shared" si="38"/>
        <v>0</v>
      </c>
      <c r="AZ81" s="57"/>
      <c r="BA81" s="57"/>
      <c r="BP81" s="60">
        <v>78</v>
      </c>
      <c r="BQ81" s="125" t="str">
        <f>IF(B81="","",'Okuma Günleri (2023)'!D80)</f>
        <v/>
      </c>
      <c r="BR81" s="126"/>
      <c r="BS81" s="126"/>
      <c r="BT81" s="127"/>
      <c r="BU81" s="119" t="str">
        <f>IF(B81="","",'Okuma Günleri (2023)'!B80)</f>
        <v/>
      </c>
      <c r="BV81" s="120"/>
      <c r="BW81" s="120"/>
      <c r="BX81" s="121"/>
      <c r="BY81" s="116"/>
      <c r="BZ81" s="117"/>
      <c r="CA81" s="61" t="str">
        <f>IF(B81="","",'Okuma Günleri (2023)'!C80)</f>
        <v/>
      </c>
      <c r="CE81" s="115" t="str">
        <f>IF(K81="","",'Okuma Günleri (2023)'!#REF!)</f>
        <v/>
      </c>
      <c r="CF81" s="115"/>
    </row>
    <row r="82" spans="1:84" ht="39.950000000000003" customHeight="1" x14ac:dyDescent="0.25">
      <c r="A82" s="63" t="str">
        <f t="shared" si="28"/>
        <v/>
      </c>
      <c r="B82" s="38"/>
      <c r="C82" s="64" t="str">
        <f t="shared" si="25"/>
        <v/>
      </c>
      <c r="D82" s="45" t="str">
        <f t="shared" si="26"/>
        <v/>
      </c>
      <c r="E82" s="45" t="str">
        <f t="shared" si="29"/>
        <v/>
      </c>
      <c r="F82" s="37"/>
      <c r="G82" s="45" t="str">
        <f t="shared" si="30"/>
        <v/>
      </c>
      <c r="H82" s="45" t="str">
        <f t="shared" si="27"/>
        <v/>
      </c>
      <c r="I82" s="37"/>
      <c r="J82" s="66" t="str">
        <f t="shared" si="40"/>
        <v/>
      </c>
      <c r="K82" s="45" t="str">
        <f>IF(I82="","",'Okuma Günleri (2023)'!E81)</f>
        <v/>
      </c>
      <c r="L82" s="72" t="str">
        <f t="shared" si="31"/>
        <v/>
      </c>
      <c r="M82" s="34" t="str">
        <f>IF(C82="","",IF(COUNTIF($M$4:M81,C82)&gt;0,"T",C82))</f>
        <v/>
      </c>
      <c r="N82" s="34">
        <f t="shared" si="32"/>
        <v>0</v>
      </c>
      <c r="P82" s="34">
        <v>79</v>
      </c>
      <c r="Q82" s="34" t="str">
        <f t="shared" si="33"/>
        <v/>
      </c>
      <c r="AQ82" s="34" t="str">
        <f t="shared" si="34"/>
        <v/>
      </c>
      <c r="AR82" s="56" t="str">
        <f t="shared" si="39"/>
        <v/>
      </c>
      <c r="AT82" s="34" t="str">
        <f>IF(C82="","",IF(COUNTIF($AT$4:AT81,C82)&gt;0,"T",C82))</f>
        <v/>
      </c>
      <c r="AU82" s="34">
        <f t="shared" si="35"/>
        <v>0</v>
      </c>
      <c r="AV82" s="37" t="str">
        <f t="shared" si="36"/>
        <v/>
      </c>
      <c r="AW82" s="57">
        <v>79</v>
      </c>
      <c r="AX82" s="58" t="str">
        <f t="shared" si="37"/>
        <v/>
      </c>
      <c r="AY82" s="57">
        <f t="shared" si="38"/>
        <v>0</v>
      </c>
      <c r="AZ82" s="57"/>
      <c r="BA82" s="57"/>
      <c r="BP82" s="60">
        <v>79</v>
      </c>
      <c r="BQ82" s="125" t="str">
        <f>IF(B82="","",'Okuma Günleri (2023)'!D81)</f>
        <v/>
      </c>
      <c r="BR82" s="126"/>
      <c r="BS82" s="126"/>
      <c r="BT82" s="127"/>
      <c r="BU82" s="119" t="str">
        <f>IF(B82="","",'Okuma Günleri (2023)'!B81)</f>
        <v/>
      </c>
      <c r="BV82" s="120"/>
      <c r="BW82" s="120"/>
      <c r="BX82" s="121"/>
      <c r="BY82" s="116"/>
      <c r="BZ82" s="117"/>
      <c r="CA82" s="61" t="str">
        <f>IF(B82="","",'Okuma Günleri (2023)'!C81)</f>
        <v/>
      </c>
      <c r="CE82" s="115" t="str">
        <f>IF(K82="","",'Okuma Günleri (2023)'!#REF!)</f>
        <v/>
      </c>
      <c r="CF82" s="115"/>
    </row>
    <row r="83" spans="1:84" ht="39.950000000000003" customHeight="1" x14ac:dyDescent="0.25">
      <c r="A83" s="63" t="str">
        <f t="shared" si="28"/>
        <v/>
      </c>
      <c r="B83" s="38"/>
      <c r="C83" s="64" t="str">
        <f t="shared" si="25"/>
        <v/>
      </c>
      <c r="D83" s="45" t="str">
        <f t="shared" si="26"/>
        <v/>
      </c>
      <c r="E83" s="45" t="str">
        <f t="shared" si="29"/>
        <v/>
      </c>
      <c r="F83" s="37"/>
      <c r="G83" s="45" t="str">
        <f t="shared" si="30"/>
        <v/>
      </c>
      <c r="H83" s="45" t="str">
        <f t="shared" si="27"/>
        <v/>
      </c>
      <c r="I83" s="37"/>
      <c r="J83" s="66" t="str">
        <f t="shared" si="40"/>
        <v/>
      </c>
      <c r="K83" s="45" t="str">
        <f>IF(I83="","",'Okuma Günleri (2023)'!E82)</f>
        <v/>
      </c>
      <c r="L83" s="72" t="str">
        <f t="shared" si="31"/>
        <v/>
      </c>
      <c r="M83" s="34" t="str">
        <f>IF(C83="","",IF(COUNTIF($M$4:M82,C83)&gt;0,"T",C83))</f>
        <v/>
      </c>
      <c r="N83" s="34">
        <f t="shared" si="32"/>
        <v>0</v>
      </c>
      <c r="P83" s="34">
        <v>80</v>
      </c>
      <c r="Q83" s="34" t="str">
        <f t="shared" si="33"/>
        <v/>
      </c>
      <c r="AQ83" s="34" t="str">
        <f t="shared" si="34"/>
        <v/>
      </c>
      <c r="AR83" s="56" t="str">
        <f t="shared" si="39"/>
        <v/>
      </c>
      <c r="AT83" s="34" t="str">
        <f>IF(C83="","",IF(COUNTIF($AT$4:AT82,C83)&gt;0,"T",C83))</f>
        <v/>
      </c>
      <c r="AU83" s="34">
        <f t="shared" si="35"/>
        <v>0</v>
      </c>
      <c r="AV83" s="37" t="str">
        <f t="shared" si="36"/>
        <v/>
      </c>
      <c r="AW83" s="57">
        <v>80</v>
      </c>
      <c r="AX83" s="58" t="str">
        <f t="shared" si="37"/>
        <v/>
      </c>
      <c r="AY83" s="57">
        <f t="shared" si="38"/>
        <v>0</v>
      </c>
      <c r="AZ83" s="57"/>
      <c r="BA83" s="57"/>
      <c r="BP83" s="60">
        <v>80</v>
      </c>
      <c r="BQ83" s="125" t="str">
        <f>IF(B83="","",'Okuma Günleri (2023)'!D82)</f>
        <v/>
      </c>
      <c r="BR83" s="126"/>
      <c r="BS83" s="126"/>
      <c r="BT83" s="127"/>
      <c r="BU83" s="119" t="str">
        <f>IF(B83="","",'Okuma Günleri (2023)'!B82)</f>
        <v/>
      </c>
      <c r="BV83" s="120"/>
      <c r="BW83" s="120"/>
      <c r="BX83" s="121"/>
      <c r="BY83" s="116"/>
      <c r="BZ83" s="117"/>
      <c r="CA83" s="61" t="str">
        <f>IF(B83="","",'Okuma Günleri (2023)'!C82)</f>
        <v/>
      </c>
      <c r="CE83" s="115" t="str">
        <f>IF(K83="","",'Okuma Günleri (2023)'!#REF!)</f>
        <v/>
      </c>
      <c r="CF83" s="115"/>
    </row>
    <row r="84" spans="1:84" ht="39.950000000000003" customHeight="1" x14ac:dyDescent="0.25">
      <c r="A84" s="63" t="str">
        <f t="shared" si="28"/>
        <v/>
      </c>
      <c r="B84" s="38"/>
      <c r="C84" s="64" t="str">
        <f t="shared" si="25"/>
        <v/>
      </c>
      <c r="D84" s="45" t="str">
        <f t="shared" si="26"/>
        <v/>
      </c>
      <c r="E84" s="45" t="str">
        <f t="shared" si="29"/>
        <v/>
      </c>
      <c r="F84" s="37"/>
      <c r="G84" s="45" t="str">
        <f t="shared" si="30"/>
        <v/>
      </c>
      <c r="H84" s="45" t="str">
        <f t="shared" si="27"/>
        <v/>
      </c>
      <c r="I84" s="37"/>
      <c r="J84" s="66" t="str">
        <f t="shared" si="40"/>
        <v/>
      </c>
      <c r="K84" s="45" t="str">
        <f>IF(I84="","",'Okuma Günleri (2023)'!E83)</f>
        <v/>
      </c>
      <c r="L84" s="72" t="str">
        <f t="shared" si="31"/>
        <v/>
      </c>
      <c r="M84" s="34" t="str">
        <f>IF(C84="","",IF(COUNTIF($M$4:M83,C84)&gt;0,"T",C84))</f>
        <v/>
      </c>
      <c r="N84" s="34">
        <f t="shared" si="32"/>
        <v>0</v>
      </c>
      <c r="P84" s="34">
        <v>81</v>
      </c>
      <c r="Q84" s="34" t="str">
        <f t="shared" si="33"/>
        <v/>
      </c>
      <c r="AQ84" s="34" t="str">
        <f t="shared" si="34"/>
        <v/>
      </c>
      <c r="AR84" s="56" t="str">
        <f t="shared" si="39"/>
        <v/>
      </c>
      <c r="AT84" s="34" t="str">
        <f>IF(C84="","",IF(COUNTIF($AT$4:AT83,C84)&gt;0,"T",C84))</f>
        <v/>
      </c>
      <c r="AU84" s="34">
        <f t="shared" si="35"/>
        <v>0</v>
      </c>
      <c r="AV84" s="37" t="str">
        <f t="shared" si="36"/>
        <v/>
      </c>
      <c r="AW84" s="57">
        <v>81</v>
      </c>
      <c r="AX84" s="58" t="str">
        <f t="shared" si="37"/>
        <v/>
      </c>
      <c r="AY84" s="57">
        <f t="shared" si="38"/>
        <v>0</v>
      </c>
      <c r="AZ84" s="57"/>
      <c r="BA84" s="57"/>
      <c r="BP84" s="60">
        <v>81</v>
      </c>
      <c r="BQ84" s="125" t="str">
        <f>IF(B84="","",'Okuma Günleri (2023)'!D83)</f>
        <v/>
      </c>
      <c r="BR84" s="126"/>
      <c r="BS84" s="126"/>
      <c r="BT84" s="127"/>
      <c r="BU84" s="119" t="str">
        <f>IF(B84="","",'Okuma Günleri (2023)'!B83)</f>
        <v/>
      </c>
      <c r="BV84" s="120"/>
      <c r="BW84" s="120"/>
      <c r="BX84" s="121"/>
      <c r="BY84" s="116"/>
      <c r="BZ84" s="117"/>
      <c r="CA84" s="61" t="str">
        <f>IF(B84="","",'Okuma Günleri (2023)'!C83)</f>
        <v/>
      </c>
      <c r="CE84" s="115" t="str">
        <f>IF(K84="","",'Okuma Günleri (2023)'!#REF!)</f>
        <v/>
      </c>
      <c r="CF84" s="115"/>
    </row>
    <row r="85" spans="1:84" ht="39.950000000000003" customHeight="1" x14ac:dyDescent="0.25">
      <c r="A85" s="63" t="str">
        <f t="shared" si="28"/>
        <v/>
      </c>
      <c r="B85" s="38"/>
      <c r="C85" s="64" t="str">
        <f t="shared" si="25"/>
        <v/>
      </c>
      <c r="D85" s="45" t="str">
        <f t="shared" si="26"/>
        <v/>
      </c>
      <c r="E85" s="45" t="str">
        <f t="shared" si="29"/>
        <v/>
      </c>
      <c r="F85" s="37"/>
      <c r="G85" s="45" t="str">
        <f t="shared" si="30"/>
        <v/>
      </c>
      <c r="H85" s="45" t="str">
        <f t="shared" si="27"/>
        <v/>
      </c>
      <c r="I85" s="37"/>
      <c r="J85" s="66" t="str">
        <f t="shared" si="40"/>
        <v/>
      </c>
      <c r="K85" s="45" t="str">
        <f>IF(I85="","",'Okuma Günleri (2023)'!E84)</f>
        <v/>
      </c>
      <c r="L85" s="72" t="str">
        <f t="shared" si="31"/>
        <v/>
      </c>
      <c r="M85" s="34" t="str">
        <f>IF(C85="","",IF(COUNTIF($M$4:M84,C85)&gt;0,"T",C85))</f>
        <v/>
      </c>
      <c r="N85" s="34">
        <f t="shared" si="32"/>
        <v>0</v>
      </c>
      <c r="P85" s="34">
        <v>82</v>
      </c>
      <c r="Q85" s="34" t="str">
        <f t="shared" si="33"/>
        <v/>
      </c>
      <c r="AQ85" s="34" t="str">
        <f t="shared" si="34"/>
        <v/>
      </c>
      <c r="AR85" s="56" t="str">
        <f t="shared" si="39"/>
        <v/>
      </c>
      <c r="AT85" s="34" t="str">
        <f>IF(C85="","",IF(COUNTIF($AT$4:AT84,C85)&gt;0,"T",C85))</f>
        <v/>
      </c>
      <c r="AU85" s="34">
        <f t="shared" si="35"/>
        <v>0</v>
      </c>
      <c r="AV85" s="37" t="str">
        <f t="shared" si="36"/>
        <v/>
      </c>
      <c r="AW85" s="57">
        <v>82</v>
      </c>
      <c r="AX85" s="58" t="str">
        <f t="shared" si="37"/>
        <v/>
      </c>
      <c r="AY85" s="57">
        <f t="shared" si="38"/>
        <v>0</v>
      </c>
      <c r="AZ85" s="57"/>
      <c r="BA85" s="57"/>
      <c r="BP85" s="60">
        <v>82</v>
      </c>
      <c r="BQ85" s="125" t="str">
        <f>IF(B85="","",'Okuma Günleri (2023)'!D84)</f>
        <v/>
      </c>
      <c r="BR85" s="126"/>
      <c r="BS85" s="126"/>
      <c r="BT85" s="127"/>
      <c r="BU85" s="119" t="str">
        <f>IF(B85="","",'Okuma Günleri (2023)'!B84)</f>
        <v/>
      </c>
      <c r="BV85" s="120"/>
      <c r="BW85" s="120"/>
      <c r="BX85" s="121"/>
      <c r="BY85" s="116"/>
      <c r="BZ85" s="117"/>
      <c r="CA85" s="61" t="str">
        <f>IF(B85="","",'Okuma Günleri (2023)'!C84)</f>
        <v/>
      </c>
      <c r="CE85" s="115" t="str">
        <f>IF(K85="","",'Okuma Günleri (2023)'!#REF!)</f>
        <v/>
      </c>
      <c r="CF85" s="115"/>
    </row>
    <row r="86" spans="1:84" ht="39.950000000000003" customHeight="1" x14ac:dyDescent="0.25">
      <c r="A86" s="63" t="str">
        <f t="shared" si="28"/>
        <v/>
      </c>
      <c r="B86" s="38"/>
      <c r="C86" s="64" t="str">
        <f t="shared" si="25"/>
        <v/>
      </c>
      <c r="D86" s="45" t="str">
        <f t="shared" si="26"/>
        <v/>
      </c>
      <c r="E86" s="45" t="str">
        <f t="shared" si="29"/>
        <v/>
      </c>
      <c r="F86" s="37"/>
      <c r="G86" s="45" t="str">
        <f t="shared" si="30"/>
        <v/>
      </c>
      <c r="H86" s="45" t="str">
        <f t="shared" si="27"/>
        <v/>
      </c>
      <c r="I86" s="37"/>
      <c r="J86" s="66" t="str">
        <f t="shared" si="40"/>
        <v/>
      </c>
      <c r="K86" s="45" t="str">
        <f>IF(I86="","",'Okuma Günleri (2023)'!E85)</f>
        <v/>
      </c>
      <c r="L86" s="72" t="str">
        <f t="shared" si="31"/>
        <v/>
      </c>
      <c r="M86" s="34" t="str">
        <f>IF(C86="","",IF(COUNTIF($M$4:M85,C86)&gt;0,"T",C86))</f>
        <v/>
      </c>
      <c r="N86" s="34">
        <f t="shared" si="32"/>
        <v>0</v>
      </c>
      <c r="P86" s="34">
        <v>83</v>
      </c>
      <c r="Q86" s="34" t="str">
        <f t="shared" si="33"/>
        <v/>
      </c>
      <c r="AQ86" s="34" t="str">
        <f t="shared" si="34"/>
        <v/>
      </c>
      <c r="AR86" s="56" t="str">
        <f t="shared" si="39"/>
        <v/>
      </c>
      <c r="AT86" s="34" t="str">
        <f>IF(C86="","",IF(COUNTIF($AT$4:AT85,C86)&gt;0,"T",C86))</f>
        <v/>
      </c>
      <c r="AU86" s="34">
        <f t="shared" si="35"/>
        <v>0</v>
      </c>
      <c r="AV86" s="37" t="str">
        <f t="shared" si="36"/>
        <v/>
      </c>
      <c r="AW86" s="57">
        <v>83</v>
      </c>
      <c r="AX86" s="58" t="str">
        <f t="shared" si="37"/>
        <v/>
      </c>
      <c r="AY86" s="57">
        <f t="shared" si="38"/>
        <v>0</v>
      </c>
      <c r="AZ86" s="57"/>
      <c r="BA86" s="57"/>
      <c r="BP86" s="60">
        <v>83</v>
      </c>
      <c r="BQ86" s="125" t="str">
        <f>IF(B86="","",'Okuma Günleri (2023)'!D85)</f>
        <v/>
      </c>
      <c r="BR86" s="126"/>
      <c r="BS86" s="126"/>
      <c r="BT86" s="127"/>
      <c r="BU86" s="119" t="str">
        <f>IF(B86="","",'Okuma Günleri (2023)'!B85)</f>
        <v/>
      </c>
      <c r="BV86" s="120"/>
      <c r="BW86" s="120"/>
      <c r="BX86" s="121"/>
      <c r="BY86" s="116"/>
      <c r="BZ86" s="117"/>
      <c r="CA86" s="61" t="str">
        <f>IF(B86="","",'Okuma Günleri (2023)'!C85)</f>
        <v/>
      </c>
      <c r="CE86" s="115" t="str">
        <f>IF(K86="","",'Okuma Günleri (2023)'!#REF!)</f>
        <v/>
      </c>
      <c r="CF86" s="115"/>
    </row>
    <row r="87" spans="1:84" ht="39.950000000000003" customHeight="1" x14ac:dyDescent="0.25">
      <c r="A87" s="63" t="str">
        <f t="shared" si="28"/>
        <v/>
      </c>
      <c r="B87" s="38"/>
      <c r="C87" s="64" t="str">
        <f t="shared" si="25"/>
        <v/>
      </c>
      <c r="D87" s="45" t="str">
        <f t="shared" si="26"/>
        <v/>
      </c>
      <c r="E87" s="45" t="str">
        <f t="shared" si="29"/>
        <v/>
      </c>
      <c r="F87" s="37"/>
      <c r="G87" s="45" t="str">
        <f t="shared" si="30"/>
        <v/>
      </c>
      <c r="H87" s="45" t="str">
        <f t="shared" si="27"/>
        <v/>
      </c>
      <c r="I87" s="37"/>
      <c r="J87" s="66" t="str">
        <f t="shared" si="40"/>
        <v/>
      </c>
      <c r="K87" s="45" t="str">
        <f>IF(I87="","",'Okuma Günleri (2023)'!E86)</f>
        <v/>
      </c>
      <c r="L87" s="72" t="str">
        <f t="shared" si="31"/>
        <v/>
      </c>
      <c r="M87" s="34" t="str">
        <f>IF(C87="","",IF(COUNTIF($M$4:M86,C87)&gt;0,"T",C87))</f>
        <v/>
      </c>
      <c r="N87" s="34">
        <f t="shared" si="32"/>
        <v>0</v>
      </c>
      <c r="P87" s="34">
        <v>84</v>
      </c>
      <c r="Q87" s="34" t="str">
        <f t="shared" si="33"/>
        <v/>
      </c>
      <c r="AQ87" s="34" t="str">
        <f t="shared" si="34"/>
        <v/>
      </c>
      <c r="AR87" s="56" t="str">
        <f t="shared" si="39"/>
        <v/>
      </c>
      <c r="AT87" s="34" t="str">
        <f>IF(C87="","",IF(COUNTIF($AT$4:AT86,C87)&gt;0,"T",C87))</f>
        <v/>
      </c>
      <c r="AU87" s="34">
        <f t="shared" si="35"/>
        <v>0</v>
      </c>
      <c r="AV87" s="37" t="str">
        <f t="shared" si="36"/>
        <v/>
      </c>
      <c r="AW87" s="57">
        <v>84</v>
      </c>
      <c r="AX87" s="58" t="str">
        <f t="shared" si="37"/>
        <v/>
      </c>
      <c r="AY87" s="57">
        <f t="shared" si="38"/>
        <v>0</v>
      </c>
      <c r="AZ87" s="57"/>
      <c r="BA87" s="57"/>
      <c r="BP87" s="60">
        <v>84</v>
      </c>
      <c r="BQ87" s="125" t="str">
        <f>IF(B87="","",'Okuma Günleri (2023)'!D86)</f>
        <v/>
      </c>
      <c r="BR87" s="126"/>
      <c r="BS87" s="126"/>
      <c r="BT87" s="127"/>
      <c r="BU87" s="119" t="str">
        <f>IF(B87="","",'Okuma Günleri (2023)'!B86)</f>
        <v/>
      </c>
      <c r="BV87" s="120"/>
      <c r="BW87" s="120"/>
      <c r="BX87" s="121"/>
      <c r="BY87" s="116"/>
      <c r="BZ87" s="117"/>
      <c r="CA87" s="61" t="str">
        <f>IF(B87="","",'Okuma Günleri (2023)'!C86)</f>
        <v/>
      </c>
      <c r="CE87" s="115" t="str">
        <f>IF(K87="","",'Okuma Günleri (2023)'!#REF!)</f>
        <v/>
      </c>
      <c r="CF87" s="115"/>
    </row>
    <row r="88" spans="1:84" ht="39.950000000000003" customHeight="1" x14ac:dyDescent="0.25">
      <c r="A88" s="63" t="str">
        <f t="shared" si="28"/>
        <v/>
      </c>
      <c r="B88" s="38"/>
      <c r="C88" s="64" t="str">
        <f t="shared" si="25"/>
        <v/>
      </c>
      <c r="D88" s="45" t="str">
        <f t="shared" si="26"/>
        <v/>
      </c>
      <c r="E88" s="45" t="str">
        <f t="shared" si="29"/>
        <v/>
      </c>
      <c r="F88" s="37"/>
      <c r="G88" s="45" t="str">
        <f t="shared" si="30"/>
        <v/>
      </c>
      <c r="H88" s="45" t="str">
        <f t="shared" si="27"/>
        <v/>
      </c>
      <c r="I88" s="37"/>
      <c r="J88" s="66" t="str">
        <f t="shared" si="40"/>
        <v/>
      </c>
      <c r="K88" s="45" t="str">
        <f>IF(I88="","",'Okuma Günleri (2023)'!E87)</f>
        <v/>
      </c>
      <c r="L88" s="72" t="str">
        <f t="shared" si="31"/>
        <v/>
      </c>
      <c r="M88" s="34" t="str">
        <f>IF(C88="","",IF(COUNTIF($M$4:M87,C88)&gt;0,"T",C88))</f>
        <v/>
      </c>
      <c r="N88" s="34">
        <f t="shared" si="32"/>
        <v>0</v>
      </c>
      <c r="P88" s="34">
        <v>85</v>
      </c>
      <c r="Q88" s="34" t="str">
        <f t="shared" si="33"/>
        <v/>
      </c>
      <c r="AQ88" s="34" t="str">
        <f t="shared" si="34"/>
        <v/>
      </c>
      <c r="AR88" s="56" t="str">
        <f t="shared" si="39"/>
        <v/>
      </c>
      <c r="AT88" s="34" t="str">
        <f>IF(C88="","",IF(COUNTIF($AT$4:AT87,C88)&gt;0,"T",C88))</f>
        <v/>
      </c>
      <c r="AU88" s="34">
        <f t="shared" si="35"/>
        <v>0</v>
      </c>
      <c r="AV88" s="37" t="str">
        <f t="shared" si="36"/>
        <v/>
      </c>
      <c r="AW88" s="57">
        <v>85</v>
      </c>
      <c r="AX88" s="58" t="str">
        <f t="shared" si="37"/>
        <v/>
      </c>
      <c r="AY88" s="57">
        <f t="shared" si="38"/>
        <v>0</v>
      </c>
      <c r="AZ88" s="57"/>
      <c r="BA88" s="57"/>
      <c r="BP88" s="60">
        <v>85</v>
      </c>
      <c r="BQ88" s="125" t="str">
        <f>IF(B88="","",'Okuma Günleri (2023)'!D87)</f>
        <v/>
      </c>
      <c r="BR88" s="126"/>
      <c r="BS88" s="126"/>
      <c r="BT88" s="127"/>
      <c r="BU88" s="119" t="str">
        <f>IF(B88="","",'Okuma Günleri (2023)'!B87)</f>
        <v/>
      </c>
      <c r="BV88" s="120"/>
      <c r="BW88" s="120"/>
      <c r="BX88" s="121"/>
      <c r="BY88" s="116"/>
      <c r="BZ88" s="117"/>
      <c r="CA88" s="61" t="str">
        <f>IF(B88="","",'Okuma Günleri (2023)'!C87)</f>
        <v/>
      </c>
      <c r="CE88" s="115" t="str">
        <f>IF(K88="","",'Okuma Günleri (2023)'!#REF!)</f>
        <v/>
      </c>
      <c r="CF88" s="115"/>
    </row>
    <row r="89" spans="1:84" ht="39.950000000000003" customHeight="1" x14ac:dyDescent="0.25">
      <c r="A89" s="63" t="str">
        <f t="shared" si="28"/>
        <v/>
      </c>
      <c r="B89" s="38"/>
      <c r="C89" s="64" t="str">
        <f t="shared" si="25"/>
        <v/>
      </c>
      <c r="D89" s="45" t="str">
        <f t="shared" si="26"/>
        <v/>
      </c>
      <c r="E89" s="45" t="str">
        <f t="shared" si="29"/>
        <v/>
      </c>
      <c r="F89" s="37"/>
      <c r="G89" s="45" t="str">
        <f t="shared" si="30"/>
        <v/>
      </c>
      <c r="H89" s="45" t="str">
        <f t="shared" si="27"/>
        <v/>
      </c>
      <c r="I89" s="37"/>
      <c r="J89" s="66" t="str">
        <f t="shared" si="40"/>
        <v/>
      </c>
      <c r="K89" s="45" t="str">
        <f>IF(I89="","",'Okuma Günleri (2023)'!E88)</f>
        <v/>
      </c>
      <c r="L89" s="72" t="str">
        <f t="shared" si="31"/>
        <v/>
      </c>
      <c r="M89" s="34" t="str">
        <f>IF(C89="","",IF(COUNTIF($M$4:M88,C89)&gt;0,"T",C89))</f>
        <v/>
      </c>
      <c r="N89" s="34">
        <f t="shared" si="32"/>
        <v>0</v>
      </c>
      <c r="P89" s="34">
        <v>86</v>
      </c>
      <c r="Q89" s="34" t="str">
        <f t="shared" si="33"/>
        <v/>
      </c>
      <c r="AQ89" s="34" t="str">
        <f t="shared" si="34"/>
        <v/>
      </c>
      <c r="AR89" s="56" t="str">
        <f t="shared" si="39"/>
        <v/>
      </c>
      <c r="AT89" s="34" t="str">
        <f>IF(C89="","",IF(COUNTIF($AT$4:AT88,C89)&gt;0,"T",C89))</f>
        <v/>
      </c>
      <c r="AU89" s="34">
        <f t="shared" si="35"/>
        <v>0</v>
      </c>
      <c r="AV89" s="37" t="str">
        <f t="shared" si="36"/>
        <v/>
      </c>
      <c r="AW89" s="57">
        <v>86</v>
      </c>
      <c r="AX89" s="58" t="str">
        <f t="shared" si="37"/>
        <v/>
      </c>
      <c r="AY89" s="57">
        <f t="shared" si="38"/>
        <v>0</v>
      </c>
      <c r="AZ89" s="57"/>
      <c r="BA89" s="57"/>
      <c r="BP89" s="60">
        <v>86</v>
      </c>
      <c r="BQ89" s="125" t="str">
        <f>IF(B89="","",'Okuma Günleri (2023)'!D88)</f>
        <v/>
      </c>
      <c r="BR89" s="126"/>
      <c r="BS89" s="126"/>
      <c r="BT89" s="127"/>
      <c r="BU89" s="119" t="str">
        <f>IF(B89="","",'Okuma Günleri (2023)'!B88)</f>
        <v/>
      </c>
      <c r="BV89" s="120"/>
      <c r="BW89" s="120"/>
      <c r="BX89" s="121"/>
      <c r="BY89" s="116"/>
      <c r="BZ89" s="117"/>
      <c r="CA89" s="61" t="str">
        <f>IF(B89="","",'Okuma Günleri (2023)'!C88)</f>
        <v/>
      </c>
      <c r="CE89" s="115" t="str">
        <f>IF(K89="","",'Okuma Günleri (2023)'!#REF!)</f>
        <v/>
      </c>
      <c r="CF89" s="115"/>
    </row>
    <row r="90" spans="1:84" ht="39.950000000000003" customHeight="1" x14ac:dyDescent="0.25">
      <c r="A90" s="63" t="str">
        <f t="shared" si="28"/>
        <v/>
      </c>
      <c r="B90" s="38"/>
      <c r="C90" s="64" t="str">
        <f t="shared" si="25"/>
        <v/>
      </c>
      <c r="D90" s="45" t="str">
        <f t="shared" si="26"/>
        <v/>
      </c>
      <c r="E90" s="45" t="str">
        <f t="shared" si="29"/>
        <v/>
      </c>
      <c r="F90" s="37"/>
      <c r="G90" s="45" t="str">
        <f t="shared" si="30"/>
        <v/>
      </c>
      <c r="H90" s="45" t="str">
        <f t="shared" si="27"/>
        <v/>
      </c>
      <c r="I90" s="37"/>
      <c r="J90" s="66" t="str">
        <f t="shared" si="40"/>
        <v/>
      </c>
      <c r="K90" s="45" t="str">
        <f>IF(I90="","",'Okuma Günleri (2023)'!E89)</f>
        <v/>
      </c>
      <c r="L90" s="72" t="str">
        <f t="shared" si="31"/>
        <v/>
      </c>
      <c r="M90" s="34" t="str">
        <f>IF(C90="","",IF(COUNTIF($M$4:M89,C90)&gt;0,"T",C90))</f>
        <v/>
      </c>
      <c r="N90" s="34">
        <f t="shared" si="32"/>
        <v>0</v>
      </c>
      <c r="P90" s="34">
        <v>87</v>
      </c>
      <c r="Q90" s="34" t="str">
        <f t="shared" si="33"/>
        <v/>
      </c>
      <c r="AQ90" s="34" t="str">
        <f t="shared" si="34"/>
        <v/>
      </c>
      <c r="AR90" s="56" t="str">
        <f t="shared" si="39"/>
        <v/>
      </c>
      <c r="AT90" s="34" t="str">
        <f>IF(C90="","",IF(COUNTIF($AT$4:AT89,C90)&gt;0,"T",C90))</f>
        <v/>
      </c>
      <c r="AU90" s="34">
        <f t="shared" si="35"/>
        <v>0</v>
      </c>
      <c r="AV90" s="37" t="str">
        <f t="shared" si="36"/>
        <v/>
      </c>
      <c r="AW90" s="57">
        <v>87</v>
      </c>
      <c r="AX90" s="58" t="str">
        <f t="shared" si="37"/>
        <v/>
      </c>
      <c r="AY90" s="57">
        <f t="shared" si="38"/>
        <v>0</v>
      </c>
      <c r="AZ90" s="57"/>
      <c r="BA90" s="57"/>
      <c r="BP90" s="60">
        <v>87</v>
      </c>
      <c r="BQ90" s="125" t="str">
        <f>IF(B90="","",'Okuma Günleri (2023)'!D89)</f>
        <v/>
      </c>
      <c r="BR90" s="126"/>
      <c r="BS90" s="126"/>
      <c r="BT90" s="127"/>
      <c r="BU90" s="119" t="str">
        <f>IF(B90="","",'Okuma Günleri (2023)'!B89)</f>
        <v/>
      </c>
      <c r="BV90" s="120"/>
      <c r="BW90" s="120"/>
      <c r="BX90" s="121"/>
      <c r="BY90" s="116"/>
      <c r="BZ90" s="117"/>
      <c r="CA90" s="61" t="str">
        <f>IF(B90="","",'Okuma Günleri (2023)'!C89)</f>
        <v/>
      </c>
      <c r="CE90" s="115" t="str">
        <f>IF(K90="","",'Okuma Günleri (2023)'!#REF!)</f>
        <v/>
      </c>
      <c r="CF90" s="115"/>
    </row>
    <row r="91" spans="1:84" ht="39.950000000000003" customHeight="1" x14ac:dyDescent="0.25">
      <c r="A91" s="63" t="str">
        <f t="shared" si="28"/>
        <v/>
      </c>
      <c r="B91" s="38"/>
      <c r="C91" s="64" t="str">
        <f t="shared" si="25"/>
        <v/>
      </c>
      <c r="D91" s="45" t="str">
        <f t="shared" si="26"/>
        <v/>
      </c>
      <c r="E91" s="45" t="str">
        <f t="shared" si="29"/>
        <v/>
      </c>
      <c r="F91" s="37"/>
      <c r="G91" s="45" t="str">
        <f t="shared" si="30"/>
        <v/>
      </c>
      <c r="H91" s="45" t="str">
        <f t="shared" si="27"/>
        <v/>
      </c>
      <c r="I91" s="37"/>
      <c r="J91" s="66" t="str">
        <f t="shared" si="40"/>
        <v/>
      </c>
      <c r="K91" s="45" t="str">
        <f>IF(I91="","",'Okuma Günleri (2023)'!E90)</f>
        <v/>
      </c>
      <c r="L91" s="72" t="str">
        <f t="shared" si="31"/>
        <v/>
      </c>
      <c r="M91" s="34" t="str">
        <f>IF(C91="","",IF(COUNTIF($M$4:M90,C91)&gt;0,"T",C91))</f>
        <v/>
      </c>
      <c r="N91" s="34">
        <f t="shared" si="32"/>
        <v>0</v>
      </c>
      <c r="P91" s="34">
        <v>88</v>
      </c>
      <c r="Q91" s="34" t="str">
        <f t="shared" si="33"/>
        <v/>
      </c>
      <c r="AQ91" s="34" t="str">
        <f t="shared" si="34"/>
        <v/>
      </c>
      <c r="AR91" s="56" t="str">
        <f t="shared" si="39"/>
        <v/>
      </c>
      <c r="AT91" s="34" t="str">
        <f>IF(C91="","",IF(COUNTIF($AT$4:AT90,C91)&gt;0,"T",C91))</f>
        <v/>
      </c>
      <c r="AU91" s="34">
        <f t="shared" si="35"/>
        <v>0</v>
      </c>
      <c r="AV91" s="37" t="str">
        <f t="shared" si="36"/>
        <v/>
      </c>
      <c r="AW91" s="57">
        <v>88</v>
      </c>
      <c r="AX91" s="58" t="str">
        <f t="shared" si="37"/>
        <v/>
      </c>
      <c r="AY91" s="57">
        <f t="shared" si="38"/>
        <v>0</v>
      </c>
      <c r="AZ91" s="57"/>
      <c r="BA91" s="57"/>
      <c r="BP91" s="60">
        <v>88</v>
      </c>
      <c r="BQ91" s="125" t="str">
        <f>IF(B91="","",'Okuma Günleri (2023)'!D90)</f>
        <v/>
      </c>
      <c r="BR91" s="126"/>
      <c r="BS91" s="126"/>
      <c r="BT91" s="127"/>
      <c r="BU91" s="119" t="str">
        <f>IF(B91="","",'Okuma Günleri (2023)'!B90)</f>
        <v/>
      </c>
      <c r="BV91" s="120"/>
      <c r="BW91" s="120"/>
      <c r="BX91" s="121"/>
      <c r="BY91" s="116"/>
      <c r="BZ91" s="117"/>
      <c r="CA91" s="61" t="str">
        <f>IF(B91="","",'Okuma Günleri (2023)'!C90)</f>
        <v/>
      </c>
      <c r="CE91" s="115" t="str">
        <f>IF(K91="","",'Okuma Günleri (2023)'!#REF!)</f>
        <v/>
      </c>
      <c r="CF91" s="115"/>
    </row>
    <row r="92" spans="1:84" ht="39.950000000000003" customHeight="1" x14ac:dyDescent="0.25">
      <c r="A92" s="63" t="str">
        <f t="shared" si="28"/>
        <v/>
      </c>
      <c r="B92" s="38"/>
      <c r="C92" s="64" t="str">
        <f t="shared" si="25"/>
        <v/>
      </c>
      <c r="D92" s="45" t="str">
        <f t="shared" si="26"/>
        <v/>
      </c>
      <c r="E92" s="45" t="str">
        <f t="shared" si="29"/>
        <v/>
      </c>
      <c r="F92" s="37"/>
      <c r="G92" s="45" t="str">
        <f t="shared" si="30"/>
        <v/>
      </c>
      <c r="H92" s="45" t="str">
        <f t="shared" si="27"/>
        <v/>
      </c>
      <c r="I92" s="37"/>
      <c r="J92" s="66" t="str">
        <f t="shared" si="40"/>
        <v/>
      </c>
      <c r="K92" s="45" t="str">
        <f>IF(I92="","",'Okuma Günleri (2023)'!E91)</f>
        <v/>
      </c>
      <c r="L92" s="72" t="str">
        <f t="shared" si="31"/>
        <v/>
      </c>
      <c r="M92" s="34" t="str">
        <f>IF(C92="","",IF(COUNTIF($M$4:M91,C92)&gt;0,"T",C92))</f>
        <v/>
      </c>
      <c r="N92" s="34">
        <f t="shared" si="32"/>
        <v>0</v>
      </c>
      <c r="P92" s="34">
        <v>89</v>
      </c>
      <c r="Q92" s="34" t="str">
        <f t="shared" si="33"/>
        <v/>
      </c>
      <c r="AQ92" s="34" t="str">
        <f t="shared" si="34"/>
        <v/>
      </c>
      <c r="AR92" s="56" t="str">
        <f t="shared" si="39"/>
        <v/>
      </c>
      <c r="AT92" s="34" t="str">
        <f>IF(C92="","",IF(COUNTIF($AT$4:AT91,C92)&gt;0,"T",C92))</f>
        <v/>
      </c>
      <c r="AU92" s="34">
        <f t="shared" si="35"/>
        <v>0</v>
      </c>
      <c r="AV92" s="37" t="str">
        <f t="shared" si="36"/>
        <v/>
      </c>
      <c r="AW92" s="57">
        <v>89</v>
      </c>
      <c r="AX92" s="58" t="str">
        <f t="shared" si="37"/>
        <v/>
      </c>
      <c r="AY92" s="57">
        <f t="shared" si="38"/>
        <v>0</v>
      </c>
      <c r="AZ92" s="57"/>
      <c r="BA92" s="57"/>
      <c r="BP92" s="60">
        <v>89</v>
      </c>
      <c r="BQ92" s="125" t="str">
        <f>IF(B92="","",'Okuma Günleri (2023)'!D91)</f>
        <v/>
      </c>
      <c r="BR92" s="126"/>
      <c r="BS92" s="126"/>
      <c r="BT92" s="127"/>
      <c r="BU92" s="119" t="str">
        <f>IF(B92="","",'Okuma Günleri (2023)'!B91)</f>
        <v/>
      </c>
      <c r="BV92" s="120"/>
      <c r="BW92" s="120"/>
      <c r="BX92" s="121"/>
      <c r="BY92" s="116"/>
      <c r="BZ92" s="117"/>
      <c r="CA92" s="61" t="str">
        <f>IF(B92="","",'Okuma Günleri (2023)'!C91)</f>
        <v/>
      </c>
      <c r="CE92" s="115" t="str">
        <f>IF(K92="","",'Okuma Günleri (2023)'!#REF!)</f>
        <v/>
      </c>
      <c r="CF92" s="115"/>
    </row>
    <row r="93" spans="1:84" ht="39.950000000000003" customHeight="1" x14ac:dyDescent="0.25">
      <c r="A93" s="63" t="str">
        <f t="shared" si="28"/>
        <v/>
      </c>
      <c r="B93" s="38"/>
      <c r="C93" s="64" t="str">
        <f t="shared" si="25"/>
        <v/>
      </c>
      <c r="D93" s="45" t="str">
        <f t="shared" si="26"/>
        <v/>
      </c>
      <c r="E93" s="45" t="str">
        <f t="shared" si="29"/>
        <v/>
      </c>
      <c r="F93" s="37"/>
      <c r="G93" s="45" t="str">
        <f t="shared" si="30"/>
        <v/>
      </c>
      <c r="H93" s="45" t="str">
        <f t="shared" si="27"/>
        <v/>
      </c>
      <c r="I93" s="37"/>
      <c r="J93" s="66" t="str">
        <f t="shared" si="40"/>
        <v/>
      </c>
      <c r="K93" s="45" t="str">
        <f>IF(I93="","",'Okuma Günleri (2023)'!E92)</f>
        <v/>
      </c>
      <c r="L93" s="72" t="str">
        <f t="shared" si="31"/>
        <v/>
      </c>
      <c r="M93" s="34" t="str">
        <f>IF(C93="","",IF(COUNTIF($M$4:M92,C93)&gt;0,"T",C93))</f>
        <v/>
      </c>
      <c r="N93" s="34">
        <f t="shared" si="32"/>
        <v>0</v>
      </c>
      <c r="P93" s="34">
        <v>90</v>
      </c>
      <c r="Q93" s="34" t="str">
        <f t="shared" si="33"/>
        <v/>
      </c>
      <c r="AQ93" s="34" t="str">
        <f t="shared" si="34"/>
        <v/>
      </c>
      <c r="AR93" s="56" t="str">
        <f t="shared" si="39"/>
        <v/>
      </c>
      <c r="AT93" s="34" t="str">
        <f>IF(C93="","",IF(COUNTIF($AT$4:AT92,C93)&gt;0,"T",C93))</f>
        <v/>
      </c>
      <c r="AU93" s="34">
        <f t="shared" si="35"/>
        <v>0</v>
      </c>
      <c r="AV93" s="37" t="str">
        <f t="shared" si="36"/>
        <v/>
      </c>
      <c r="AW93" s="57">
        <v>90</v>
      </c>
      <c r="AX93" s="58" t="str">
        <f t="shared" si="37"/>
        <v/>
      </c>
      <c r="AY93" s="57">
        <f t="shared" si="38"/>
        <v>0</v>
      </c>
      <c r="AZ93" s="57"/>
      <c r="BA93" s="57"/>
      <c r="BP93" s="60">
        <v>90</v>
      </c>
      <c r="BQ93" s="125" t="str">
        <f>IF(B93="","",'Okuma Günleri (2023)'!D92)</f>
        <v/>
      </c>
      <c r="BR93" s="126"/>
      <c r="BS93" s="126"/>
      <c r="BT93" s="127"/>
      <c r="BU93" s="119" t="str">
        <f>IF(B93="","",'Okuma Günleri (2023)'!B92)</f>
        <v/>
      </c>
      <c r="BV93" s="120"/>
      <c r="BW93" s="120"/>
      <c r="BX93" s="121"/>
      <c r="BY93" s="116"/>
      <c r="BZ93" s="117"/>
      <c r="CA93" s="61" t="str">
        <f>IF(B93="","",'Okuma Günleri (2023)'!C92)</f>
        <v/>
      </c>
      <c r="CE93" s="115" t="str">
        <f>IF(K93="","",'Okuma Günleri (2023)'!#REF!)</f>
        <v/>
      </c>
      <c r="CF93" s="115"/>
    </row>
    <row r="94" spans="1:84" x14ac:dyDescent="0.25">
      <c r="CA94" s="62" t="str">
        <f>IF(B94="","",'Okuma Günleri (2023)'!C93)</f>
        <v/>
      </c>
    </row>
  </sheetData>
  <mergeCells count="379">
    <mergeCell ref="BQ9:BT9"/>
    <mergeCell ref="BQ10:BT10"/>
    <mergeCell ref="A1:L1"/>
    <mergeCell ref="E2:G2"/>
    <mergeCell ref="A2:A3"/>
    <mergeCell ref="B2:B3"/>
    <mergeCell ref="C2:C3"/>
    <mergeCell ref="D2:D3"/>
    <mergeCell ref="H2:H3"/>
    <mergeCell ref="BQ3:BT3"/>
    <mergeCell ref="M2:M3"/>
    <mergeCell ref="BB1:BM2"/>
    <mergeCell ref="BQ17:BT17"/>
    <mergeCell ref="BQ18:BT18"/>
    <mergeCell ref="BQ19:BT19"/>
    <mergeCell ref="BQ20:BT20"/>
    <mergeCell ref="BQ21:BT21"/>
    <mergeCell ref="BQ22:BT22"/>
    <mergeCell ref="BQ11:BT11"/>
    <mergeCell ref="BQ12:BT12"/>
    <mergeCell ref="BQ13:BT13"/>
    <mergeCell ref="BQ14:BT14"/>
    <mergeCell ref="BQ15:BT15"/>
    <mergeCell ref="BQ16:BT16"/>
    <mergeCell ref="BQ29:BT29"/>
    <mergeCell ref="BQ30:BT30"/>
    <mergeCell ref="BQ31:BT31"/>
    <mergeCell ref="BQ32:BT32"/>
    <mergeCell ref="BQ33:BT33"/>
    <mergeCell ref="BQ34:BT34"/>
    <mergeCell ref="BQ23:BT23"/>
    <mergeCell ref="BQ24:BT24"/>
    <mergeCell ref="BQ25:BT25"/>
    <mergeCell ref="BQ26:BT26"/>
    <mergeCell ref="BQ27:BT27"/>
    <mergeCell ref="BQ28:BT28"/>
    <mergeCell ref="BQ41:BT41"/>
    <mergeCell ref="BQ42:BT42"/>
    <mergeCell ref="BQ43:BT43"/>
    <mergeCell ref="BQ44:BT44"/>
    <mergeCell ref="BQ45:BT45"/>
    <mergeCell ref="BQ46:BT46"/>
    <mergeCell ref="BQ35:BT35"/>
    <mergeCell ref="BQ36:BT36"/>
    <mergeCell ref="BQ37:BT37"/>
    <mergeCell ref="BQ38:BT38"/>
    <mergeCell ref="BQ39:BT39"/>
    <mergeCell ref="BQ40:BT40"/>
    <mergeCell ref="BQ53:BT53"/>
    <mergeCell ref="BQ54:BT54"/>
    <mergeCell ref="BQ55:BT55"/>
    <mergeCell ref="BQ56:BT56"/>
    <mergeCell ref="BQ57:BT57"/>
    <mergeCell ref="BQ58:BT58"/>
    <mergeCell ref="BQ47:BT47"/>
    <mergeCell ref="BQ48:BT48"/>
    <mergeCell ref="BQ49:BT49"/>
    <mergeCell ref="BQ50:BT50"/>
    <mergeCell ref="BQ51:BT51"/>
    <mergeCell ref="BQ52:BT52"/>
    <mergeCell ref="BQ65:BT65"/>
    <mergeCell ref="BQ66:BT66"/>
    <mergeCell ref="BQ67:BT67"/>
    <mergeCell ref="BQ68:BT68"/>
    <mergeCell ref="BQ69:BT69"/>
    <mergeCell ref="BQ70:BT70"/>
    <mergeCell ref="BQ59:BT59"/>
    <mergeCell ref="BQ60:BT60"/>
    <mergeCell ref="BQ61:BT61"/>
    <mergeCell ref="BQ62:BT62"/>
    <mergeCell ref="BQ63:BT63"/>
    <mergeCell ref="BQ64:BT64"/>
    <mergeCell ref="BQ89:BT89"/>
    <mergeCell ref="BQ90:BT90"/>
    <mergeCell ref="BQ91:BT91"/>
    <mergeCell ref="BQ92:BT92"/>
    <mergeCell ref="BQ93:BT93"/>
    <mergeCell ref="BQ83:BT83"/>
    <mergeCell ref="BQ84:BT84"/>
    <mergeCell ref="BQ85:BT85"/>
    <mergeCell ref="BQ86:BT86"/>
    <mergeCell ref="BQ87:BT87"/>
    <mergeCell ref="BQ88:BT88"/>
    <mergeCell ref="BQ77:BT77"/>
    <mergeCell ref="BQ78:BT78"/>
    <mergeCell ref="BQ79:BT79"/>
    <mergeCell ref="BQ80:BT80"/>
    <mergeCell ref="BQ81:BT81"/>
    <mergeCell ref="BQ82:BT82"/>
    <mergeCell ref="BQ71:BT71"/>
    <mergeCell ref="BQ72:BT72"/>
    <mergeCell ref="BQ73:BT73"/>
    <mergeCell ref="BQ74:BT74"/>
    <mergeCell ref="BQ75:BT75"/>
    <mergeCell ref="BQ76:BT76"/>
    <mergeCell ref="BU3:BX3"/>
    <mergeCell ref="I2:I3"/>
    <mergeCell ref="J2:J3"/>
    <mergeCell ref="K2:K3"/>
    <mergeCell ref="L2:L3"/>
    <mergeCell ref="BP1:CJ2"/>
    <mergeCell ref="BU9:BX9"/>
    <mergeCell ref="BU10:BX10"/>
    <mergeCell ref="BU11:BX11"/>
    <mergeCell ref="BY11:BZ11"/>
    <mergeCell ref="CE3:CF3"/>
    <mergeCell ref="CE4:CF4"/>
    <mergeCell ref="CE5:CF5"/>
    <mergeCell ref="CE6:CF6"/>
    <mergeCell ref="CE7:CF7"/>
    <mergeCell ref="CE8:CF8"/>
    <mergeCell ref="CE9:CF9"/>
    <mergeCell ref="CE10:CF10"/>
    <mergeCell ref="CE11:CF11"/>
    <mergeCell ref="BQ4:BT4"/>
    <mergeCell ref="BQ5:BT5"/>
    <mergeCell ref="BQ6:BT6"/>
    <mergeCell ref="BQ7:BT7"/>
    <mergeCell ref="BQ8:BT8"/>
    <mergeCell ref="BU12:BX12"/>
    <mergeCell ref="BU13:BX13"/>
    <mergeCell ref="BU14:BX14"/>
    <mergeCell ref="BU4:BX4"/>
    <mergeCell ref="BU5:BX5"/>
    <mergeCell ref="BU6:BX6"/>
    <mergeCell ref="BU7:BX7"/>
    <mergeCell ref="BU8:BX8"/>
    <mergeCell ref="BU21:BX21"/>
    <mergeCell ref="BU22:BX22"/>
    <mergeCell ref="BU23:BX23"/>
    <mergeCell ref="BU24:BX24"/>
    <mergeCell ref="BU25:BX25"/>
    <mergeCell ref="BU26:BX26"/>
    <mergeCell ref="BU15:BX15"/>
    <mergeCell ref="BU16:BX16"/>
    <mergeCell ref="BU17:BX17"/>
    <mergeCell ref="BU18:BX18"/>
    <mergeCell ref="BU19:BX19"/>
    <mergeCell ref="BU20:BX20"/>
    <mergeCell ref="BU33:BX33"/>
    <mergeCell ref="BU34:BX34"/>
    <mergeCell ref="BU35:BX35"/>
    <mergeCell ref="BU36:BX36"/>
    <mergeCell ref="BU37:BX37"/>
    <mergeCell ref="BU38:BX38"/>
    <mergeCell ref="BU27:BX27"/>
    <mergeCell ref="BU28:BX28"/>
    <mergeCell ref="BU29:BX29"/>
    <mergeCell ref="BU30:BX30"/>
    <mergeCell ref="BU31:BX31"/>
    <mergeCell ref="BU32:BX32"/>
    <mergeCell ref="BU45:BX45"/>
    <mergeCell ref="BU46:BX46"/>
    <mergeCell ref="BU47:BX47"/>
    <mergeCell ref="BU48:BX48"/>
    <mergeCell ref="BU49:BX49"/>
    <mergeCell ref="BU50:BX50"/>
    <mergeCell ref="BU39:BX39"/>
    <mergeCell ref="BU40:BX40"/>
    <mergeCell ref="BU41:BX41"/>
    <mergeCell ref="BU42:BX42"/>
    <mergeCell ref="BU43:BX43"/>
    <mergeCell ref="BU44:BX44"/>
    <mergeCell ref="BU57:BX57"/>
    <mergeCell ref="BU58:BX58"/>
    <mergeCell ref="BU59:BX59"/>
    <mergeCell ref="BU60:BX60"/>
    <mergeCell ref="BU61:BX61"/>
    <mergeCell ref="BU62:BX62"/>
    <mergeCell ref="BU51:BX51"/>
    <mergeCell ref="BU52:BX52"/>
    <mergeCell ref="BU53:BX53"/>
    <mergeCell ref="BU54:BX54"/>
    <mergeCell ref="BU55:BX55"/>
    <mergeCell ref="BU56:BX56"/>
    <mergeCell ref="BU69:BX69"/>
    <mergeCell ref="BU70:BX70"/>
    <mergeCell ref="BU71:BX71"/>
    <mergeCell ref="BU72:BX72"/>
    <mergeCell ref="BU73:BX73"/>
    <mergeCell ref="BU74:BX74"/>
    <mergeCell ref="BU63:BX63"/>
    <mergeCell ref="BU64:BX64"/>
    <mergeCell ref="BU65:BX65"/>
    <mergeCell ref="BU66:BX66"/>
    <mergeCell ref="BU67:BX67"/>
    <mergeCell ref="BU68:BX68"/>
    <mergeCell ref="BU84:BX84"/>
    <mergeCell ref="BU85:BX85"/>
    <mergeCell ref="BU86:BX86"/>
    <mergeCell ref="BU75:BX75"/>
    <mergeCell ref="BU76:BX76"/>
    <mergeCell ref="BU77:BX77"/>
    <mergeCell ref="BU78:BX78"/>
    <mergeCell ref="BU79:BX79"/>
    <mergeCell ref="BU80:BX80"/>
    <mergeCell ref="BY12:BZ12"/>
    <mergeCell ref="BY13:BZ13"/>
    <mergeCell ref="BY14:BZ14"/>
    <mergeCell ref="BY15:BZ15"/>
    <mergeCell ref="BY16:BZ16"/>
    <mergeCell ref="BU93:BX93"/>
    <mergeCell ref="BY3:BZ3"/>
    <mergeCell ref="BY4:BZ4"/>
    <mergeCell ref="BY5:BZ5"/>
    <mergeCell ref="BY6:BZ6"/>
    <mergeCell ref="BY7:BZ7"/>
    <mergeCell ref="BY8:BZ8"/>
    <mergeCell ref="BY9:BZ9"/>
    <mergeCell ref="BY10:BZ10"/>
    <mergeCell ref="BU87:BX87"/>
    <mergeCell ref="BU88:BX88"/>
    <mergeCell ref="BU89:BX89"/>
    <mergeCell ref="BU90:BX90"/>
    <mergeCell ref="BU91:BX91"/>
    <mergeCell ref="BU92:BX92"/>
    <mergeCell ref="BU81:BX81"/>
    <mergeCell ref="BU82:BX82"/>
    <mergeCell ref="BU83:BX83"/>
    <mergeCell ref="BY23:BZ23"/>
    <mergeCell ref="BY24:BZ24"/>
    <mergeCell ref="BY25:BZ25"/>
    <mergeCell ref="BY26:BZ26"/>
    <mergeCell ref="BY27:BZ27"/>
    <mergeCell ref="BY28:BZ28"/>
    <mergeCell ref="BY17:BZ17"/>
    <mergeCell ref="BY18:BZ18"/>
    <mergeCell ref="BY19:BZ19"/>
    <mergeCell ref="BY20:BZ20"/>
    <mergeCell ref="BY21:BZ21"/>
    <mergeCell ref="BY22:BZ22"/>
    <mergeCell ref="BY35:BZ35"/>
    <mergeCell ref="BY36:BZ36"/>
    <mergeCell ref="BY37:BZ37"/>
    <mergeCell ref="BY38:BZ38"/>
    <mergeCell ref="BY39:BZ39"/>
    <mergeCell ref="BY40:BZ40"/>
    <mergeCell ref="BY29:BZ29"/>
    <mergeCell ref="BY30:BZ30"/>
    <mergeCell ref="BY31:BZ31"/>
    <mergeCell ref="BY32:BZ32"/>
    <mergeCell ref="BY33:BZ33"/>
    <mergeCell ref="BY34:BZ34"/>
    <mergeCell ref="BY48:BZ48"/>
    <mergeCell ref="BY49:BZ49"/>
    <mergeCell ref="BY50:BZ50"/>
    <mergeCell ref="BY51:BZ51"/>
    <mergeCell ref="BY52:BZ52"/>
    <mergeCell ref="BY41:BZ41"/>
    <mergeCell ref="BY42:BZ42"/>
    <mergeCell ref="BY43:BZ43"/>
    <mergeCell ref="BY44:BZ44"/>
    <mergeCell ref="BY45:BZ45"/>
    <mergeCell ref="BY46:BZ46"/>
    <mergeCell ref="BY93:BZ93"/>
    <mergeCell ref="CA3:CB3"/>
    <mergeCell ref="BY83:BZ83"/>
    <mergeCell ref="BY84:BZ84"/>
    <mergeCell ref="BY85:BZ85"/>
    <mergeCell ref="BY86:BZ86"/>
    <mergeCell ref="BY87:BZ87"/>
    <mergeCell ref="BY88:BZ88"/>
    <mergeCell ref="BY77:BZ77"/>
    <mergeCell ref="BY78:BZ78"/>
    <mergeCell ref="BY79:BZ79"/>
    <mergeCell ref="BY80:BZ80"/>
    <mergeCell ref="BY81:BZ81"/>
    <mergeCell ref="BY82:BZ82"/>
    <mergeCell ref="BY71:BZ71"/>
    <mergeCell ref="BY72:BZ72"/>
    <mergeCell ref="BY73:BZ73"/>
    <mergeCell ref="BY74:BZ74"/>
    <mergeCell ref="BY75:BZ75"/>
    <mergeCell ref="BY76:BZ76"/>
    <mergeCell ref="BY65:BZ65"/>
    <mergeCell ref="BY66:BZ66"/>
    <mergeCell ref="BY67:BZ67"/>
    <mergeCell ref="BY68:BZ68"/>
    <mergeCell ref="BY89:BZ89"/>
    <mergeCell ref="BY90:BZ90"/>
    <mergeCell ref="BY91:BZ91"/>
    <mergeCell ref="BY92:BZ92"/>
    <mergeCell ref="BY69:BZ69"/>
    <mergeCell ref="BY70:BZ70"/>
    <mergeCell ref="BY59:BZ59"/>
    <mergeCell ref="BY60:BZ60"/>
    <mergeCell ref="BY61:BZ61"/>
    <mergeCell ref="BY62:BZ62"/>
    <mergeCell ref="BY63:BZ63"/>
    <mergeCell ref="BY64:BZ64"/>
    <mergeCell ref="BY53:BZ53"/>
    <mergeCell ref="BY54:BZ54"/>
    <mergeCell ref="BY55:BZ55"/>
    <mergeCell ref="BY56:BZ56"/>
    <mergeCell ref="BY57:BZ57"/>
    <mergeCell ref="BY58:BZ58"/>
    <mergeCell ref="BY47:BZ47"/>
    <mergeCell ref="CE14:CF14"/>
    <mergeCell ref="CE15:CF15"/>
    <mergeCell ref="CE16:CF16"/>
    <mergeCell ref="CE17:CF17"/>
    <mergeCell ref="CE18:CF18"/>
    <mergeCell ref="CE19:CF19"/>
    <mergeCell ref="CE38:CF38"/>
    <mergeCell ref="CE39:CF39"/>
    <mergeCell ref="CE40:CF40"/>
    <mergeCell ref="CE41:CF41"/>
    <mergeCell ref="CE42:CF42"/>
    <mergeCell ref="CE43:CF43"/>
    <mergeCell ref="CE32:CF32"/>
    <mergeCell ref="CE33:CF33"/>
    <mergeCell ref="CE34:CF34"/>
    <mergeCell ref="CE35:CF35"/>
    <mergeCell ref="CE36:CF36"/>
    <mergeCell ref="CE12:CF12"/>
    <mergeCell ref="CE13:CF13"/>
    <mergeCell ref="CE26:CF26"/>
    <mergeCell ref="CE27:CF27"/>
    <mergeCell ref="CE28:CF28"/>
    <mergeCell ref="CE29:CF29"/>
    <mergeCell ref="CE30:CF30"/>
    <mergeCell ref="CE31:CF31"/>
    <mergeCell ref="CE20:CF20"/>
    <mergeCell ref="CE21:CF21"/>
    <mergeCell ref="CE22:CF22"/>
    <mergeCell ref="CE23:CF23"/>
    <mergeCell ref="CE24:CF24"/>
    <mergeCell ref="CE25:CF25"/>
    <mergeCell ref="CE37:CF37"/>
    <mergeCell ref="CE50:CF50"/>
    <mergeCell ref="CE51:CF51"/>
    <mergeCell ref="CE52:CF52"/>
    <mergeCell ref="CE53:CF53"/>
    <mergeCell ref="CE54:CF54"/>
    <mergeCell ref="CE55:CF55"/>
    <mergeCell ref="CE44:CF44"/>
    <mergeCell ref="CE45:CF45"/>
    <mergeCell ref="CE46:CF46"/>
    <mergeCell ref="CE47:CF47"/>
    <mergeCell ref="CE48:CF48"/>
    <mergeCell ref="CE49:CF49"/>
    <mergeCell ref="CE62:CF62"/>
    <mergeCell ref="CE63:CF63"/>
    <mergeCell ref="CE64:CF64"/>
    <mergeCell ref="CE65:CF65"/>
    <mergeCell ref="CE66:CF66"/>
    <mergeCell ref="CE67:CF67"/>
    <mergeCell ref="CE56:CF56"/>
    <mergeCell ref="CE57:CF57"/>
    <mergeCell ref="CE58:CF58"/>
    <mergeCell ref="CE59:CF59"/>
    <mergeCell ref="CE60:CF60"/>
    <mergeCell ref="CE61:CF61"/>
    <mergeCell ref="CE74:CF74"/>
    <mergeCell ref="CE75:CF75"/>
    <mergeCell ref="CE76:CF76"/>
    <mergeCell ref="CE77:CF77"/>
    <mergeCell ref="CE78:CF78"/>
    <mergeCell ref="CE79:CF79"/>
    <mergeCell ref="CE68:CF68"/>
    <mergeCell ref="CE69:CF69"/>
    <mergeCell ref="CE70:CF70"/>
    <mergeCell ref="CE71:CF71"/>
    <mergeCell ref="CE72:CF72"/>
    <mergeCell ref="CE73:CF73"/>
    <mergeCell ref="CE92:CF92"/>
    <mergeCell ref="CE93:CF93"/>
    <mergeCell ref="CE86:CF86"/>
    <mergeCell ref="CE87:CF87"/>
    <mergeCell ref="CE88:CF88"/>
    <mergeCell ref="CE89:CF89"/>
    <mergeCell ref="CE90:CF90"/>
    <mergeCell ref="CE91:CF91"/>
    <mergeCell ref="CE80:CF80"/>
    <mergeCell ref="CE81:CF81"/>
    <mergeCell ref="CE82:CF82"/>
    <mergeCell ref="CE83:CF83"/>
    <mergeCell ref="CE84:CF84"/>
    <mergeCell ref="CE85:CF85"/>
  </mergeCells>
  <conditionalFormatting sqref="L94 L96 L98 L100 L102 L104 L106 L108 L110 L112">
    <cfRule type="containsText" dxfId="617" priority="91" operator="containsText" text="KÖTÜ">
      <formula>NOT(ISERROR(SEARCH("KÖTÜ",L94)))</formula>
    </cfRule>
    <cfRule type="containsText" dxfId="616" priority="92" operator="containsText" text="İYİ">
      <formula>NOT(ISERROR(SEARCH("İYİ",L94)))</formula>
    </cfRule>
    <cfRule type="containsText" dxfId="615" priority="93" operator="containsText" text="KÖTÜ">
      <formula>NOT(ISERROR(SEARCH("KÖTÜ",L94)))</formula>
    </cfRule>
  </conditionalFormatting>
  <conditionalFormatting sqref="L4:L93">
    <cfRule type="containsText" dxfId="614" priority="88" operator="containsText" text="KÖTÜ">
      <formula>NOT(ISERROR(SEARCH("KÖTÜ",L4)))</formula>
    </cfRule>
    <cfRule type="containsText" dxfId="613" priority="89" operator="containsText" text="İYİ">
      <formula>NOT(ISERROR(SEARCH("İYİ",L4)))</formula>
    </cfRule>
    <cfRule type="containsText" dxfId="612" priority="90" operator="containsText" text="KÖTÜ">
      <formula>NOT(ISERROR(SEARCH("KÖTÜ",L4)))</formula>
    </cfRule>
  </conditionalFormatting>
  <pageMargins left="0.7" right="0.7" top="0.75" bottom="0.75" header="0.3" footer="0.3"/>
  <pageSetup paperSize="9" orientation="portrait" verticalDpi="0" r:id="rId1"/>
  <ignoredErrors>
    <ignoredError sqref="L4 L5:L93 AX5 AV5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73"/>
  <sheetViews>
    <sheetView tabSelected="1" zoomScale="85" zoomScaleNormal="85" workbookViewId="0">
      <selection activeCell="I25" sqref="I25:O26"/>
    </sheetView>
  </sheetViews>
  <sheetFormatPr defaultRowHeight="15" x14ac:dyDescent="0.25"/>
  <cols>
    <col min="1" max="1" width="10.28515625" bestFit="1" customWidth="1"/>
    <col min="2" max="5" width="10.140625" bestFit="1" customWidth="1"/>
    <col min="6" max="6" width="10.140625" customWidth="1"/>
    <col min="7" max="7" width="10.140625" bestFit="1" customWidth="1"/>
    <col min="8" max="8" width="2.7109375" style="1" customWidth="1"/>
    <col min="9" max="9" width="10.28515625" bestFit="1" customWidth="1"/>
    <col min="10" max="15" width="10.140625" bestFit="1" customWidth="1"/>
    <col min="16" max="16" width="2.7109375" style="1" customWidth="1"/>
    <col min="17" max="17" width="10.28515625" bestFit="1" customWidth="1"/>
    <col min="18" max="23" width="10.140625" bestFit="1" customWidth="1"/>
    <col min="24" max="24" width="2.5703125" customWidth="1"/>
    <col min="25" max="25" width="2.7109375" customWidth="1"/>
    <col min="27" max="27" width="10.28515625" customWidth="1"/>
    <col min="28" max="28" width="6.28515625" customWidth="1"/>
    <col min="29" max="29" width="9.28515625" customWidth="1"/>
    <col min="30" max="30" width="3.7109375" customWidth="1"/>
    <col min="31" max="31" width="9" customWidth="1"/>
    <col min="33" max="33" width="15.42578125" hidden="1" customWidth="1"/>
    <col min="39" max="39" width="9.140625" customWidth="1"/>
    <col min="47" max="47" width="10.7109375" bestFit="1" customWidth="1"/>
  </cols>
  <sheetData>
    <row r="1" spans="1:59" ht="20.100000000000001" customHeight="1" x14ac:dyDescent="0.25">
      <c r="A1" s="154" t="s">
        <v>83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6"/>
    </row>
    <row r="2" spans="1:59" ht="20.100000000000001" customHeight="1" x14ac:dyDescent="0.25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9"/>
    </row>
    <row r="3" spans="1:59" ht="15" customHeight="1" x14ac:dyDescent="0.25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2"/>
    </row>
    <row r="4" spans="1:59" ht="15" customHeight="1" x14ac:dyDescent="0.25">
      <c r="A4" s="148" t="s">
        <v>33</v>
      </c>
      <c r="B4" s="149"/>
      <c r="C4" s="149"/>
      <c r="D4" s="149"/>
      <c r="E4" s="149"/>
      <c r="F4" s="149"/>
      <c r="G4" s="150"/>
      <c r="H4" s="182"/>
      <c r="I4" s="148" t="s">
        <v>34</v>
      </c>
      <c r="J4" s="149"/>
      <c r="K4" s="149"/>
      <c r="L4" s="149"/>
      <c r="M4" s="149"/>
      <c r="N4" s="149"/>
      <c r="O4" s="150"/>
      <c r="P4" s="182"/>
      <c r="Q4" s="148" t="s">
        <v>29</v>
      </c>
      <c r="R4" s="149"/>
      <c r="S4" s="149"/>
      <c r="T4" s="149"/>
      <c r="U4" s="149"/>
      <c r="V4" s="149"/>
      <c r="W4" s="150"/>
      <c r="Y4" s="175" t="s">
        <v>50</v>
      </c>
      <c r="Z4" s="176"/>
      <c r="AA4" s="176"/>
      <c r="AB4" s="176"/>
      <c r="AC4" s="176"/>
      <c r="AD4" s="177"/>
      <c r="AG4" t="s">
        <v>79</v>
      </c>
      <c r="BC4" t="str">
        <f>'Okuma Günleri (2023)'!K3</f>
        <v/>
      </c>
      <c r="BD4" t="str">
        <f>'Okuma Günleri (2023)'!E3</f>
        <v/>
      </c>
      <c r="BG4">
        <f ca="1">IF(AN5=AQ5,AR5,IF(AN5=AQ6,AR6,IF(AN5=AQ7,AR7,IF(AN5=AQ8,AR8,IF(AN5=AQ9,AR9,IF(AN5=AQ10,AR10,IF(AN5=AQ11,AR11,IF(AN5=AQ12,AR12,IF(AN5=AQ13,AR13,IF(AN5=AQ14,AR14,IF(AN5=AQ15,AR15,IF(AN5=AQ16,AR16,))))))))))))</f>
        <v>0</v>
      </c>
    </row>
    <row r="5" spans="1:59" ht="15" customHeight="1" x14ac:dyDescent="0.25">
      <c r="A5" s="151"/>
      <c r="B5" s="152"/>
      <c r="C5" s="152"/>
      <c r="D5" s="152"/>
      <c r="E5" s="152"/>
      <c r="F5" s="152"/>
      <c r="G5" s="153"/>
      <c r="H5" s="182"/>
      <c r="I5" s="151"/>
      <c r="J5" s="152"/>
      <c r="K5" s="152"/>
      <c r="L5" s="152"/>
      <c r="M5" s="152"/>
      <c r="N5" s="152"/>
      <c r="O5" s="153"/>
      <c r="P5" s="182"/>
      <c r="Q5" s="151"/>
      <c r="R5" s="152"/>
      <c r="S5" s="152"/>
      <c r="T5" s="152"/>
      <c r="U5" s="152"/>
      <c r="V5" s="152"/>
      <c r="W5" s="153"/>
      <c r="Y5" s="178"/>
      <c r="Z5" s="179"/>
      <c r="AA5" s="179"/>
      <c r="AB5" s="179"/>
      <c r="AC5" s="179"/>
      <c r="AD5" s="180"/>
      <c r="AG5" s="21">
        <f ca="1">NOW()</f>
        <v>44981.07681215278</v>
      </c>
      <c r="AN5" s="140">
        <f ca="1">AC13</f>
        <v>0</v>
      </c>
      <c r="AO5" s="140"/>
      <c r="AQ5" s="69">
        <v>30</v>
      </c>
      <c r="AR5">
        <v>1</v>
      </c>
      <c r="AU5" t="s">
        <v>70</v>
      </c>
      <c r="BC5" t="str">
        <f>'Okuma Günleri (2023)'!K4</f>
        <v/>
      </c>
      <c r="BD5" t="str">
        <f>'Okuma Günleri (2023)'!E4</f>
        <v/>
      </c>
    </row>
    <row r="6" spans="1:59" x14ac:dyDescent="0.25">
      <c r="A6" s="144" t="s">
        <v>35</v>
      </c>
      <c r="B6" s="144" t="s">
        <v>36</v>
      </c>
      <c r="C6" s="144" t="s">
        <v>37</v>
      </c>
      <c r="D6" s="144" t="s">
        <v>38</v>
      </c>
      <c r="E6" s="144" t="s">
        <v>39</v>
      </c>
      <c r="F6" s="144" t="s">
        <v>40</v>
      </c>
      <c r="G6" s="144" t="s">
        <v>41</v>
      </c>
      <c r="H6" s="182"/>
      <c r="I6" s="144" t="s">
        <v>35</v>
      </c>
      <c r="J6" s="144" t="s">
        <v>36</v>
      </c>
      <c r="K6" s="144" t="s">
        <v>37</v>
      </c>
      <c r="L6" s="144" t="s">
        <v>38</v>
      </c>
      <c r="M6" s="144" t="s">
        <v>39</v>
      </c>
      <c r="N6" s="144" t="s">
        <v>40</v>
      </c>
      <c r="O6" s="144" t="s">
        <v>41</v>
      </c>
      <c r="P6" s="182"/>
      <c r="Q6" s="144" t="s">
        <v>35</v>
      </c>
      <c r="R6" s="144" t="s">
        <v>36</v>
      </c>
      <c r="S6" s="144" t="s">
        <v>37</v>
      </c>
      <c r="T6" s="144" t="s">
        <v>38</v>
      </c>
      <c r="U6" s="144" t="s">
        <v>39</v>
      </c>
      <c r="V6" s="144" t="s">
        <v>40</v>
      </c>
      <c r="W6" s="144" t="s">
        <v>41</v>
      </c>
      <c r="Y6" s="22"/>
      <c r="Z6" s="23"/>
      <c r="AA6" s="23"/>
      <c r="AB6" s="23"/>
      <c r="AC6" s="23"/>
      <c r="AD6" s="24"/>
      <c r="AG6" s="21"/>
      <c r="AN6" s="140"/>
      <c r="AO6" s="140"/>
      <c r="AQ6" s="69">
        <v>60</v>
      </c>
      <c r="AR6">
        <v>2</v>
      </c>
      <c r="AU6" s="21" t="str">
        <f>IF('Günlük Okuma '!B4="","",'Günlük Okuma '!B4)</f>
        <v/>
      </c>
      <c r="AV6" t="str">
        <f>IF(AU6="","",1)</f>
        <v/>
      </c>
      <c r="BC6" t="str">
        <f>'Okuma Günleri (2023)'!K5</f>
        <v/>
      </c>
      <c r="BD6" t="str">
        <f>'Okuma Günleri (2023)'!E5</f>
        <v/>
      </c>
    </row>
    <row r="7" spans="1:59" x14ac:dyDescent="0.25">
      <c r="A7" s="145"/>
      <c r="B7" s="145"/>
      <c r="C7" s="145"/>
      <c r="D7" s="145"/>
      <c r="E7" s="145"/>
      <c r="F7" s="145"/>
      <c r="G7" s="145"/>
      <c r="H7" s="182"/>
      <c r="I7" s="145"/>
      <c r="J7" s="145"/>
      <c r="K7" s="145"/>
      <c r="L7" s="145"/>
      <c r="M7" s="145"/>
      <c r="N7" s="145"/>
      <c r="O7" s="145"/>
      <c r="P7" s="182"/>
      <c r="Q7" s="145"/>
      <c r="R7" s="145"/>
      <c r="S7" s="145"/>
      <c r="T7" s="145"/>
      <c r="U7" s="145"/>
      <c r="V7" s="145"/>
      <c r="W7" s="145"/>
      <c r="Y7" s="25"/>
      <c r="Z7" s="139" t="s">
        <v>76</v>
      </c>
      <c r="AA7" s="139"/>
      <c r="AB7" s="26"/>
      <c r="AC7" s="139">
        <f>'Günlük Okuma '!BC16</f>
        <v>0</v>
      </c>
      <c r="AD7" s="27"/>
      <c r="AL7">
        <f>SUM('Günlük Okuma '!I4:I93)</f>
        <v>0</v>
      </c>
      <c r="AN7" s="140"/>
      <c r="AO7" s="140"/>
      <c r="AQ7" s="69">
        <v>90</v>
      </c>
      <c r="AR7">
        <v>3</v>
      </c>
      <c r="AU7" s="21" t="str">
        <f>IF('Günlük Okuma '!B5="","",'Günlük Okuma '!B5)</f>
        <v/>
      </c>
      <c r="AV7" t="str">
        <f t="shared" ref="AV7:AV70" si="0">IF(AU7="","",1)</f>
        <v/>
      </c>
      <c r="BC7" t="str">
        <f>'Okuma Günleri (2023)'!K6</f>
        <v/>
      </c>
      <c r="BD7" t="str">
        <f>'Okuma Günleri (2023)'!E6</f>
        <v/>
      </c>
    </row>
    <row r="8" spans="1:59" x14ac:dyDescent="0.25">
      <c r="A8" s="13"/>
      <c r="B8" s="13"/>
      <c r="C8" s="13"/>
      <c r="D8" s="13"/>
      <c r="E8" s="13"/>
      <c r="F8" s="13"/>
      <c r="G8" s="13">
        <v>44927</v>
      </c>
      <c r="H8" s="182"/>
      <c r="I8" s="16"/>
      <c r="J8" s="17"/>
      <c r="K8" s="17">
        <v>44958</v>
      </c>
      <c r="L8" s="17">
        <v>44959</v>
      </c>
      <c r="M8" s="17">
        <v>44960</v>
      </c>
      <c r="N8" s="17">
        <v>44961</v>
      </c>
      <c r="O8" s="17">
        <v>44962</v>
      </c>
      <c r="P8" s="182"/>
      <c r="Q8" s="16"/>
      <c r="R8" s="18"/>
      <c r="S8" s="18">
        <v>44986</v>
      </c>
      <c r="T8" s="18">
        <v>44987</v>
      </c>
      <c r="U8" s="18">
        <v>44988</v>
      </c>
      <c r="V8" s="18">
        <v>44989</v>
      </c>
      <c r="W8" s="18">
        <v>44990</v>
      </c>
      <c r="Y8" s="25"/>
      <c r="Z8" s="139"/>
      <c r="AA8" s="139"/>
      <c r="AB8" s="26"/>
      <c r="AC8" s="139"/>
      <c r="AD8" s="27"/>
      <c r="AG8" s="78"/>
      <c r="AN8" s="140"/>
      <c r="AO8" s="140"/>
      <c r="AQ8" s="69">
        <v>120</v>
      </c>
      <c r="AR8">
        <v>4</v>
      </c>
      <c r="AU8" s="21" t="str">
        <f>IF('Günlük Okuma '!B6="","",'Günlük Okuma '!B6)</f>
        <v/>
      </c>
      <c r="AV8" t="str">
        <f t="shared" si="0"/>
        <v/>
      </c>
      <c r="BC8" t="str">
        <f>'Okuma Günleri (2023)'!K7</f>
        <v/>
      </c>
      <c r="BD8" t="str">
        <f>'Okuma Günleri (2023)'!E7</f>
        <v/>
      </c>
    </row>
    <row r="9" spans="1:59" s="12" customFormat="1" x14ac:dyDescent="0.25">
      <c r="A9" s="11"/>
      <c r="B9" s="11"/>
      <c r="C9" s="11"/>
      <c r="D9" s="11"/>
      <c r="E9" s="11"/>
      <c r="F9" s="11"/>
      <c r="G9" s="11">
        <f>SUMIF($AU:$AU,G8,$AV:$AV)</f>
        <v>0</v>
      </c>
      <c r="H9" s="182"/>
      <c r="I9" s="11"/>
      <c r="J9" s="11"/>
      <c r="K9" s="11">
        <f ca="1">IF($AG$5&lt;=$K$8,IF($K$8=$AG$5,SUMIF($AU:$AU,K8,$AV:$AV),""),0)</f>
        <v>0</v>
      </c>
      <c r="L9" s="11">
        <f ca="1">IF($AG$5&lt;=$K$8,IF($K$8=$AG$5,SUMIF($AU:$AU,L8,$AV:$AV),""),0)</f>
        <v>0</v>
      </c>
      <c r="M9" s="11">
        <f ca="1">IF($AG$5&lt;=$K$8,IF($K$8=$AG$5,SUMIF($AU:$AU,M8,$AV:$AV),""),0)</f>
        <v>0</v>
      </c>
      <c r="N9" s="11">
        <f ca="1">IF($AG$5&lt;=$K$8,IF($K$8=$AG$5,SUMIF($AU:$AU,N8,$AV:$AV),""),0)</f>
        <v>0</v>
      </c>
      <c r="O9" s="11">
        <f ca="1">IF($AG$5&lt;=$K$8,IF($K$8=$AG$5,SUMIF($AU:$AU,O8,$AV:$AV),""),0)</f>
        <v>0</v>
      </c>
      <c r="P9" s="182"/>
      <c r="Q9" s="11"/>
      <c r="R9" s="11"/>
      <c r="S9" s="11" t="str">
        <f ca="1">IF($AG$5&lt;=$S$8,IF($S$8=$AG$5,SUMIF($AU:$AU,S8,$AV:$AV),""),0)</f>
        <v/>
      </c>
      <c r="T9" s="11" t="str">
        <f ca="1">IF($AG$5&lt;=$S$8,IF($S$8=$AG$5,SUMIF($AU:$AU,T8,$AV:$AV),""),0)</f>
        <v/>
      </c>
      <c r="U9" s="11" t="str">
        <f t="shared" ref="U9:W9" ca="1" si="1">IF($AG$5&lt;=$S$8,IF($S$8=$AG$5,SUMIF($AU:$AU,U8,$AV:$AV),""),0)</f>
        <v/>
      </c>
      <c r="V9" s="11" t="str">
        <f t="shared" ca="1" si="1"/>
        <v/>
      </c>
      <c r="W9" s="11" t="str">
        <f t="shared" ca="1" si="1"/>
        <v/>
      </c>
      <c r="Y9" s="25"/>
      <c r="Z9" s="28"/>
      <c r="AA9" s="28"/>
      <c r="AB9" s="26"/>
      <c r="AC9" s="28"/>
      <c r="AD9" s="27"/>
      <c r="AQ9" s="70">
        <v>150</v>
      </c>
      <c r="AR9">
        <v>5</v>
      </c>
      <c r="AU9" s="21" t="str">
        <f>IF('Günlük Okuma '!B7="","",'Günlük Okuma '!B7)</f>
        <v/>
      </c>
      <c r="AV9" t="str">
        <f t="shared" si="0"/>
        <v/>
      </c>
      <c r="BC9" t="str">
        <f>'Okuma Günleri (2023)'!K8</f>
        <v/>
      </c>
      <c r="BD9" t="str">
        <f>'Okuma Günleri (2023)'!E8</f>
        <v/>
      </c>
    </row>
    <row r="10" spans="1:59" x14ac:dyDescent="0.25">
      <c r="A10" s="14">
        <v>44928</v>
      </c>
      <c r="B10" s="14">
        <v>44929</v>
      </c>
      <c r="C10" s="14">
        <v>44930</v>
      </c>
      <c r="D10" s="14">
        <v>44931</v>
      </c>
      <c r="E10" s="14">
        <v>44932</v>
      </c>
      <c r="F10" s="14">
        <v>44933</v>
      </c>
      <c r="G10" s="14">
        <v>44934</v>
      </c>
      <c r="H10" s="182"/>
      <c r="I10" s="17">
        <v>44963</v>
      </c>
      <c r="J10" s="17">
        <v>44964</v>
      </c>
      <c r="K10" s="17">
        <v>44965</v>
      </c>
      <c r="L10" s="17">
        <v>44966</v>
      </c>
      <c r="M10" s="17">
        <v>44967</v>
      </c>
      <c r="N10" s="17">
        <v>44968</v>
      </c>
      <c r="O10" s="17">
        <v>44969</v>
      </c>
      <c r="P10" s="182"/>
      <c r="Q10" s="18">
        <v>44991</v>
      </c>
      <c r="R10" s="18">
        <v>44992</v>
      </c>
      <c r="S10" s="18">
        <v>44993</v>
      </c>
      <c r="T10" s="18">
        <v>44994</v>
      </c>
      <c r="U10" s="18">
        <v>44995</v>
      </c>
      <c r="V10" s="18">
        <v>44996</v>
      </c>
      <c r="W10" s="18">
        <v>44997</v>
      </c>
      <c r="Y10" s="25"/>
      <c r="Z10" s="139" t="s">
        <v>60</v>
      </c>
      <c r="AA10" s="139"/>
      <c r="AB10" s="26"/>
      <c r="AC10" s="139">
        <f>A22+I22+Q41+I41+A41+A60+I60+Q60+Q81+I81+A81+Q22</f>
        <v>0</v>
      </c>
      <c r="AD10" s="27"/>
      <c r="AQ10" s="69">
        <v>180</v>
      </c>
      <c r="AR10">
        <v>6</v>
      </c>
      <c r="AU10" s="21" t="str">
        <f>IF('Günlük Okuma '!B8="","",'Günlük Okuma '!B8)</f>
        <v/>
      </c>
      <c r="AV10" t="str">
        <f t="shared" si="0"/>
        <v/>
      </c>
      <c r="BC10" t="str">
        <f>'Okuma Günleri (2023)'!K9</f>
        <v/>
      </c>
      <c r="BD10" t="str">
        <f>'Okuma Günleri (2023)'!E9</f>
        <v/>
      </c>
    </row>
    <row r="11" spans="1:59" s="12" customFormat="1" x14ac:dyDescent="0.25">
      <c r="A11" s="11">
        <f t="shared" ref="A11:G11" si="2">SUMIF($AU:$AU,A10,$AV:$AV)</f>
        <v>0</v>
      </c>
      <c r="B11" s="11">
        <f t="shared" si="2"/>
        <v>0</v>
      </c>
      <c r="C11" s="11">
        <f t="shared" si="2"/>
        <v>0</v>
      </c>
      <c r="D11" s="11">
        <f t="shared" si="2"/>
        <v>0</v>
      </c>
      <c r="E11" s="11">
        <f t="shared" si="2"/>
        <v>0</v>
      </c>
      <c r="F11" s="11">
        <f t="shared" si="2"/>
        <v>0</v>
      </c>
      <c r="G11" s="11">
        <f t="shared" si="2"/>
        <v>0</v>
      </c>
      <c r="H11" s="182"/>
      <c r="I11" s="11">
        <f t="shared" ref="I11:O11" ca="1" si="3">IF($AG$5&lt;=$K$8,IF($K$8=$AG$5,SUMIF($AU:$AU,I10,$AV:$AV),""),0)</f>
        <v>0</v>
      </c>
      <c r="J11" s="11">
        <f t="shared" ca="1" si="3"/>
        <v>0</v>
      </c>
      <c r="K11" s="11">
        <f t="shared" ca="1" si="3"/>
        <v>0</v>
      </c>
      <c r="L11" s="11">
        <f t="shared" ca="1" si="3"/>
        <v>0</v>
      </c>
      <c r="M11" s="11">
        <f t="shared" ca="1" si="3"/>
        <v>0</v>
      </c>
      <c r="N11" s="11">
        <f t="shared" ca="1" si="3"/>
        <v>0</v>
      </c>
      <c r="O11" s="11">
        <f t="shared" ca="1" si="3"/>
        <v>0</v>
      </c>
      <c r="P11" s="182"/>
      <c r="Q11" s="11" t="str">
        <f t="shared" ref="Q11:W11" ca="1" si="4">IF($AG$5&lt;=$S$8,IF($S$8=$AG$5,SUMIF($AU:$AU,Q10,$AV:$AV),""),0)</f>
        <v/>
      </c>
      <c r="R11" s="11" t="str">
        <f t="shared" ca="1" si="4"/>
        <v/>
      </c>
      <c r="S11" s="11" t="str">
        <f t="shared" ca="1" si="4"/>
        <v/>
      </c>
      <c r="T11" s="11" t="str">
        <f t="shared" ca="1" si="4"/>
        <v/>
      </c>
      <c r="U11" s="11" t="str">
        <f t="shared" ca="1" si="4"/>
        <v/>
      </c>
      <c r="V11" s="11" t="str">
        <f t="shared" ca="1" si="4"/>
        <v/>
      </c>
      <c r="W11" s="11" t="str">
        <f t="shared" ca="1" si="4"/>
        <v/>
      </c>
      <c r="Y11" s="25"/>
      <c r="Z11" s="139"/>
      <c r="AA11" s="139"/>
      <c r="AB11" s="26"/>
      <c r="AC11" s="139"/>
      <c r="AD11" s="27"/>
      <c r="AQ11" s="70">
        <v>210</v>
      </c>
      <c r="AR11">
        <v>7</v>
      </c>
      <c r="AU11" s="21" t="str">
        <f>IF('Günlük Okuma '!B9="","",'Günlük Okuma '!B9)</f>
        <v/>
      </c>
      <c r="AV11" t="str">
        <f t="shared" si="0"/>
        <v/>
      </c>
      <c r="BC11" t="str">
        <f>'Okuma Günleri (2023)'!K10</f>
        <v/>
      </c>
      <c r="BD11" t="str">
        <f>'Okuma Günleri (2023)'!E10</f>
        <v/>
      </c>
    </row>
    <row r="12" spans="1:59" ht="16.5" customHeight="1" x14ac:dyDescent="0.25">
      <c r="A12" s="14">
        <v>44935</v>
      </c>
      <c r="B12" s="14">
        <v>44936</v>
      </c>
      <c r="C12" s="14">
        <v>44937</v>
      </c>
      <c r="D12" s="14">
        <v>44938</v>
      </c>
      <c r="E12" s="14">
        <v>44939</v>
      </c>
      <c r="F12" s="14">
        <v>44940</v>
      </c>
      <c r="G12" s="14">
        <v>44941</v>
      </c>
      <c r="H12" s="182"/>
      <c r="I12" s="17">
        <v>44970</v>
      </c>
      <c r="J12" s="17">
        <v>44971</v>
      </c>
      <c r="K12" s="17">
        <v>44972</v>
      </c>
      <c r="L12" s="17">
        <v>44973</v>
      </c>
      <c r="M12" s="17">
        <v>44974</v>
      </c>
      <c r="N12" s="17">
        <v>44975</v>
      </c>
      <c r="O12" s="17">
        <v>44976</v>
      </c>
      <c r="P12" s="182"/>
      <c r="Q12" s="18">
        <v>44998</v>
      </c>
      <c r="R12" s="18">
        <v>44999</v>
      </c>
      <c r="S12" s="18">
        <v>45000</v>
      </c>
      <c r="T12" s="18">
        <v>45001</v>
      </c>
      <c r="U12" s="18">
        <v>45002</v>
      </c>
      <c r="V12" s="18">
        <v>45003</v>
      </c>
      <c r="W12" s="18">
        <v>45004</v>
      </c>
      <c r="Y12" s="25"/>
      <c r="Z12" s="28"/>
      <c r="AA12" s="28"/>
      <c r="AB12" s="26"/>
      <c r="AC12" s="28"/>
      <c r="AD12" s="27"/>
      <c r="AQ12" s="69">
        <v>240</v>
      </c>
      <c r="AR12">
        <v>8</v>
      </c>
      <c r="AU12" s="21" t="str">
        <f>IF('Günlük Okuma '!B10="","",'Günlük Okuma '!B10)</f>
        <v/>
      </c>
      <c r="AV12" t="str">
        <f t="shared" si="0"/>
        <v/>
      </c>
      <c r="BC12" t="str">
        <f>'Okuma Günleri (2023)'!K11</f>
        <v/>
      </c>
      <c r="BD12" t="str">
        <f>'Okuma Günleri (2023)'!E11</f>
        <v/>
      </c>
    </row>
    <row r="13" spans="1:59" s="12" customFormat="1" x14ac:dyDescent="0.25">
      <c r="A13" s="11">
        <f t="shared" ref="A13:G13" si="5">SUMIF($AU:$AU,A12,$AV:$AV)</f>
        <v>0</v>
      </c>
      <c r="B13" s="11">
        <f t="shared" si="5"/>
        <v>0</v>
      </c>
      <c r="C13" s="11">
        <f t="shared" si="5"/>
        <v>0</v>
      </c>
      <c r="D13" s="11">
        <f t="shared" si="5"/>
        <v>0</v>
      </c>
      <c r="E13" s="11">
        <f t="shared" si="5"/>
        <v>0</v>
      </c>
      <c r="F13" s="11">
        <f t="shared" si="5"/>
        <v>0</v>
      </c>
      <c r="G13" s="11">
        <f t="shared" si="5"/>
        <v>0</v>
      </c>
      <c r="H13" s="182"/>
      <c r="I13" s="11">
        <f t="shared" ref="I13:O13" ca="1" si="6">IF($AG$5&lt;=$K$8,IF($K$8=$AG$5,SUMIF($AU:$AU,I12,$AV:$AV),""),0)</f>
        <v>0</v>
      </c>
      <c r="J13" s="11">
        <f t="shared" ca="1" si="6"/>
        <v>0</v>
      </c>
      <c r="K13" s="11">
        <f t="shared" ca="1" si="6"/>
        <v>0</v>
      </c>
      <c r="L13" s="11">
        <f t="shared" ca="1" si="6"/>
        <v>0</v>
      </c>
      <c r="M13" s="11">
        <f t="shared" ca="1" si="6"/>
        <v>0</v>
      </c>
      <c r="N13" s="11">
        <f t="shared" ca="1" si="6"/>
        <v>0</v>
      </c>
      <c r="O13" s="11">
        <f t="shared" ca="1" si="6"/>
        <v>0</v>
      </c>
      <c r="P13" s="182"/>
      <c r="Q13" s="11" t="str">
        <f t="shared" ref="Q13:W13" ca="1" si="7">IF($AG$5&lt;=$S$8,IF($S$8=$AG$5,SUMIF($AU:$AU,Q12,$AV:$AV),""),0)</f>
        <v/>
      </c>
      <c r="R13" s="11" t="str">
        <f t="shared" ca="1" si="7"/>
        <v/>
      </c>
      <c r="S13" s="11" t="str">
        <f t="shared" ca="1" si="7"/>
        <v/>
      </c>
      <c r="T13" s="11" t="str">
        <f t="shared" ca="1" si="7"/>
        <v/>
      </c>
      <c r="U13" s="11" t="str">
        <f t="shared" ca="1" si="7"/>
        <v/>
      </c>
      <c r="V13" s="11" t="str">
        <f t="shared" ca="1" si="7"/>
        <v/>
      </c>
      <c r="W13" s="11" t="str">
        <f t="shared" ca="1" si="7"/>
        <v/>
      </c>
      <c r="Y13" s="25"/>
      <c r="Z13" s="139" t="s">
        <v>77</v>
      </c>
      <c r="AA13" s="139"/>
      <c r="AB13" s="26"/>
      <c r="AC13" s="139">
        <f ca="1">D22+L22+T22+T41+L41+D41+D60+T60+L60+D81+L81+T81</f>
        <v>0</v>
      </c>
      <c r="AD13" s="27"/>
      <c r="AQ13" s="70">
        <v>270</v>
      </c>
      <c r="AR13">
        <v>9</v>
      </c>
      <c r="AU13" s="21" t="str">
        <f>IF('Günlük Okuma '!B11="","",'Günlük Okuma '!B11)</f>
        <v/>
      </c>
      <c r="AV13" t="str">
        <f t="shared" si="0"/>
        <v/>
      </c>
      <c r="BC13" t="str">
        <f>'Okuma Günleri (2023)'!K12</f>
        <v/>
      </c>
      <c r="BD13" t="str">
        <f>'Okuma Günleri (2023)'!E12</f>
        <v/>
      </c>
    </row>
    <row r="14" spans="1:59" x14ac:dyDescent="0.25">
      <c r="A14" s="14">
        <v>44942</v>
      </c>
      <c r="B14" s="14">
        <v>44943</v>
      </c>
      <c r="C14" s="14">
        <v>44944</v>
      </c>
      <c r="D14" s="14">
        <v>44945</v>
      </c>
      <c r="E14" s="14">
        <v>44946</v>
      </c>
      <c r="F14" s="14">
        <v>44947</v>
      </c>
      <c r="G14" s="14">
        <v>44948</v>
      </c>
      <c r="H14" s="182"/>
      <c r="I14" s="17">
        <v>44977</v>
      </c>
      <c r="J14" s="17">
        <v>44978</v>
      </c>
      <c r="K14" s="17">
        <v>44979</v>
      </c>
      <c r="L14" s="17">
        <v>44980</v>
      </c>
      <c r="M14" s="17">
        <v>44981</v>
      </c>
      <c r="N14" s="17">
        <v>44982</v>
      </c>
      <c r="O14" s="17">
        <v>44983</v>
      </c>
      <c r="P14" s="182"/>
      <c r="Q14" s="18">
        <v>45005</v>
      </c>
      <c r="R14" s="18">
        <v>45006</v>
      </c>
      <c r="S14" s="18">
        <v>45007</v>
      </c>
      <c r="T14" s="18">
        <v>45008</v>
      </c>
      <c r="U14" s="18">
        <v>45009</v>
      </c>
      <c r="V14" s="18">
        <v>45010</v>
      </c>
      <c r="W14" s="18">
        <v>45011</v>
      </c>
      <c r="Y14" s="25"/>
      <c r="Z14" s="139"/>
      <c r="AA14" s="139"/>
      <c r="AB14" s="26"/>
      <c r="AC14" s="139"/>
      <c r="AD14" s="27"/>
      <c r="AQ14" s="69">
        <v>300</v>
      </c>
      <c r="AR14">
        <v>10</v>
      </c>
      <c r="AU14" s="21" t="str">
        <f>IF('Günlük Okuma '!B12="","",'Günlük Okuma '!B12)</f>
        <v/>
      </c>
      <c r="AV14" t="str">
        <f t="shared" si="0"/>
        <v/>
      </c>
      <c r="BC14" t="str">
        <f>'Okuma Günleri (2023)'!K13</f>
        <v/>
      </c>
      <c r="BD14" t="str">
        <f>'Okuma Günleri (2023)'!E13</f>
        <v/>
      </c>
    </row>
    <row r="15" spans="1:59" s="12" customFormat="1" x14ac:dyDescent="0.25">
      <c r="A15" s="11">
        <f t="shared" ref="A15:G15" si="8">SUMIF($AU:$AU,A14,$AV:$AV)</f>
        <v>0</v>
      </c>
      <c r="B15" s="11">
        <f t="shared" si="8"/>
        <v>0</v>
      </c>
      <c r="C15" s="11">
        <f t="shared" si="8"/>
        <v>0</v>
      </c>
      <c r="D15" s="11">
        <f t="shared" si="8"/>
        <v>0</v>
      </c>
      <c r="E15" s="11">
        <f t="shared" si="8"/>
        <v>0</v>
      </c>
      <c r="F15" s="11">
        <f t="shared" si="8"/>
        <v>0</v>
      </c>
      <c r="G15" s="11">
        <f t="shared" si="8"/>
        <v>0</v>
      </c>
      <c r="H15" s="182"/>
      <c r="I15" s="11">
        <f t="shared" ref="I15:O15" ca="1" si="9">IF($AG$5&lt;=$K$8,IF($K$8=$AG$5,SUMIF($AU:$AU,I14,$AV:$AV),""),0)</f>
        <v>0</v>
      </c>
      <c r="J15" s="11">
        <f t="shared" ca="1" si="9"/>
        <v>0</v>
      </c>
      <c r="K15" s="11">
        <f t="shared" ca="1" si="9"/>
        <v>0</v>
      </c>
      <c r="L15" s="11">
        <f t="shared" ca="1" si="9"/>
        <v>0</v>
      </c>
      <c r="M15" s="11">
        <f t="shared" ca="1" si="9"/>
        <v>0</v>
      </c>
      <c r="N15" s="11">
        <f t="shared" ca="1" si="9"/>
        <v>0</v>
      </c>
      <c r="O15" s="11">
        <f t="shared" ca="1" si="9"/>
        <v>0</v>
      </c>
      <c r="P15" s="182"/>
      <c r="Q15" s="11" t="str">
        <f t="shared" ref="Q15:W15" ca="1" si="10">IF($AG$5&lt;=$S$8,IF($S$8=$AG$5,SUMIF($AU:$AU,Q14,$AV:$AV),""),0)</f>
        <v/>
      </c>
      <c r="R15" s="11" t="str">
        <f t="shared" ca="1" si="10"/>
        <v/>
      </c>
      <c r="S15" s="11" t="str">
        <f t="shared" ca="1" si="10"/>
        <v/>
      </c>
      <c r="T15" s="11" t="str">
        <f t="shared" ca="1" si="10"/>
        <v/>
      </c>
      <c r="U15" s="11" t="str">
        <f t="shared" ca="1" si="10"/>
        <v/>
      </c>
      <c r="V15" s="11" t="str">
        <f t="shared" ca="1" si="10"/>
        <v/>
      </c>
      <c r="W15" s="11" t="str">
        <f t="shared" ca="1" si="10"/>
        <v/>
      </c>
      <c r="Y15" s="25"/>
      <c r="Z15" s="28"/>
      <c r="AA15" s="28"/>
      <c r="AB15" s="26"/>
      <c r="AC15" s="28"/>
      <c r="AD15" s="27"/>
      <c r="AQ15" s="70">
        <v>330</v>
      </c>
      <c r="AR15">
        <v>11</v>
      </c>
      <c r="AU15" s="21" t="str">
        <f>IF('Günlük Okuma '!B13="","",'Günlük Okuma '!B13)</f>
        <v/>
      </c>
      <c r="AV15" t="str">
        <f t="shared" si="0"/>
        <v/>
      </c>
      <c r="BC15" t="str">
        <f>'Okuma Günleri (2023)'!K14</f>
        <v/>
      </c>
      <c r="BD15" t="str">
        <f>'Okuma Günleri (2023)'!E14</f>
        <v/>
      </c>
    </row>
    <row r="16" spans="1:59" x14ac:dyDescent="0.25">
      <c r="A16" s="14">
        <v>44949</v>
      </c>
      <c r="B16" s="14">
        <v>44950</v>
      </c>
      <c r="C16" s="14">
        <v>44951</v>
      </c>
      <c r="D16" s="14">
        <v>44952</v>
      </c>
      <c r="E16" s="14">
        <v>44953</v>
      </c>
      <c r="F16" s="14">
        <v>44954</v>
      </c>
      <c r="G16" s="14">
        <v>44955</v>
      </c>
      <c r="H16" s="182"/>
      <c r="I16" s="17">
        <v>44984</v>
      </c>
      <c r="J16" s="17">
        <v>44985</v>
      </c>
      <c r="K16" s="18"/>
      <c r="L16" s="18"/>
      <c r="M16" s="19"/>
      <c r="N16" s="19"/>
      <c r="O16" s="19"/>
      <c r="P16" s="182"/>
      <c r="Q16" s="18">
        <v>45012</v>
      </c>
      <c r="R16" s="18">
        <v>45013</v>
      </c>
      <c r="S16" s="18">
        <v>45014</v>
      </c>
      <c r="T16" s="18">
        <v>45015</v>
      </c>
      <c r="U16" s="18">
        <v>45016</v>
      </c>
      <c r="V16" s="19"/>
      <c r="W16" s="19"/>
      <c r="Y16" s="25"/>
      <c r="Z16" s="139" t="s">
        <v>75</v>
      </c>
      <c r="AA16" s="139"/>
      <c r="AB16" s="26"/>
      <c r="AC16" s="143" t="e">
        <f ca="1">AC10/AC13</f>
        <v>#DIV/0!</v>
      </c>
      <c r="AD16" s="27"/>
      <c r="AQ16" s="69">
        <v>360</v>
      </c>
      <c r="AR16">
        <v>12</v>
      </c>
      <c r="AU16" s="21" t="str">
        <f>IF('Günlük Okuma '!B14="","",'Günlük Okuma '!B14)</f>
        <v/>
      </c>
      <c r="AV16" t="str">
        <f t="shared" si="0"/>
        <v/>
      </c>
      <c r="BC16" t="str">
        <f>'Okuma Günleri (2023)'!K15</f>
        <v/>
      </c>
      <c r="BD16" t="str">
        <f>'Okuma Günleri (2023)'!E15</f>
        <v/>
      </c>
    </row>
    <row r="17" spans="1:56" s="12" customFormat="1" x14ac:dyDescent="0.25">
      <c r="A17" s="11">
        <f t="shared" ref="A17:G17" si="11">SUMIF($AU:$AU,A16,$AV:$AV)</f>
        <v>0</v>
      </c>
      <c r="B17" s="11">
        <f t="shared" si="11"/>
        <v>0</v>
      </c>
      <c r="C17" s="11">
        <f t="shared" si="11"/>
        <v>0</v>
      </c>
      <c r="D17" s="11">
        <f t="shared" si="11"/>
        <v>0</v>
      </c>
      <c r="E17" s="11">
        <f t="shared" si="11"/>
        <v>0</v>
      </c>
      <c r="F17" s="11">
        <f t="shared" si="11"/>
        <v>0</v>
      </c>
      <c r="G17" s="11">
        <f t="shared" si="11"/>
        <v>0</v>
      </c>
      <c r="H17" s="182"/>
      <c r="I17" s="11">
        <f ca="1">IF($AG$5&lt;=$K$8,IF($K$8=$AG$5,SUMIF($AU:$AU,I16,$AV:$AV),""),0)</f>
        <v>0</v>
      </c>
      <c r="J17" s="11">
        <f ca="1">IF($AG$5&lt;=$K$8,IF($K$8=$AG$5,SUMIF($AU:$AU,J16,$AV:$AV),""),0)</f>
        <v>0</v>
      </c>
      <c r="K17" s="11"/>
      <c r="L17" s="11"/>
      <c r="M17" s="11"/>
      <c r="N17" s="11"/>
      <c r="O17" s="11"/>
      <c r="P17" s="182"/>
      <c r="Q17" s="11" t="str">
        <f t="shared" ref="Q17:U17" ca="1" si="12">IF($AG$5&lt;=$S$8,IF($S$8=$AG$5,SUMIF($AU:$AU,Q16,$AV:$AV),""),0)</f>
        <v/>
      </c>
      <c r="R17" s="11" t="str">
        <f t="shared" ca="1" si="12"/>
        <v/>
      </c>
      <c r="S17" s="11" t="str">
        <f t="shared" ca="1" si="12"/>
        <v/>
      </c>
      <c r="T17" s="11" t="str">
        <f t="shared" ca="1" si="12"/>
        <v/>
      </c>
      <c r="U17" s="11" t="str">
        <f t="shared" ca="1" si="12"/>
        <v/>
      </c>
      <c r="V17" s="11"/>
      <c r="W17" s="11"/>
      <c r="Y17" s="25"/>
      <c r="Z17" s="139"/>
      <c r="AA17" s="139"/>
      <c r="AB17" s="26"/>
      <c r="AC17" s="143"/>
      <c r="AD17" s="27"/>
      <c r="AU17" s="21" t="str">
        <f>IF('Günlük Okuma '!B15="","",'Günlük Okuma '!B15)</f>
        <v/>
      </c>
      <c r="AV17" t="str">
        <f t="shared" si="0"/>
        <v/>
      </c>
      <c r="BC17" t="str">
        <f>'Okuma Günleri (2023)'!K16</f>
        <v/>
      </c>
      <c r="BD17" t="str">
        <f>'Okuma Günleri (2023)'!E16</f>
        <v/>
      </c>
    </row>
    <row r="18" spans="1:56" x14ac:dyDescent="0.25">
      <c r="A18" s="15">
        <v>44956</v>
      </c>
      <c r="B18" s="15">
        <v>44957</v>
      </c>
      <c r="C18" s="13"/>
      <c r="D18" s="13"/>
      <c r="E18" s="13"/>
      <c r="F18" s="13"/>
      <c r="G18" s="13"/>
      <c r="H18" s="182"/>
      <c r="I18" s="20"/>
      <c r="J18" s="20"/>
      <c r="K18" s="20"/>
      <c r="L18" s="20"/>
      <c r="M18" s="20"/>
      <c r="N18" s="20"/>
      <c r="O18" s="20"/>
      <c r="P18" s="182"/>
      <c r="Q18" s="20"/>
      <c r="R18" s="20"/>
      <c r="S18" s="20"/>
      <c r="T18" s="20"/>
      <c r="U18" s="20"/>
      <c r="V18" s="20"/>
      <c r="W18" s="20"/>
      <c r="Y18" s="25"/>
      <c r="Z18" s="28"/>
      <c r="AA18" s="28"/>
      <c r="AB18" s="26"/>
      <c r="AC18" s="28"/>
      <c r="AD18" s="27"/>
      <c r="AU18" s="21" t="str">
        <f>IF('Günlük Okuma '!B16="","",'Günlük Okuma '!B16)</f>
        <v/>
      </c>
      <c r="AV18" t="str">
        <f t="shared" si="0"/>
        <v/>
      </c>
      <c r="BC18" t="str">
        <f>'Okuma Günleri (2023)'!K17</f>
        <v/>
      </c>
      <c r="BD18" t="str">
        <f>'Okuma Günleri (2023)'!E17</f>
        <v/>
      </c>
    </row>
    <row r="19" spans="1:56" s="12" customFormat="1" x14ac:dyDescent="0.25">
      <c r="A19" s="11">
        <f>SUMIF($AU:$AU,A18,$AV:$AV)</f>
        <v>0</v>
      </c>
      <c r="B19" s="11">
        <f>SUMIF($AU:$AU,B18,$AV:$AV)</f>
        <v>0</v>
      </c>
      <c r="C19" s="11"/>
      <c r="D19" s="11"/>
      <c r="E19" s="11"/>
      <c r="F19" s="11"/>
      <c r="G19" s="11"/>
      <c r="H19" s="182"/>
      <c r="I19" s="11"/>
      <c r="J19" s="11"/>
      <c r="K19" s="11"/>
      <c r="L19" s="11"/>
      <c r="M19" s="11"/>
      <c r="N19" s="11"/>
      <c r="O19" s="11"/>
      <c r="P19" s="182"/>
      <c r="Q19" s="11"/>
      <c r="R19" s="11"/>
      <c r="S19" s="11"/>
      <c r="T19" s="11"/>
      <c r="U19" s="11"/>
      <c r="V19" s="11"/>
      <c r="W19" s="11"/>
      <c r="Y19" s="25"/>
      <c r="Z19" s="139" t="s">
        <v>78</v>
      </c>
      <c r="AA19" s="139"/>
      <c r="AB19" s="26"/>
      <c r="AC19" s="139">
        <f ca="1">IF(AN5&lt;=AQ5,AR5,IF(AN5&lt;=AQ6,AR6,IF(AN5&lt;=AQ7,AR7,IF(AN5&lt;=AQ8,AR8,IF(AN5&lt;=AQ9,AR9,IF(AN5&lt;=AQ10,AR10,IF(AN5&lt;=AQ11,AR11,IF(AN5&lt;=AQ12,AR12,IF(AN5&lt;=AQ13,AR13,IF(AN5&lt;=AQ14,AR14,IF(AN5&lt;=AQ15,AR15,IF(AN5&lt;=AQ16,AR16,IF(AN5&gt;AQ16,"Formülde Bir Hata Bulunmaktadir...",)))))))))))))</f>
        <v>1</v>
      </c>
      <c r="AD19" s="27"/>
      <c r="AU19" s="21" t="str">
        <f>IF('Günlük Okuma '!B17="","",'Günlük Okuma '!B17)</f>
        <v/>
      </c>
      <c r="AV19" t="str">
        <f t="shared" si="0"/>
        <v/>
      </c>
      <c r="BC19" t="str">
        <f>'Okuma Günleri (2023)'!K18</f>
        <v/>
      </c>
      <c r="BD19" t="str">
        <f>'Okuma Günleri (2023)'!E18</f>
        <v/>
      </c>
    </row>
    <row r="20" spans="1:56" ht="15" customHeight="1" x14ac:dyDescent="0.25">
      <c r="A20" s="142" t="s">
        <v>60</v>
      </c>
      <c r="B20" s="142"/>
      <c r="C20" s="142"/>
      <c r="D20" s="141" t="s">
        <v>48</v>
      </c>
      <c r="E20" s="141"/>
      <c r="F20" s="141"/>
      <c r="G20" s="167" t="s">
        <v>75</v>
      </c>
      <c r="H20" s="182"/>
      <c r="I20" s="142" t="s">
        <v>60</v>
      </c>
      <c r="J20" s="142"/>
      <c r="K20" s="142"/>
      <c r="L20" s="141" t="s">
        <v>48</v>
      </c>
      <c r="M20" s="141"/>
      <c r="N20" s="141"/>
      <c r="O20" s="167" t="s">
        <v>75</v>
      </c>
      <c r="P20" s="182"/>
      <c r="Q20" s="142" t="s">
        <v>60</v>
      </c>
      <c r="R20" s="142"/>
      <c r="S20" s="142"/>
      <c r="T20" s="141" t="s">
        <v>48</v>
      </c>
      <c r="U20" s="141"/>
      <c r="V20" s="141"/>
      <c r="W20" s="167" t="s">
        <v>75</v>
      </c>
      <c r="Y20" s="25"/>
      <c r="Z20" s="139"/>
      <c r="AA20" s="139"/>
      <c r="AB20" s="26"/>
      <c r="AC20" s="139"/>
      <c r="AD20" s="27"/>
      <c r="AU20" s="21" t="str">
        <f>IF('Günlük Okuma '!B18="","",'Günlük Okuma '!B18)</f>
        <v/>
      </c>
      <c r="AV20" t="str">
        <f t="shared" si="0"/>
        <v/>
      </c>
      <c r="BC20" t="str">
        <f>'Okuma Günleri (2023)'!K19</f>
        <v/>
      </c>
      <c r="BD20" t="str">
        <f>'Okuma Günleri (2023)'!E19</f>
        <v/>
      </c>
    </row>
    <row r="21" spans="1:56" x14ac:dyDescent="0.25">
      <c r="A21" s="142"/>
      <c r="B21" s="142"/>
      <c r="C21" s="142"/>
      <c r="D21" s="141"/>
      <c r="E21" s="141"/>
      <c r="F21" s="141"/>
      <c r="G21" s="168"/>
      <c r="H21" s="182"/>
      <c r="I21" s="142"/>
      <c r="J21" s="142"/>
      <c r="K21" s="142"/>
      <c r="L21" s="141"/>
      <c r="M21" s="141"/>
      <c r="N21" s="141"/>
      <c r="O21" s="168"/>
      <c r="P21" s="182"/>
      <c r="Q21" s="142"/>
      <c r="R21" s="142"/>
      <c r="S21" s="142"/>
      <c r="T21" s="141"/>
      <c r="U21" s="141"/>
      <c r="V21" s="141"/>
      <c r="W21" s="168"/>
      <c r="Y21" s="25"/>
      <c r="Z21" s="28"/>
      <c r="AA21" s="28"/>
      <c r="AB21" s="26"/>
      <c r="AC21" s="28"/>
      <c r="AD21" s="27"/>
      <c r="AU21" s="21" t="str">
        <f>IF('Günlük Okuma '!B19="","",'Günlük Okuma '!B19)</f>
        <v/>
      </c>
      <c r="AV21" t="str">
        <f t="shared" si="0"/>
        <v/>
      </c>
      <c r="BC21" t="str">
        <f>'Okuma Günleri (2023)'!K20</f>
        <v/>
      </c>
      <c r="BD21" t="str">
        <f>'Okuma Günleri (2023)'!E20</f>
        <v/>
      </c>
    </row>
    <row r="22" spans="1:56" x14ac:dyDescent="0.25">
      <c r="A22" s="105">
        <f>'Günlük Okuma '!BB4</f>
        <v>0</v>
      </c>
      <c r="B22" s="105"/>
      <c r="C22" s="105"/>
      <c r="D22" s="105">
        <f>IF(E11="","",SUM(A11:G11,A13:G13,A15:G15,A17:G17,A19:G19))</f>
        <v>0</v>
      </c>
      <c r="E22" s="105"/>
      <c r="F22" s="105"/>
      <c r="G22" s="146" t="str">
        <f>IFERROR(A22/D22,"")</f>
        <v/>
      </c>
      <c r="H22" s="182"/>
      <c r="I22" s="105">
        <f>'Günlük Okuma '!BB5</f>
        <v>0</v>
      </c>
      <c r="J22" s="105"/>
      <c r="K22" s="105"/>
      <c r="L22" s="105">
        <f ca="1">IF(M12="","",SUM(I11:O11,I13:O13,I15:O15,I17:O17,I19:O19))</f>
        <v>0</v>
      </c>
      <c r="M22" s="105"/>
      <c r="N22" s="105"/>
      <c r="O22" s="146" t="str">
        <f ca="1">IFERROR(I22/L22,"")</f>
        <v/>
      </c>
      <c r="P22" s="182"/>
      <c r="Q22" s="105">
        <f>'Günlük Okuma '!BB6</f>
        <v>0</v>
      </c>
      <c r="R22" s="105"/>
      <c r="S22" s="105"/>
      <c r="T22" s="105">
        <f ca="1">IF(U12="","",SUM(Q11:W11,Q13:W13,Q15:W15,Q17:W17,Q19:W19))</f>
        <v>0</v>
      </c>
      <c r="U22" s="105"/>
      <c r="V22" s="105"/>
      <c r="W22" s="146" t="str">
        <f ca="1">IFERROR(Q22/T22,"")</f>
        <v/>
      </c>
      <c r="Y22" s="25"/>
      <c r="Z22" s="139" t="s">
        <v>51</v>
      </c>
      <c r="AA22" s="139"/>
      <c r="AB22" s="26"/>
      <c r="AC22" s="139">
        <f>AL7</f>
        <v>0</v>
      </c>
      <c r="AD22" s="27"/>
      <c r="AU22" s="21" t="str">
        <f>IF('Günlük Okuma '!B20="","",'Günlük Okuma '!B20)</f>
        <v/>
      </c>
      <c r="AV22" t="str">
        <f t="shared" si="0"/>
        <v/>
      </c>
      <c r="BC22" t="str">
        <f>'Okuma Günleri (2023)'!K21</f>
        <v/>
      </c>
      <c r="BD22" t="str">
        <f>'Okuma Günleri (2023)'!E21</f>
        <v/>
      </c>
    </row>
    <row r="23" spans="1:56" x14ac:dyDescent="0.25">
      <c r="A23" s="105"/>
      <c r="B23" s="105"/>
      <c r="C23" s="105"/>
      <c r="D23" s="105"/>
      <c r="E23" s="105"/>
      <c r="F23" s="105"/>
      <c r="G23" s="147"/>
      <c r="H23" s="182"/>
      <c r="I23" s="105"/>
      <c r="J23" s="105"/>
      <c r="K23" s="105"/>
      <c r="L23" s="105"/>
      <c r="M23" s="105"/>
      <c r="N23" s="105"/>
      <c r="O23" s="147"/>
      <c r="P23" s="182"/>
      <c r="Q23" s="105"/>
      <c r="R23" s="105"/>
      <c r="S23" s="105"/>
      <c r="T23" s="105"/>
      <c r="U23" s="105"/>
      <c r="V23" s="105"/>
      <c r="W23" s="147"/>
      <c r="Y23" s="25"/>
      <c r="Z23" s="139"/>
      <c r="AA23" s="139"/>
      <c r="AB23" s="26"/>
      <c r="AC23" s="139"/>
      <c r="AD23" s="27"/>
      <c r="AU23" s="21" t="str">
        <f>IF('Günlük Okuma '!B21="","",'Günlük Okuma '!B21)</f>
        <v/>
      </c>
      <c r="AV23" t="str">
        <f t="shared" si="0"/>
        <v/>
      </c>
      <c r="BC23" t="str">
        <f>'Okuma Günleri (2023)'!K22</f>
        <v/>
      </c>
      <c r="BD23" t="str">
        <f>'Okuma Günleri (2023)'!E22</f>
        <v/>
      </c>
    </row>
    <row r="24" spans="1:56" x14ac:dyDescent="0.25">
      <c r="A24" s="163"/>
      <c r="B24" s="164"/>
      <c r="C24" s="164"/>
      <c r="D24" s="164"/>
      <c r="E24" s="164"/>
      <c r="F24" s="164"/>
      <c r="G24" s="164"/>
      <c r="H24" s="165"/>
      <c r="I24" s="164"/>
      <c r="J24" s="164"/>
      <c r="K24" s="164"/>
      <c r="L24" s="164"/>
      <c r="M24" s="164"/>
      <c r="N24" s="164"/>
      <c r="O24" s="164"/>
      <c r="P24" s="165"/>
      <c r="Q24" s="164"/>
      <c r="R24" s="164"/>
      <c r="S24" s="164"/>
      <c r="T24" s="164"/>
      <c r="U24" s="164"/>
      <c r="V24" s="164"/>
      <c r="W24" s="166"/>
      <c r="Y24" s="29"/>
      <c r="Z24" s="79"/>
      <c r="AA24" s="79"/>
      <c r="AB24" s="30"/>
      <c r="AC24" s="73"/>
      <c r="AD24" s="31"/>
      <c r="AU24" s="21" t="str">
        <f>IF('Günlük Okuma '!B22="","",'Günlük Okuma '!B22)</f>
        <v/>
      </c>
      <c r="AV24" t="str">
        <f t="shared" si="0"/>
        <v/>
      </c>
      <c r="BC24" t="str">
        <f>'Okuma Günleri (2023)'!K23</f>
        <v/>
      </c>
      <c r="BD24" t="str">
        <f>'Okuma Günleri (2023)'!E23</f>
        <v/>
      </c>
    </row>
    <row r="25" spans="1:56" ht="15" customHeight="1" x14ac:dyDescent="0.25">
      <c r="A25" s="148" t="s">
        <v>30</v>
      </c>
      <c r="B25" s="149"/>
      <c r="C25" s="149"/>
      <c r="D25" s="149"/>
      <c r="E25" s="149"/>
      <c r="F25" s="149"/>
      <c r="G25" s="150"/>
      <c r="H25" s="182"/>
      <c r="I25" s="148" t="s">
        <v>31</v>
      </c>
      <c r="J25" s="149"/>
      <c r="K25" s="149"/>
      <c r="L25" s="149"/>
      <c r="M25" s="149"/>
      <c r="N25" s="149"/>
      <c r="O25" s="150"/>
      <c r="P25" s="182"/>
      <c r="Q25" s="148" t="s">
        <v>32</v>
      </c>
      <c r="R25" s="149"/>
      <c r="S25" s="149"/>
      <c r="T25" s="149"/>
      <c r="U25" s="149"/>
      <c r="V25" s="149"/>
      <c r="W25" s="150"/>
      <c r="AU25" s="21" t="str">
        <f>IF('Günlük Okuma '!B23="","",'Günlük Okuma '!B23)</f>
        <v/>
      </c>
      <c r="AV25" t="str">
        <f t="shared" si="0"/>
        <v/>
      </c>
      <c r="BC25" t="str">
        <f>'Okuma Günleri (2023)'!K24</f>
        <v/>
      </c>
      <c r="BD25" t="str">
        <f>'Okuma Günleri (2023)'!E24</f>
        <v/>
      </c>
    </row>
    <row r="26" spans="1:56" ht="15" customHeight="1" x14ac:dyDescent="0.25">
      <c r="A26" s="151"/>
      <c r="B26" s="152"/>
      <c r="C26" s="152"/>
      <c r="D26" s="152"/>
      <c r="E26" s="152"/>
      <c r="F26" s="152"/>
      <c r="G26" s="153"/>
      <c r="H26" s="182"/>
      <c r="I26" s="151"/>
      <c r="J26" s="152"/>
      <c r="K26" s="152"/>
      <c r="L26" s="152"/>
      <c r="M26" s="152"/>
      <c r="N26" s="152"/>
      <c r="O26" s="153"/>
      <c r="P26" s="182"/>
      <c r="Q26" s="151"/>
      <c r="R26" s="152"/>
      <c r="S26" s="152"/>
      <c r="T26" s="152"/>
      <c r="U26" s="152"/>
      <c r="V26" s="152"/>
      <c r="W26" s="153"/>
      <c r="AU26" s="21" t="str">
        <f>IF('Günlük Okuma '!B24="","",'Günlük Okuma '!B24)</f>
        <v/>
      </c>
      <c r="AV26" t="str">
        <f t="shared" si="0"/>
        <v/>
      </c>
      <c r="BC26" t="str">
        <f>'Okuma Günleri (2023)'!K25</f>
        <v/>
      </c>
      <c r="BD26" t="str">
        <f>'Okuma Günleri (2023)'!E25</f>
        <v/>
      </c>
    </row>
    <row r="27" spans="1:56" x14ac:dyDescent="0.25">
      <c r="A27" s="144" t="s">
        <v>35</v>
      </c>
      <c r="B27" s="144" t="s">
        <v>36</v>
      </c>
      <c r="C27" s="144" t="s">
        <v>37</v>
      </c>
      <c r="D27" s="144" t="s">
        <v>38</v>
      </c>
      <c r="E27" s="144" t="s">
        <v>39</v>
      </c>
      <c r="F27" s="144" t="s">
        <v>40</v>
      </c>
      <c r="G27" s="144" t="s">
        <v>41</v>
      </c>
      <c r="H27" s="182"/>
      <c r="I27" s="144" t="s">
        <v>35</v>
      </c>
      <c r="J27" s="144" t="s">
        <v>36</v>
      </c>
      <c r="K27" s="144" t="s">
        <v>37</v>
      </c>
      <c r="L27" s="144" t="s">
        <v>38</v>
      </c>
      <c r="M27" s="144" t="s">
        <v>39</v>
      </c>
      <c r="N27" s="144" t="s">
        <v>40</v>
      </c>
      <c r="O27" s="144" t="s">
        <v>41</v>
      </c>
      <c r="P27" s="182"/>
      <c r="Q27" s="144" t="s">
        <v>35</v>
      </c>
      <c r="R27" s="144" t="s">
        <v>36</v>
      </c>
      <c r="S27" s="144" t="s">
        <v>37</v>
      </c>
      <c r="T27" s="144" t="s">
        <v>38</v>
      </c>
      <c r="U27" s="144" t="s">
        <v>39</v>
      </c>
      <c r="V27" s="144" t="s">
        <v>40</v>
      </c>
      <c r="W27" s="144" t="s">
        <v>41</v>
      </c>
      <c r="AU27" s="21" t="str">
        <f>IF('Günlük Okuma '!B25="","",'Günlük Okuma '!B25)</f>
        <v/>
      </c>
      <c r="AV27" t="str">
        <f t="shared" si="0"/>
        <v/>
      </c>
      <c r="BC27" t="str">
        <f>'Okuma Günleri (2023)'!K26</f>
        <v/>
      </c>
      <c r="BD27" t="str">
        <f>'Okuma Günleri (2023)'!E26</f>
        <v/>
      </c>
    </row>
    <row r="28" spans="1:56" x14ac:dyDescent="0.25">
      <c r="A28" s="145"/>
      <c r="B28" s="145"/>
      <c r="C28" s="145"/>
      <c r="D28" s="145"/>
      <c r="E28" s="145"/>
      <c r="F28" s="145"/>
      <c r="G28" s="145"/>
      <c r="H28" s="182"/>
      <c r="I28" s="145"/>
      <c r="J28" s="145"/>
      <c r="K28" s="145"/>
      <c r="L28" s="145"/>
      <c r="M28" s="145"/>
      <c r="N28" s="145"/>
      <c r="O28" s="145"/>
      <c r="P28" s="182"/>
      <c r="Q28" s="145"/>
      <c r="R28" s="145"/>
      <c r="S28" s="145"/>
      <c r="T28" s="145"/>
      <c r="U28" s="145"/>
      <c r="V28" s="145"/>
      <c r="W28" s="145"/>
      <c r="AU28" s="21" t="str">
        <f>IF('Günlük Okuma '!B26="","",'Günlük Okuma '!B26)</f>
        <v/>
      </c>
      <c r="AV28" t="str">
        <f t="shared" si="0"/>
        <v/>
      </c>
      <c r="BC28" t="str">
        <f>'Okuma Günleri (2023)'!K27</f>
        <v/>
      </c>
      <c r="BD28" t="str">
        <f>'Okuma Günleri (2023)'!E27</f>
        <v/>
      </c>
    </row>
    <row r="29" spans="1:56" x14ac:dyDescent="0.25">
      <c r="A29" s="16"/>
      <c r="B29" s="16"/>
      <c r="C29" s="16"/>
      <c r="D29" s="16"/>
      <c r="E29" s="18"/>
      <c r="F29" s="18">
        <v>45017</v>
      </c>
      <c r="G29" s="18">
        <v>45018</v>
      </c>
      <c r="H29" s="182"/>
      <c r="I29" s="13">
        <v>45047</v>
      </c>
      <c r="J29" s="13">
        <v>45048</v>
      </c>
      <c r="K29" s="13">
        <v>45049</v>
      </c>
      <c r="L29" s="13">
        <v>45050</v>
      </c>
      <c r="M29" s="13">
        <v>45051</v>
      </c>
      <c r="N29" s="13">
        <v>45052</v>
      </c>
      <c r="O29" s="13">
        <v>45053</v>
      </c>
      <c r="P29" s="182"/>
      <c r="Q29" s="16"/>
      <c r="R29" s="16"/>
      <c r="S29" s="18"/>
      <c r="T29" s="18">
        <v>45078</v>
      </c>
      <c r="U29" s="18">
        <v>45079</v>
      </c>
      <c r="V29" s="18">
        <v>45080</v>
      </c>
      <c r="W29" s="18">
        <v>45081</v>
      </c>
      <c r="AU29" s="21" t="str">
        <f>IF('Günlük Okuma '!B27="","",'Günlük Okuma '!B27)</f>
        <v/>
      </c>
      <c r="AV29" t="str">
        <f t="shared" si="0"/>
        <v/>
      </c>
      <c r="BC29" t="str">
        <f>'Okuma Günleri (2023)'!K28</f>
        <v/>
      </c>
      <c r="BD29" t="str">
        <f>'Okuma Günleri (2023)'!E28</f>
        <v/>
      </c>
    </row>
    <row r="30" spans="1:56" s="12" customFormat="1" x14ac:dyDescent="0.25">
      <c r="A30" s="11"/>
      <c r="B30" s="11"/>
      <c r="C30" s="11"/>
      <c r="D30" s="11"/>
      <c r="E30" s="11"/>
      <c r="F30" s="11" t="str">
        <f ca="1">IF($AG$5&lt;=$F$29,IF($F$29=$AG$5,SUMIF($AU:$AU,F29,$AV:$AV),""),0)</f>
        <v/>
      </c>
      <c r="G30" s="11" t="str">
        <f ca="1">IF($AG$5&lt;=$F$29,IF($F$29=$AG$5,SUMIF($AU:$AU,G29,$AV:$AV),""),0)</f>
        <v/>
      </c>
      <c r="H30" s="182"/>
      <c r="I30" s="11" t="str">
        <f ca="1">IF($AG$5&lt;=$I$29,IF($I$29=$AG$5,SUMIF($AU:$AU,I29,$AV:$AV),""),0)</f>
        <v/>
      </c>
      <c r="J30" s="11" t="str">
        <f t="shared" ref="J30:O30" ca="1" si="13">IF($AG$5&lt;=$I$29,IF($I$29=$AG$5,SUMIF($AU:$AU,J29,$AV:$AV),""),0)</f>
        <v/>
      </c>
      <c r="K30" s="11" t="str">
        <f t="shared" ca="1" si="13"/>
        <v/>
      </c>
      <c r="L30" s="11" t="str">
        <f t="shared" ca="1" si="13"/>
        <v/>
      </c>
      <c r="M30" s="11" t="str">
        <f t="shared" ca="1" si="13"/>
        <v/>
      </c>
      <c r="N30" s="11" t="str">
        <f t="shared" ca="1" si="13"/>
        <v/>
      </c>
      <c r="O30" s="11" t="str">
        <f t="shared" ca="1" si="13"/>
        <v/>
      </c>
      <c r="P30" s="182"/>
      <c r="Q30" s="11"/>
      <c r="R30" s="11"/>
      <c r="S30" s="11"/>
      <c r="T30" s="11" t="str">
        <f ca="1">IF($AG$5&lt;=$T$29,IF($T$29=$AG$5,SUMIF($AU:$AU,T29,$AV:$AV),""),0)</f>
        <v/>
      </c>
      <c r="U30" s="11" t="str">
        <f t="shared" ref="U30:W30" ca="1" si="14">IF($AG$5&lt;=$T$29,IF($T$29=$AG$5,SUMIF($AU:$AU,U29,$AV:$AV),""),0)</f>
        <v/>
      </c>
      <c r="V30" s="11" t="str">
        <f t="shared" ca="1" si="14"/>
        <v/>
      </c>
      <c r="W30" s="11" t="str">
        <f t="shared" ca="1" si="14"/>
        <v/>
      </c>
      <c r="AU30" s="21" t="str">
        <f>IF('Günlük Okuma '!B28="","",'Günlük Okuma '!B28)</f>
        <v/>
      </c>
      <c r="AV30" t="str">
        <f t="shared" si="0"/>
        <v/>
      </c>
      <c r="BC30" t="str">
        <f>'Okuma Günleri (2023)'!K29</f>
        <v/>
      </c>
      <c r="BD30" t="str">
        <f>'Okuma Günleri (2023)'!E29</f>
        <v/>
      </c>
    </row>
    <row r="31" spans="1:56" x14ac:dyDescent="0.25">
      <c r="A31" s="18">
        <v>45019</v>
      </c>
      <c r="B31" s="18">
        <v>45020</v>
      </c>
      <c r="C31" s="18">
        <v>45021</v>
      </c>
      <c r="D31" s="18">
        <v>45022</v>
      </c>
      <c r="E31" s="18">
        <v>45023</v>
      </c>
      <c r="F31" s="18">
        <v>45024</v>
      </c>
      <c r="G31" s="18">
        <v>45025</v>
      </c>
      <c r="H31" s="182"/>
      <c r="I31" s="18">
        <v>45054</v>
      </c>
      <c r="J31" s="18">
        <v>45055</v>
      </c>
      <c r="K31" s="18">
        <v>45056</v>
      </c>
      <c r="L31" s="18">
        <v>45057</v>
      </c>
      <c r="M31" s="18">
        <v>45058</v>
      </c>
      <c r="N31" s="18">
        <v>45059</v>
      </c>
      <c r="O31" s="18">
        <v>45060</v>
      </c>
      <c r="P31" s="182"/>
      <c r="Q31" s="18">
        <v>45082</v>
      </c>
      <c r="R31" s="18">
        <v>45083</v>
      </c>
      <c r="S31" s="18">
        <v>45084</v>
      </c>
      <c r="T31" s="18">
        <v>45085</v>
      </c>
      <c r="U31" s="18">
        <v>45086</v>
      </c>
      <c r="V31" s="18">
        <v>45087</v>
      </c>
      <c r="W31" s="18">
        <v>45088</v>
      </c>
      <c r="AU31" s="21" t="str">
        <f>IF('Günlük Okuma '!B29="","",'Günlük Okuma '!B29)</f>
        <v/>
      </c>
      <c r="AV31" t="str">
        <f t="shared" si="0"/>
        <v/>
      </c>
      <c r="BC31" t="str">
        <f>'Okuma Günleri (2023)'!K30</f>
        <v/>
      </c>
      <c r="BD31" t="str">
        <f>'Okuma Günleri (2023)'!E30</f>
        <v/>
      </c>
    </row>
    <row r="32" spans="1:56" s="12" customFormat="1" x14ac:dyDescent="0.25">
      <c r="A32" s="11" t="str">
        <f t="shared" ref="A32:G32" ca="1" si="15">IF($AG$5&lt;=$F$29,IF($F$29=$AG$5,SUMIF($AU:$AU,A31,$AV:$AV),""),0)</f>
        <v/>
      </c>
      <c r="B32" s="11" t="str">
        <f t="shared" ca="1" si="15"/>
        <v/>
      </c>
      <c r="C32" s="11" t="str">
        <f t="shared" ca="1" si="15"/>
        <v/>
      </c>
      <c r="D32" s="11" t="str">
        <f t="shared" ca="1" si="15"/>
        <v/>
      </c>
      <c r="E32" s="11" t="str">
        <f t="shared" ca="1" si="15"/>
        <v/>
      </c>
      <c r="F32" s="11" t="str">
        <f t="shared" ca="1" si="15"/>
        <v/>
      </c>
      <c r="G32" s="11" t="str">
        <f t="shared" ca="1" si="15"/>
        <v/>
      </c>
      <c r="H32" s="182"/>
      <c r="I32" s="11" t="str">
        <f t="shared" ref="I32:O32" ca="1" si="16">IF($AG$5&lt;=$I$29,IF($I$29=$AG$5,SUMIF($AU:$AU,I31,$AV:$AV),""),0)</f>
        <v/>
      </c>
      <c r="J32" s="11" t="str">
        <f t="shared" ca="1" si="16"/>
        <v/>
      </c>
      <c r="K32" s="11" t="str">
        <f t="shared" ca="1" si="16"/>
        <v/>
      </c>
      <c r="L32" s="11" t="str">
        <f t="shared" ca="1" si="16"/>
        <v/>
      </c>
      <c r="M32" s="11" t="str">
        <f t="shared" ca="1" si="16"/>
        <v/>
      </c>
      <c r="N32" s="11" t="str">
        <f t="shared" ca="1" si="16"/>
        <v/>
      </c>
      <c r="O32" s="11" t="str">
        <f t="shared" ca="1" si="16"/>
        <v/>
      </c>
      <c r="P32" s="182"/>
      <c r="Q32" s="11" t="str">
        <f t="shared" ref="Q32:W32" ca="1" si="17">IF($AG$5&lt;=$T$29,IF($T$29=$AG$5,SUMIF($AU:$AU,Q31,$AV:$AV),""),0)</f>
        <v/>
      </c>
      <c r="R32" s="11" t="str">
        <f t="shared" ca="1" si="17"/>
        <v/>
      </c>
      <c r="S32" s="11" t="str">
        <f t="shared" ca="1" si="17"/>
        <v/>
      </c>
      <c r="T32" s="11" t="str">
        <f t="shared" ca="1" si="17"/>
        <v/>
      </c>
      <c r="U32" s="11" t="str">
        <f t="shared" ca="1" si="17"/>
        <v/>
      </c>
      <c r="V32" s="11" t="str">
        <f t="shared" ca="1" si="17"/>
        <v/>
      </c>
      <c r="W32" s="11" t="str">
        <f t="shared" ca="1" si="17"/>
        <v/>
      </c>
      <c r="AU32" s="21" t="str">
        <f>IF('Günlük Okuma '!B30="","",'Günlük Okuma '!B30)</f>
        <v/>
      </c>
      <c r="AV32" t="str">
        <f t="shared" si="0"/>
        <v/>
      </c>
      <c r="BC32" t="str">
        <f>'Okuma Günleri (2023)'!K31</f>
        <v/>
      </c>
      <c r="BD32" t="str">
        <f>'Okuma Günleri (2023)'!E31</f>
        <v/>
      </c>
    </row>
    <row r="33" spans="1:56" x14ac:dyDescent="0.25">
      <c r="A33" s="18">
        <v>45026</v>
      </c>
      <c r="B33" s="18">
        <v>45027</v>
      </c>
      <c r="C33" s="18">
        <v>45028</v>
      </c>
      <c r="D33" s="18">
        <v>45029</v>
      </c>
      <c r="E33" s="18">
        <v>45030</v>
      </c>
      <c r="F33" s="18">
        <v>45031</v>
      </c>
      <c r="G33" s="18">
        <v>45032</v>
      </c>
      <c r="H33" s="182"/>
      <c r="I33" s="18">
        <v>45061</v>
      </c>
      <c r="J33" s="18">
        <v>45062</v>
      </c>
      <c r="K33" s="18">
        <v>45063</v>
      </c>
      <c r="L33" s="18">
        <v>45064</v>
      </c>
      <c r="M33" s="18">
        <v>45065</v>
      </c>
      <c r="N33" s="18">
        <v>45066</v>
      </c>
      <c r="O33" s="18">
        <v>45067</v>
      </c>
      <c r="P33" s="182"/>
      <c r="Q33" s="18">
        <v>45089</v>
      </c>
      <c r="R33" s="18">
        <v>45090</v>
      </c>
      <c r="S33" s="18">
        <v>45091</v>
      </c>
      <c r="T33" s="18">
        <v>45092</v>
      </c>
      <c r="U33" s="18">
        <v>45093</v>
      </c>
      <c r="V33" s="18">
        <v>45094</v>
      </c>
      <c r="W33" s="18">
        <v>45095</v>
      </c>
      <c r="AU33" s="21" t="str">
        <f>IF('Günlük Okuma '!B31="","",'Günlük Okuma '!B31)</f>
        <v/>
      </c>
      <c r="AV33" t="str">
        <f t="shared" si="0"/>
        <v/>
      </c>
      <c r="BC33" t="str">
        <f>'Okuma Günleri (2023)'!K32</f>
        <v/>
      </c>
      <c r="BD33" t="str">
        <f>'Okuma Günleri (2023)'!E32</f>
        <v/>
      </c>
    </row>
    <row r="34" spans="1:56" s="12" customFormat="1" x14ac:dyDescent="0.25">
      <c r="A34" s="11" t="str">
        <f t="shared" ref="A34:G34" ca="1" si="18">IF($AG$5&lt;=$F$29,IF($F$29=$AG$5,SUMIF($AU:$AU,A33,$AV:$AV),""),0)</f>
        <v/>
      </c>
      <c r="B34" s="11" t="str">
        <f t="shared" ca="1" si="18"/>
        <v/>
      </c>
      <c r="C34" s="11" t="str">
        <f t="shared" ca="1" si="18"/>
        <v/>
      </c>
      <c r="D34" s="11" t="str">
        <f t="shared" ca="1" si="18"/>
        <v/>
      </c>
      <c r="E34" s="11" t="str">
        <f t="shared" ca="1" si="18"/>
        <v/>
      </c>
      <c r="F34" s="11" t="str">
        <f t="shared" ca="1" si="18"/>
        <v/>
      </c>
      <c r="G34" s="11" t="str">
        <f t="shared" ca="1" si="18"/>
        <v/>
      </c>
      <c r="H34" s="182"/>
      <c r="I34" s="11" t="str">
        <f t="shared" ref="I34:O34" ca="1" si="19">IF($AG$5&lt;=$I$29,IF($I$29=$AG$5,SUMIF($AU:$AU,I33,$AV:$AV),""),0)</f>
        <v/>
      </c>
      <c r="J34" s="11" t="str">
        <f t="shared" ca="1" si="19"/>
        <v/>
      </c>
      <c r="K34" s="11" t="str">
        <f t="shared" ca="1" si="19"/>
        <v/>
      </c>
      <c r="L34" s="11" t="str">
        <f t="shared" ca="1" si="19"/>
        <v/>
      </c>
      <c r="M34" s="11" t="str">
        <f t="shared" ca="1" si="19"/>
        <v/>
      </c>
      <c r="N34" s="11" t="str">
        <f t="shared" ca="1" si="19"/>
        <v/>
      </c>
      <c r="O34" s="11" t="str">
        <f t="shared" ca="1" si="19"/>
        <v/>
      </c>
      <c r="P34" s="182"/>
      <c r="Q34" s="11" t="str">
        <f t="shared" ref="Q34:W34" ca="1" si="20">IF($AG$5&lt;=$T$29,IF($T$29=$AG$5,SUMIF($AU:$AU,Q33,$AV:$AV),""),0)</f>
        <v/>
      </c>
      <c r="R34" s="11" t="str">
        <f t="shared" ca="1" si="20"/>
        <v/>
      </c>
      <c r="S34" s="11" t="str">
        <f t="shared" ca="1" si="20"/>
        <v/>
      </c>
      <c r="T34" s="11" t="str">
        <f t="shared" ca="1" si="20"/>
        <v/>
      </c>
      <c r="U34" s="11" t="str">
        <f t="shared" ca="1" si="20"/>
        <v/>
      </c>
      <c r="V34" s="11" t="str">
        <f t="shared" ca="1" si="20"/>
        <v/>
      </c>
      <c r="W34" s="11" t="str">
        <f t="shared" ca="1" si="20"/>
        <v/>
      </c>
      <c r="AU34" s="21" t="str">
        <f>IF('Günlük Okuma '!B32="","",'Günlük Okuma '!B32)</f>
        <v/>
      </c>
      <c r="AV34" t="str">
        <f t="shared" si="0"/>
        <v/>
      </c>
      <c r="BC34" t="str">
        <f>'Okuma Günleri (2023)'!K33</f>
        <v/>
      </c>
      <c r="BD34" t="str">
        <f>'Okuma Günleri (2023)'!E33</f>
        <v/>
      </c>
    </row>
    <row r="35" spans="1:56" x14ac:dyDescent="0.25">
      <c r="A35" s="18">
        <v>45033</v>
      </c>
      <c r="B35" s="18">
        <v>45034</v>
      </c>
      <c r="C35" s="18">
        <v>45035</v>
      </c>
      <c r="D35" s="18">
        <v>45036</v>
      </c>
      <c r="E35" s="18">
        <v>45037</v>
      </c>
      <c r="F35" s="18">
        <v>45038</v>
      </c>
      <c r="G35" s="18">
        <v>45039</v>
      </c>
      <c r="H35" s="182"/>
      <c r="I35" s="18">
        <v>45068</v>
      </c>
      <c r="J35" s="18">
        <v>45069</v>
      </c>
      <c r="K35" s="18">
        <v>45070</v>
      </c>
      <c r="L35" s="18">
        <v>45071</v>
      </c>
      <c r="M35" s="18">
        <v>45072</v>
      </c>
      <c r="N35" s="18">
        <v>45073</v>
      </c>
      <c r="O35" s="18">
        <v>45074</v>
      </c>
      <c r="P35" s="182"/>
      <c r="Q35" s="18">
        <v>45096</v>
      </c>
      <c r="R35" s="18">
        <v>45097</v>
      </c>
      <c r="S35" s="18">
        <v>45098</v>
      </c>
      <c r="T35" s="18">
        <v>45099</v>
      </c>
      <c r="U35" s="18">
        <v>45100</v>
      </c>
      <c r="V35" s="18">
        <v>45101</v>
      </c>
      <c r="W35" s="18">
        <v>45102</v>
      </c>
      <c r="AU35" s="21" t="str">
        <f>IF('Günlük Okuma '!B33="","",'Günlük Okuma '!B33)</f>
        <v/>
      </c>
      <c r="AV35" t="str">
        <f t="shared" si="0"/>
        <v/>
      </c>
      <c r="BC35" t="str">
        <f>'Okuma Günleri (2023)'!K34</f>
        <v/>
      </c>
      <c r="BD35" t="str">
        <f>'Okuma Günleri (2023)'!E34</f>
        <v/>
      </c>
    </row>
    <row r="36" spans="1:56" s="12" customFormat="1" x14ac:dyDescent="0.25">
      <c r="A36" s="11" t="str">
        <f t="shared" ref="A36:G36" ca="1" si="21">IF($AG$5&lt;=$F$29,IF($F$29=$AG$5,SUMIF($AU:$AU,A35,$AV:$AV),""),0)</f>
        <v/>
      </c>
      <c r="B36" s="11" t="str">
        <f t="shared" ca="1" si="21"/>
        <v/>
      </c>
      <c r="C36" s="11" t="str">
        <f t="shared" ca="1" si="21"/>
        <v/>
      </c>
      <c r="D36" s="11" t="str">
        <f t="shared" ca="1" si="21"/>
        <v/>
      </c>
      <c r="E36" s="11" t="str">
        <f t="shared" ca="1" si="21"/>
        <v/>
      </c>
      <c r="F36" s="11" t="str">
        <f t="shared" ca="1" si="21"/>
        <v/>
      </c>
      <c r="G36" s="11" t="str">
        <f t="shared" ca="1" si="21"/>
        <v/>
      </c>
      <c r="H36" s="182"/>
      <c r="I36" s="11" t="str">
        <f t="shared" ref="I36:O36" ca="1" si="22">IF($AG$5&lt;=$I$29,IF($I$29=$AG$5,SUMIF($AU:$AU,I35,$AV:$AV),""),0)</f>
        <v/>
      </c>
      <c r="J36" s="11" t="str">
        <f t="shared" ca="1" si="22"/>
        <v/>
      </c>
      <c r="K36" s="11" t="str">
        <f t="shared" ca="1" si="22"/>
        <v/>
      </c>
      <c r="L36" s="11" t="str">
        <f t="shared" ca="1" si="22"/>
        <v/>
      </c>
      <c r="M36" s="11" t="str">
        <f t="shared" ca="1" si="22"/>
        <v/>
      </c>
      <c r="N36" s="11" t="str">
        <f t="shared" ca="1" si="22"/>
        <v/>
      </c>
      <c r="O36" s="11" t="str">
        <f t="shared" ca="1" si="22"/>
        <v/>
      </c>
      <c r="P36" s="182"/>
      <c r="Q36" s="11" t="str">
        <f t="shared" ref="Q36:W36" ca="1" si="23">IF($AG$5&lt;=$T$29,IF($T$29=$AG$5,SUMIF($AU:$AU,Q35,$AV:$AV),""),0)</f>
        <v/>
      </c>
      <c r="R36" s="11" t="str">
        <f t="shared" ca="1" si="23"/>
        <v/>
      </c>
      <c r="S36" s="11" t="str">
        <f t="shared" ca="1" si="23"/>
        <v/>
      </c>
      <c r="T36" s="11" t="str">
        <f t="shared" ca="1" si="23"/>
        <v/>
      </c>
      <c r="U36" s="11" t="str">
        <f t="shared" ca="1" si="23"/>
        <v/>
      </c>
      <c r="V36" s="11" t="str">
        <f t="shared" ca="1" si="23"/>
        <v/>
      </c>
      <c r="W36" s="11" t="str">
        <f t="shared" ca="1" si="23"/>
        <v/>
      </c>
      <c r="AU36" s="21" t="str">
        <f>IF('Günlük Okuma '!B34="","",'Günlük Okuma '!B34)</f>
        <v/>
      </c>
      <c r="AV36" t="str">
        <f t="shared" si="0"/>
        <v/>
      </c>
      <c r="BC36" t="str">
        <f>'Okuma Günleri (2023)'!K35</f>
        <v/>
      </c>
      <c r="BD36" t="str">
        <f>'Okuma Günleri (2023)'!E35</f>
        <v/>
      </c>
    </row>
    <row r="37" spans="1:56" x14ac:dyDescent="0.25">
      <c r="A37" s="18">
        <v>45040</v>
      </c>
      <c r="B37" s="18">
        <v>45041</v>
      </c>
      <c r="C37" s="18">
        <v>45042</v>
      </c>
      <c r="D37" s="18">
        <v>45043</v>
      </c>
      <c r="E37" s="18">
        <v>45044</v>
      </c>
      <c r="F37" s="18">
        <v>45045</v>
      </c>
      <c r="G37" s="18">
        <v>45046</v>
      </c>
      <c r="H37" s="182"/>
      <c r="I37" s="18">
        <v>45075</v>
      </c>
      <c r="J37" s="18">
        <v>45076</v>
      </c>
      <c r="K37" s="18">
        <v>45077</v>
      </c>
      <c r="L37" s="18"/>
      <c r="M37" s="18"/>
      <c r="N37" s="18"/>
      <c r="O37" s="18"/>
      <c r="P37" s="182"/>
      <c r="Q37" s="18">
        <v>45103</v>
      </c>
      <c r="R37" s="18">
        <v>45104</v>
      </c>
      <c r="S37" s="18">
        <v>45105</v>
      </c>
      <c r="T37" s="18">
        <v>45106</v>
      </c>
      <c r="U37" s="18">
        <v>45107</v>
      </c>
      <c r="V37" s="18"/>
      <c r="W37" s="19"/>
      <c r="AU37" s="21" t="str">
        <f>IF('Günlük Okuma '!B35="","",'Günlük Okuma '!B35)</f>
        <v/>
      </c>
      <c r="AV37" t="str">
        <f t="shared" si="0"/>
        <v/>
      </c>
      <c r="BC37" t="str">
        <f>'Okuma Günleri (2023)'!K36</f>
        <v/>
      </c>
      <c r="BD37" t="str">
        <f>'Okuma Günleri (2023)'!E36</f>
        <v/>
      </c>
    </row>
    <row r="38" spans="1:56" s="12" customFormat="1" x14ac:dyDescent="0.25">
      <c r="A38" s="11" t="str">
        <f t="shared" ref="A38:G38" ca="1" si="24">IF($AG$5&lt;=$F$29,IF($F$29=$AG$5,SUMIF($AU:$AU,A37,$AV:$AV),""),0)</f>
        <v/>
      </c>
      <c r="B38" s="11" t="str">
        <f t="shared" ca="1" si="24"/>
        <v/>
      </c>
      <c r="C38" s="11" t="str">
        <f t="shared" ca="1" si="24"/>
        <v/>
      </c>
      <c r="D38" s="11" t="str">
        <f t="shared" ca="1" si="24"/>
        <v/>
      </c>
      <c r="E38" s="11" t="str">
        <f t="shared" ca="1" si="24"/>
        <v/>
      </c>
      <c r="F38" s="11" t="str">
        <f t="shared" ca="1" si="24"/>
        <v/>
      </c>
      <c r="G38" s="11" t="str">
        <f t="shared" ca="1" si="24"/>
        <v/>
      </c>
      <c r="H38" s="182"/>
      <c r="I38" s="11" t="str">
        <f t="shared" ref="I38:K38" ca="1" si="25">IF($AG$5&lt;=$I$29,IF($I$29=$AG$5,SUMIF($AU:$AU,I37,$AV:$AV),""),0)</f>
        <v/>
      </c>
      <c r="J38" s="11" t="str">
        <f t="shared" ca="1" si="25"/>
        <v/>
      </c>
      <c r="K38" s="11" t="str">
        <f t="shared" ca="1" si="25"/>
        <v/>
      </c>
      <c r="L38" s="11"/>
      <c r="M38" s="11"/>
      <c r="N38" s="11"/>
      <c r="O38" s="11"/>
      <c r="P38" s="182"/>
      <c r="Q38" s="11" t="str">
        <f t="shared" ref="Q38:U38" ca="1" si="26">IF($AG$5&lt;=$T$29,IF($T$29=$AG$5,SUMIF($AU:$AU,Q37,$AV:$AV),""),0)</f>
        <v/>
      </c>
      <c r="R38" s="11" t="str">
        <f t="shared" ca="1" si="26"/>
        <v/>
      </c>
      <c r="S38" s="11" t="str">
        <f t="shared" ca="1" si="26"/>
        <v/>
      </c>
      <c r="T38" s="11" t="str">
        <f t="shared" ca="1" si="26"/>
        <v/>
      </c>
      <c r="U38" s="11" t="str">
        <f t="shared" ca="1" si="26"/>
        <v/>
      </c>
      <c r="V38" s="11"/>
      <c r="W38" s="11"/>
      <c r="AU38" s="21" t="str">
        <f>IF('Günlük Okuma '!B36="","",'Günlük Okuma '!B36)</f>
        <v/>
      </c>
      <c r="AV38" t="str">
        <f t="shared" si="0"/>
        <v/>
      </c>
      <c r="BC38" t="str">
        <f>'Okuma Günleri (2023)'!K37</f>
        <v/>
      </c>
      <c r="BD38" t="str">
        <f>'Okuma Günleri (2023)'!E37</f>
        <v/>
      </c>
    </row>
    <row r="39" spans="1:56" ht="15" customHeight="1" x14ac:dyDescent="0.25">
      <c r="A39" s="142" t="s">
        <v>60</v>
      </c>
      <c r="B39" s="142"/>
      <c r="C39" s="142"/>
      <c r="D39" s="141" t="s">
        <v>48</v>
      </c>
      <c r="E39" s="141"/>
      <c r="F39" s="141"/>
      <c r="G39" s="167" t="s">
        <v>75</v>
      </c>
      <c r="H39" s="182"/>
      <c r="I39" s="142" t="s">
        <v>60</v>
      </c>
      <c r="J39" s="142"/>
      <c r="K39" s="142"/>
      <c r="L39" s="141" t="s">
        <v>48</v>
      </c>
      <c r="M39" s="141"/>
      <c r="N39" s="141"/>
      <c r="O39" s="167" t="s">
        <v>75</v>
      </c>
      <c r="P39" s="182"/>
      <c r="Q39" s="142" t="s">
        <v>60</v>
      </c>
      <c r="R39" s="142"/>
      <c r="S39" s="142"/>
      <c r="T39" s="141" t="s">
        <v>48</v>
      </c>
      <c r="U39" s="141"/>
      <c r="V39" s="141"/>
      <c r="W39" s="167" t="s">
        <v>75</v>
      </c>
      <c r="AU39" s="21" t="str">
        <f>IF('Günlük Okuma '!B37="","",'Günlük Okuma '!B37)</f>
        <v/>
      </c>
      <c r="AV39" t="str">
        <f t="shared" si="0"/>
        <v/>
      </c>
      <c r="BC39" t="str">
        <f>'Okuma Günleri (2023)'!K38</f>
        <v/>
      </c>
      <c r="BD39" t="str">
        <f>'Okuma Günleri (2023)'!E38</f>
        <v/>
      </c>
    </row>
    <row r="40" spans="1:56" x14ac:dyDescent="0.25">
      <c r="A40" s="142"/>
      <c r="B40" s="142"/>
      <c r="C40" s="142"/>
      <c r="D40" s="141"/>
      <c r="E40" s="141"/>
      <c r="F40" s="141"/>
      <c r="G40" s="168"/>
      <c r="H40" s="182"/>
      <c r="I40" s="142"/>
      <c r="J40" s="142"/>
      <c r="K40" s="142"/>
      <c r="L40" s="141"/>
      <c r="M40" s="141"/>
      <c r="N40" s="141"/>
      <c r="O40" s="168"/>
      <c r="P40" s="182"/>
      <c r="Q40" s="142"/>
      <c r="R40" s="142"/>
      <c r="S40" s="142"/>
      <c r="T40" s="141"/>
      <c r="U40" s="141"/>
      <c r="V40" s="141"/>
      <c r="W40" s="168"/>
      <c r="AU40" s="21" t="str">
        <f>IF('Günlük Okuma '!B38="","",'Günlük Okuma '!B38)</f>
        <v/>
      </c>
      <c r="AV40" t="str">
        <f t="shared" si="0"/>
        <v/>
      </c>
      <c r="BC40" t="str">
        <f>'Okuma Günleri (2023)'!K39</f>
        <v/>
      </c>
      <c r="BD40" t="str">
        <f>'Okuma Günleri (2023)'!E39</f>
        <v/>
      </c>
    </row>
    <row r="41" spans="1:56" x14ac:dyDescent="0.25">
      <c r="A41" s="105">
        <f>'Günlük Okuma '!BB7</f>
        <v>0</v>
      </c>
      <c r="B41" s="105"/>
      <c r="C41" s="105"/>
      <c r="D41" s="105">
        <f ca="1">IF(E33="","",SUM(A30:G30,A32:G32,A34:G34,A36:G36,A38:G38))</f>
        <v>0</v>
      </c>
      <c r="E41" s="105"/>
      <c r="F41" s="105"/>
      <c r="G41" s="146" t="str">
        <f ca="1">IFERROR(A41/D41,"")</f>
        <v/>
      </c>
      <c r="H41" s="182"/>
      <c r="I41" s="105">
        <f>'Günlük Okuma '!BB8</f>
        <v>0</v>
      </c>
      <c r="J41" s="105"/>
      <c r="K41" s="105"/>
      <c r="L41" s="105">
        <f ca="1">IF(M33="","",SUM(I30:O30,I32:O32,I34:O34,I36:O36,I38:O38))</f>
        <v>0</v>
      </c>
      <c r="M41" s="105"/>
      <c r="N41" s="105"/>
      <c r="O41" s="146" t="str">
        <f ca="1">IFERROR(I41/L41,"")</f>
        <v/>
      </c>
      <c r="P41" s="182"/>
      <c r="Q41" s="105">
        <f>'Günlük Okuma '!BB9</f>
        <v>0</v>
      </c>
      <c r="R41" s="105"/>
      <c r="S41" s="105"/>
      <c r="T41" s="105">
        <f ca="1">IF(T33="","",SUM(Q30:W30,Q32:W32,Q34:W34,Q36:W36,Q38:W38))</f>
        <v>0</v>
      </c>
      <c r="U41" s="105"/>
      <c r="V41" s="105"/>
      <c r="W41" s="146" t="str">
        <f ca="1">IFERROR(Q41/T41,"")</f>
        <v/>
      </c>
      <c r="AU41" s="21" t="str">
        <f>IF('Günlük Okuma '!B39="","",'Günlük Okuma '!B39)</f>
        <v/>
      </c>
      <c r="AV41" t="str">
        <f t="shared" si="0"/>
        <v/>
      </c>
      <c r="BC41" t="str">
        <f>'Okuma Günleri (2023)'!K40</f>
        <v/>
      </c>
      <c r="BD41" t="str">
        <f>'Okuma Günleri (2023)'!E40</f>
        <v/>
      </c>
    </row>
    <row r="42" spans="1:56" x14ac:dyDescent="0.25">
      <c r="A42" s="105"/>
      <c r="B42" s="105"/>
      <c r="C42" s="105"/>
      <c r="D42" s="105"/>
      <c r="E42" s="105"/>
      <c r="F42" s="105"/>
      <c r="G42" s="147"/>
      <c r="H42" s="182"/>
      <c r="I42" s="105"/>
      <c r="J42" s="105"/>
      <c r="K42" s="105"/>
      <c r="L42" s="105"/>
      <c r="M42" s="105"/>
      <c r="N42" s="105"/>
      <c r="O42" s="147"/>
      <c r="P42" s="182"/>
      <c r="Q42" s="105"/>
      <c r="R42" s="105"/>
      <c r="S42" s="105"/>
      <c r="T42" s="105"/>
      <c r="U42" s="105"/>
      <c r="V42" s="105"/>
      <c r="W42" s="147"/>
      <c r="AU42" s="21" t="str">
        <f>IF('Günlük Okuma '!B40="","",'Günlük Okuma '!B40)</f>
        <v/>
      </c>
      <c r="AV42" t="str">
        <f t="shared" si="0"/>
        <v/>
      </c>
      <c r="BC42" t="str">
        <f>'Okuma Günleri (2023)'!K41</f>
        <v/>
      </c>
      <c r="BD42" t="str">
        <f>'Okuma Günleri (2023)'!E41</f>
        <v/>
      </c>
    </row>
    <row r="43" spans="1:56" x14ac:dyDescent="0.25">
      <c r="A43" s="172"/>
      <c r="B43" s="173"/>
      <c r="C43" s="173"/>
      <c r="D43" s="173"/>
      <c r="E43" s="173"/>
      <c r="F43" s="173"/>
      <c r="G43" s="173"/>
      <c r="H43" s="170"/>
      <c r="I43" s="173"/>
      <c r="J43" s="173"/>
      <c r="K43" s="173"/>
      <c r="L43" s="173"/>
      <c r="M43" s="173"/>
      <c r="N43" s="173"/>
      <c r="O43" s="173"/>
      <c r="P43" s="170"/>
      <c r="Q43" s="173"/>
      <c r="R43" s="173"/>
      <c r="S43" s="173"/>
      <c r="T43" s="173"/>
      <c r="U43" s="173"/>
      <c r="V43" s="173"/>
      <c r="W43" s="174"/>
      <c r="AU43" s="21" t="str">
        <f>IF('Günlük Okuma '!B41="","",'Günlük Okuma '!B41)</f>
        <v/>
      </c>
      <c r="AV43" t="str">
        <f t="shared" si="0"/>
        <v/>
      </c>
      <c r="BC43" t="str">
        <f>'Okuma Günleri (2023)'!K42</f>
        <v/>
      </c>
      <c r="BD43" t="str">
        <f>'Okuma Günleri (2023)'!E42</f>
        <v/>
      </c>
    </row>
    <row r="44" spans="1:56" ht="15" customHeight="1" x14ac:dyDescent="0.25">
      <c r="A44" s="148" t="s">
        <v>42</v>
      </c>
      <c r="B44" s="149"/>
      <c r="C44" s="149"/>
      <c r="D44" s="149"/>
      <c r="E44" s="149"/>
      <c r="F44" s="149"/>
      <c r="G44" s="150"/>
      <c r="H44" s="183"/>
      <c r="I44" s="148" t="s">
        <v>43</v>
      </c>
      <c r="J44" s="149"/>
      <c r="K44" s="149"/>
      <c r="L44" s="149"/>
      <c r="M44" s="149"/>
      <c r="N44" s="149"/>
      <c r="O44" s="150"/>
      <c r="P44" s="183"/>
      <c r="Q44" s="148" t="s">
        <v>44</v>
      </c>
      <c r="R44" s="149"/>
      <c r="S44" s="149"/>
      <c r="T44" s="149"/>
      <c r="U44" s="149"/>
      <c r="V44" s="149"/>
      <c r="W44" s="150"/>
      <c r="AU44" s="21" t="str">
        <f>IF('Günlük Okuma '!B42="","",'Günlük Okuma '!B42)</f>
        <v/>
      </c>
      <c r="AV44" t="str">
        <f t="shared" si="0"/>
        <v/>
      </c>
      <c r="BC44" t="str">
        <f>'Okuma Günleri (2023)'!K43</f>
        <v/>
      </c>
      <c r="BD44" t="str">
        <f>'Okuma Günleri (2023)'!E43</f>
        <v/>
      </c>
    </row>
    <row r="45" spans="1:56" ht="15" customHeight="1" x14ac:dyDescent="0.25">
      <c r="A45" s="151"/>
      <c r="B45" s="152"/>
      <c r="C45" s="152"/>
      <c r="D45" s="152"/>
      <c r="E45" s="152"/>
      <c r="F45" s="152"/>
      <c r="G45" s="153"/>
      <c r="H45" s="183"/>
      <c r="I45" s="151"/>
      <c r="J45" s="152"/>
      <c r="K45" s="152"/>
      <c r="L45" s="152"/>
      <c r="M45" s="152"/>
      <c r="N45" s="152"/>
      <c r="O45" s="153"/>
      <c r="P45" s="183"/>
      <c r="Q45" s="151"/>
      <c r="R45" s="152"/>
      <c r="S45" s="152"/>
      <c r="T45" s="152"/>
      <c r="U45" s="152"/>
      <c r="V45" s="152"/>
      <c r="W45" s="153"/>
      <c r="AU45" s="21" t="str">
        <f>IF('Günlük Okuma '!B43="","",'Günlük Okuma '!B43)</f>
        <v/>
      </c>
      <c r="AV45" t="str">
        <f t="shared" si="0"/>
        <v/>
      </c>
      <c r="BC45" t="str">
        <f>'Okuma Günleri (2023)'!K44</f>
        <v/>
      </c>
      <c r="BD45" t="str">
        <f>'Okuma Günleri (2023)'!E44</f>
        <v/>
      </c>
    </row>
    <row r="46" spans="1:56" ht="15" customHeight="1" x14ac:dyDescent="0.25">
      <c r="A46" s="144" t="s">
        <v>40</v>
      </c>
      <c r="B46" s="144" t="s">
        <v>41</v>
      </c>
      <c r="C46" s="144" t="s">
        <v>35</v>
      </c>
      <c r="D46" s="144" t="s">
        <v>36</v>
      </c>
      <c r="E46" s="144" t="s">
        <v>37</v>
      </c>
      <c r="F46" s="144" t="s">
        <v>38</v>
      </c>
      <c r="G46" s="144" t="s">
        <v>39</v>
      </c>
      <c r="H46" s="183"/>
      <c r="I46" s="144" t="s">
        <v>35</v>
      </c>
      <c r="J46" s="144" t="s">
        <v>36</v>
      </c>
      <c r="K46" s="144" t="s">
        <v>37</v>
      </c>
      <c r="L46" s="144" t="s">
        <v>38</v>
      </c>
      <c r="M46" s="144" t="s">
        <v>39</v>
      </c>
      <c r="N46" s="144" t="s">
        <v>40</v>
      </c>
      <c r="O46" s="144" t="s">
        <v>41</v>
      </c>
      <c r="P46" s="183"/>
      <c r="Q46" s="144" t="s">
        <v>35</v>
      </c>
      <c r="R46" s="144" t="s">
        <v>36</v>
      </c>
      <c r="S46" s="144" t="s">
        <v>37</v>
      </c>
      <c r="T46" s="144" t="s">
        <v>38</v>
      </c>
      <c r="U46" s="144" t="s">
        <v>39</v>
      </c>
      <c r="V46" s="144" t="s">
        <v>40</v>
      </c>
      <c r="W46" s="144" t="s">
        <v>41</v>
      </c>
      <c r="AU46" s="21" t="str">
        <f>IF('Günlük Okuma '!B44="","",'Günlük Okuma '!B44)</f>
        <v/>
      </c>
      <c r="AV46" t="str">
        <f t="shared" si="0"/>
        <v/>
      </c>
      <c r="BC46" t="str">
        <f>'Okuma Günleri (2023)'!K45</f>
        <v/>
      </c>
      <c r="BD46" t="str">
        <f>'Okuma Günleri (2023)'!E45</f>
        <v/>
      </c>
    </row>
    <row r="47" spans="1:56" ht="15" customHeight="1" x14ac:dyDescent="0.25">
      <c r="A47" s="145"/>
      <c r="B47" s="145"/>
      <c r="C47" s="145"/>
      <c r="D47" s="145"/>
      <c r="E47" s="145"/>
      <c r="F47" s="145"/>
      <c r="G47" s="145"/>
      <c r="H47" s="183"/>
      <c r="I47" s="145"/>
      <c r="J47" s="145"/>
      <c r="K47" s="145"/>
      <c r="L47" s="145"/>
      <c r="M47" s="145"/>
      <c r="N47" s="145"/>
      <c r="O47" s="145"/>
      <c r="P47" s="183"/>
      <c r="Q47" s="145"/>
      <c r="R47" s="145"/>
      <c r="S47" s="145"/>
      <c r="T47" s="145"/>
      <c r="U47" s="145"/>
      <c r="V47" s="145"/>
      <c r="W47" s="145"/>
      <c r="AU47" s="21" t="str">
        <f>IF('Günlük Okuma '!B45="","",'Günlük Okuma '!B45)</f>
        <v/>
      </c>
      <c r="AV47" t="str">
        <f t="shared" si="0"/>
        <v/>
      </c>
      <c r="BC47" t="str">
        <f>'Okuma Günleri (2023)'!K46</f>
        <v/>
      </c>
      <c r="BD47" t="str">
        <f>'Okuma Günleri (2023)'!E46</f>
        <v/>
      </c>
    </row>
    <row r="48" spans="1:56" ht="15" customHeight="1" x14ac:dyDescent="0.25">
      <c r="A48" s="13">
        <v>45108</v>
      </c>
      <c r="B48" s="13">
        <v>45109</v>
      </c>
      <c r="C48" s="13">
        <v>45110</v>
      </c>
      <c r="D48" s="13">
        <v>45111</v>
      </c>
      <c r="E48" s="13">
        <v>45112</v>
      </c>
      <c r="F48" s="13">
        <v>45113</v>
      </c>
      <c r="G48" s="13">
        <v>45114</v>
      </c>
      <c r="H48" s="183"/>
      <c r="I48" s="18"/>
      <c r="J48" s="18"/>
      <c r="K48" s="18">
        <v>45139</v>
      </c>
      <c r="L48" s="18">
        <v>45140</v>
      </c>
      <c r="M48" s="18">
        <v>45141</v>
      </c>
      <c r="N48" s="18">
        <v>45142</v>
      </c>
      <c r="O48" s="18">
        <v>45143</v>
      </c>
      <c r="P48" s="183"/>
      <c r="Q48" s="16"/>
      <c r="R48" s="16"/>
      <c r="S48" s="16"/>
      <c r="T48" s="18"/>
      <c r="U48" s="18"/>
      <c r="V48" s="18">
        <v>45170</v>
      </c>
      <c r="W48" s="18">
        <v>45171</v>
      </c>
      <c r="AU48" s="21" t="str">
        <f>IF('Günlük Okuma '!B46="","",'Günlük Okuma '!B46)</f>
        <v/>
      </c>
      <c r="AV48" t="str">
        <f t="shared" si="0"/>
        <v/>
      </c>
      <c r="BC48" t="str">
        <f>'Okuma Günleri (2023)'!K47</f>
        <v/>
      </c>
      <c r="BD48" t="str">
        <f>'Okuma Günleri (2023)'!E47</f>
        <v/>
      </c>
    </row>
    <row r="49" spans="1:56" s="12" customFormat="1" ht="15" customHeight="1" x14ac:dyDescent="0.25">
      <c r="A49" s="11" t="str">
        <f ca="1">IF($AG$5&lt;=$A$48,IF($A$48=$AG$5,SUMIF($AU:$AU,A48,$AV:$AV),""),0)</f>
        <v/>
      </c>
      <c r="B49" s="11" t="str">
        <f t="shared" ref="B49:G49" ca="1" si="27">IF($AG$5&lt;=$A$48,IF($A$48=$AG$5,SUMIF($AU:$AU,B48,$AV:$AV),""),0)</f>
        <v/>
      </c>
      <c r="C49" s="11" t="str">
        <f t="shared" ca="1" si="27"/>
        <v/>
      </c>
      <c r="D49" s="11" t="str">
        <f t="shared" ca="1" si="27"/>
        <v/>
      </c>
      <c r="E49" s="11" t="str">
        <f t="shared" ca="1" si="27"/>
        <v/>
      </c>
      <c r="F49" s="11" t="str">
        <f t="shared" ca="1" si="27"/>
        <v/>
      </c>
      <c r="G49" s="11" t="str">
        <f t="shared" ca="1" si="27"/>
        <v/>
      </c>
      <c r="H49" s="183"/>
      <c r="I49" s="11"/>
      <c r="J49" s="11"/>
      <c r="K49" s="11" t="str">
        <f ca="1">IF($AG$5&lt;=$K$48,IF($K$48=$AG$5,SUMIF($AU:$AU,K48,$AV:$AV),""),0)</f>
        <v/>
      </c>
      <c r="L49" s="11" t="str">
        <f t="shared" ref="L49" ca="1" si="28">IF($AG$5&lt;=$A$48,IF($A$48=$AG$5,SUMIF($AU:$AU,L48,$AV:$AV),""),0)</f>
        <v/>
      </c>
      <c r="M49" s="11" t="str">
        <f t="shared" ref="M49" ca="1" si="29">IF($AG$5&lt;=$A$48,IF($A$48=$AG$5,SUMIF($AU:$AU,M48,$AV:$AV),""),0)</f>
        <v/>
      </c>
      <c r="N49" s="11" t="str">
        <f t="shared" ref="N49" ca="1" si="30">IF($AG$5&lt;=$A$48,IF($A$48=$AG$5,SUMIF($AU:$AU,N48,$AV:$AV),""),0)</f>
        <v/>
      </c>
      <c r="O49" s="11" t="str">
        <f t="shared" ref="O49" ca="1" si="31">IF($AG$5&lt;=$A$48,IF($A$48=$AG$5,SUMIF($AU:$AU,O48,$AV:$AV),""),0)</f>
        <v/>
      </c>
      <c r="P49" s="183"/>
      <c r="Q49" s="11"/>
      <c r="R49" s="11"/>
      <c r="S49" s="11"/>
      <c r="T49" s="11"/>
      <c r="U49" s="11"/>
      <c r="V49" s="11" t="str">
        <f ca="1">IF($AG$5&lt;=$V$48,IF($V$48=$AG$5,SUMIF($AU:$AU,V48,$AV:$AV),""),0)</f>
        <v/>
      </c>
      <c r="W49" s="11" t="str">
        <f ca="1">IF($AG$5&lt;=$V$48,IF($V$48=$AG$5,SUMIF($AU:$AU,W48,$AV:$AV),""),0)</f>
        <v/>
      </c>
      <c r="AU49" s="21" t="str">
        <f>IF('Günlük Okuma '!B47="","",'Günlük Okuma '!B47)</f>
        <v/>
      </c>
      <c r="AV49" t="str">
        <f t="shared" si="0"/>
        <v/>
      </c>
      <c r="BC49" t="str">
        <f>'Okuma Günleri (2023)'!K48</f>
        <v/>
      </c>
      <c r="BD49" t="str">
        <f>'Okuma Günleri (2023)'!E48</f>
        <v/>
      </c>
    </row>
    <row r="50" spans="1:56" ht="15" customHeight="1" x14ac:dyDescent="0.25">
      <c r="A50" s="17">
        <v>45115</v>
      </c>
      <c r="B50" s="17">
        <v>45116</v>
      </c>
      <c r="C50" s="17">
        <v>45117</v>
      </c>
      <c r="D50" s="17">
        <v>45118</v>
      </c>
      <c r="E50" s="17">
        <v>45119</v>
      </c>
      <c r="F50" s="17">
        <v>45120</v>
      </c>
      <c r="G50" s="17">
        <v>45121</v>
      </c>
      <c r="H50" s="183"/>
      <c r="I50" s="18">
        <v>45144</v>
      </c>
      <c r="J50" s="18">
        <v>45145</v>
      </c>
      <c r="K50" s="18">
        <v>45146</v>
      </c>
      <c r="L50" s="18">
        <v>45147</v>
      </c>
      <c r="M50" s="18">
        <v>45148</v>
      </c>
      <c r="N50" s="18">
        <v>45149</v>
      </c>
      <c r="O50" s="18">
        <v>45150</v>
      </c>
      <c r="P50" s="183"/>
      <c r="Q50" s="18">
        <v>45172</v>
      </c>
      <c r="R50" s="18">
        <v>45173</v>
      </c>
      <c r="S50" s="18">
        <v>45174</v>
      </c>
      <c r="T50" s="18">
        <v>45175</v>
      </c>
      <c r="U50" s="18">
        <v>45176</v>
      </c>
      <c r="V50" s="18">
        <v>45177</v>
      </c>
      <c r="W50" s="18">
        <v>45178</v>
      </c>
      <c r="AU50" s="21" t="str">
        <f>IF('Günlük Okuma '!B48="","",'Günlük Okuma '!B48)</f>
        <v/>
      </c>
      <c r="AV50" t="str">
        <f t="shared" si="0"/>
        <v/>
      </c>
      <c r="BC50" t="str">
        <f>'Okuma Günleri (2023)'!K49</f>
        <v/>
      </c>
      <c r="BD50" t="str">
        <f>'Okuma Günleri (2023)'!E49</f>
        <v/>
      </c>
    </row>
    <row r="51" spans="1:56" s="12" customFormat="1" ht="15" customHeight="1" x14ac:dyDescent="0.25">
      <c r="A51" s="11" t="str">
        <f t="shared" ref="A51:G51" ca="1" si="32">IF($AG$5&lt;=$A$48,IF($A$48=$AG$5,SUMIF($AU:$AU,A50,$AV:$AV),""),0)</f>
        <v/>
      </c>
      <c r="B51" s="11" t="str">
        <f t="shared" ca="1" si="32"/>
        <v/>
      </c>
      <c r="C51" s="11" t="str">
        <f t="shared" ca="1" si="32"/>
        <v/>
      </c>
      <c r="D51" s="11" t="str">
        <f t="shared" ca="1" si="32"/>
        <v/>
      </c>
      <c r="E51" s="11" t="str">
        <f t="shared" ca="1" si="32"/>
        <v/>
      </c>
      <c r="F51" s="11" t="str">
        <f t="shared" ca="1" si="32"/>
        <v/>
      </c>
      <c r="G51" s="11" t="str">
        <f t="shared" ca="1" si="32"/>
        <v/>
      </c>
      <c r="H51" s="183"/>
      <c r="I51" s="11" t="str">
        <f t="shared" ref="I51:O51" ca="1" si="33">IF($AG$5&lt;=$K$48,IF($K$48=$AG$5,SUMIF($AU:$AU,I50,$AV:$AV),""),0)</f>
        <v/>
      </c>
      <c r="J51" s="11" t="str">
        <f t="shared" ca="1" si="33"/>
        <v/>
      </c>
      <c r="K51" s="11" t="str">
        <f t="shared" ca="1" si="33"/>
        <v/>
      </c>
      <c r="L51" s="11" t="str">
        <f t="shared" ca="1" si="33"/>
        <v/>
      </c>
      <c r="M51" s="11" t="str">
        <f t="shared" ca="1" si="33"/>
        <v/>
      </c>
      <c r="N51" s="11" t="str">
        <f t="shared" ca="1" si="33"/>
        <v/>
      </c>
      <c r="O51" s="11" t="str">
        <f t="shared" ca="1" si="33"/>
        <v/>
      </c>
      <c r="P51" s="183"/>
      <c r="Q51" s="11" t="str">
        <f t="shared" ref="Q51:W51" ca="1" si="34">IF($AG$5&lt;=$V$48,IF($V$48=$AG$5,SUMIF($AU:$AU,Q50,$AV:$AV),""),0)</f>
        <v/>
      </c>
      <c r="R51" s="11" t="str">
        <f t="shared" ca="1" si="34"/>
        <v/>
      </c>
      <c r="S51" s="11" t="str">
        <f t="shared" ca="1" si="34"/>
        <v/>
      </c>
      <c r="T51" s="11" t="str">
        <f t="shared" ca="1" si="34"/>
        <v/>
      </c>
      <c r="U51" s="11" t="str">
        <f t="shared" ca="1" si="34"/>
        <v/>
      </c>
      <c r="V51" s="11" t="str">
        <f t="shared" ca="1" si="34"/>
        <v/>
      </c>
      <c r="W51" s="11" t="str">
        <f t="shared" ca="1" si="34"/>
        <v/>
      </c>
      <c r="AU51" s="21" t="str">
        <f>IF('Günlük Okuma '!B49="","",'Günlük Okuma '!B49)</f>
        <v/>
      </c>
      <c r="AV51" t="str">
        <f t="shared" si="0"/>
        <v/>
      </c>
      <c r="BC51" t="str">
        <f>'Okuma Günleri (2023)'!K50</f>
        <v/>
      </c>
      <c r="BD51" t="str">
        <f>'Okuma Günleri (2023)'!E50</f>
        <v/>
      </c>
    </row>
    <row r="52" spans="1:56" ht="15" customHeight="1" x14ac:dyDescent="0.25">
      <c r="A52" s="17">
        <v>45122</v>
      </c>
      <c r="B52" s="17">
        <v>45123</v>
      </c>
      <c r="C52" s="17">
        <v>45124</v>
      </c>
      <c r="D52" s="17">
        <v>45125</v>
      </c>
      <c r="E52" s="17">
        <v>45126</v>
      </c>
      <c r="F52" s="17">
        <v>45127</v>
      </c>
      <c r="G52" s="17">
        <v>45128</v>
      </c>
      <c r="H52" s="183"/>
      <c r="I52" s="18">
        <v>45151</v>
      </c>
      <c r="J52" s="18">
        <v>45152</v>
      </c>
      <c r="K52" s="18">
        <v>45153</v>
      </c>
      <c r="L52" s="18">
        <v>45154</v>
      </c>
      <c r="M52" s="18">
        <v>45155</v>
      </c>
      <c r="N52" s="18">
        <v>45156</v>
      </c>
      <c r="O52" s="18">
        <v>45157</v>
      </c>
      <c r="P52" s="183"/>
      <c r="Q52" s="18">
        <v>45179</v>
      </c>
      <c r="R52" s="18">
        <v>45180</v>
      </c>
      <c r="S52" s="18">
        <v>45181</v>
      </c>
      <c r="T52" s="18">
        <v>45182</v>
      </c>
      <c r="U52" s="18">
        <v>45183</v>
      </c>
      <c r="V52" s="18">
        <v>45184</v>
      </c>
      <c r="W52" s="18">
        <v>45185</v>
      </c>
      <c r="AU52" s="21" t="str">
        <f>IF('Günlük Okuma '!B50="","",'Günlük Okuma '!B50)</f>
        <v/>
      </c>
      <c r="AV52" t="str">
        <f t="shared" si="0"/>
        <v/>
      </c>
      <c r="BC52" t="str">
        <f>'Okuma Günleri (2023)'!K51</f>
        <v/>
      </c>
      <c r="BD52" t="str">
        <f>'Okuma Günleri (2023)'!E51</f>
        <v/>
      </c>
    </row>
    <row r="53" spans="1:56" s="12" customFormat="1" ht="15" customHeight="1" x14ac:dyDescent="0.25">
      <c r="A53" s="11" t="str">
        <f t="shared" ref="A53:G53" ca="1" si="35">IF($AG$5&lt;=$A$48,IF($A$48=$AG$5,SUMIF($AU:$AU,A52,$AV:$AV),""),0)</f>
        <v/>
      </c>
      <c r="B53" s="11" t="str">
        <f t="shared" ca="1" si="35"/>
        <v/>
      </c>
      <c r="C53" s="11" t="str">
        <f t="shared" ca="1" si="35"/>
        <v/>
      </c>
      <c r="D53" s="11" t="str">
        <f t="shared" ca="1" si="35"/>
        <v/>
      </c>
      <c r="E53" s="11" t="str">
        <f t="shared" ca="1" si="35"/>
        <v/>
      </c>
      <c r="F53" s="11" t="str">
        <f t="shared" ca="1" si="35"/>
        <v/>
      </c>
      <c r="G53" s="11" t="str">
        <f t="shared" ca="1" si="35"/>
        <v/>
      </c>
      <c r="H53" s="183"/>
      <c r="I53" s="11" t="str">
        <f t="shared" ref="I53:O53" ca="1" si="36">IF($AG$5&lt;=$K$48,IF($K$48=$AG$5,SUMIF($AU:$AU,I52,$AV:$AV),""),0)</f>
        <v/>
      </c>
      <c r="J53" s="11" t="str">
        <f t="shared" ca="1" si="36"/>
        <v/>
      </c>
      <c r="K53" s="11" t="str">
        <f t="shared" ca="1" si="36"/>
        <v/>
      </c>
      <c r="L53" s="11" t="str">
        <f t="shared" ca="1" si="36"/>
        <v/>
      </c>
      <c r="M53" s="11" t="str">
        <f t="shared" ca="1" si="36"/>
        <v/>
      </c>
      <c r="N53" s="11" t="str">
        <f t="shared" ca="1" si="36"/>
        <v/>
      </c>
      <c r="O53" s="11" t="str">
        <f t="shared" ca="1" si="36"/>
        <v/>
      </c>
      <c r="P53" s="183"/>
      <c r="Q53" s="11" t="str">
        <f t="shared" ref="Q53:W53" ca="1" si="37">IF($AG$5&lt;=$V$48,IF($V$48=$AG$5,SUMIF($AU:$AU,Q52,$AV:$AV),""),0)</f>
        <v/>
      </c>
      <c r="R53" s="11" t="str">
        <f t="shared" ca="1" si="37"/>
        <v/>
      </c>
      <c r="S53" s="11" t="str">
        <f t="shared" ca="1" si="37"/>
        <v/>
      </c>
      <c r="T53" s="11" t="str">
        <f t="shared" ca="1" si="37"/>
        <v/>
      </c>
      <c r="U53" s="11" t="str">
        <f t="shared" ca="1" si="37"/>
        <v/>
      </c>
      <c r="V53" s="11" t="str">
        <f t="shared" ca="1" si="37"/>
        <v/>
      </c>
      <c r="W53" s="11" t="str">
        <f t="shared" ca="1" si="37"/>
        <v/>
      </c>
      <c r="AU53" s="21" t="str">
        <f>IF('Günlük Okuma '!B51="","",'Günlük Okuma '!B51)</f>
        <v/>
      </c>
      <c r="AV53" t="str">
        <f t="shared" si="0"/>
        <v/>
      </c>
      <c r="BC53" t="str">
        <f>'Okuma Günleri (2023)'!K52</f>
        <v/>
      </c>
      <c r="BD53" t="str">
        <f>'Okuma Günleri (2023)'!E52</f>
        <v/>
      </c>
    </row>
    <row r="54" spans="1:56" ht="15" customHeight="1" x14ac:dyDescent="0.25">
      <c r="A54" s="17">
        <v>45129</v>
      </c>
      <c r="B54" s="17">
        <v>45130</v>
      </c>
      <c r="C54" s="17">
        <v>45131</v>
      </c>
      <c r="D54" s="17">
        <v>45132</v>
      </c>
      <c r="E54" s="17">
        <v>45133</v>
      </c>
      <c r="F54" s="17">
        <v>45134</v>
      </c>
      <c r="G54" s="17">
        <v>45135</v>
      </c>
      <c r="H54" s="183"/>
      <c r="I54" s="18">
        <v>45158</v>
      </c>
      <c r="J54" s="18">
        <v>45159</v>
      </c>
      <c r="K54" s="18">
        <v>45160</v>
      </c>
      <c r="L54" s="18">
        <v>45161</v>
      </c>
      <c r="M54" s="18">
        <v>45162</v>
      </c>
      <c r="N54" s="18">
        <v>45163</v>
      </c>
      <c r="O54" s="18">
        <v>45164</v>
      </c>
      <c r="P54" s="183"/>
      <c r="Q54" s="18">
        <v>45186</v>
      </c>
      <c r="R54" s="18">
        <v>45187</v>
      </c>
      <c r="S54" s="18">
        <v>45188</v>
      </c>
      <c r="T54" s="18">
        <v>45189</v>
      </c>
      <c r="U54" s="18">
        <v>45190</v>
      </c>
      <c r="V54" s="18">
        <v>45191</v>
      </c>
      <c r="W54" s="18">
        <v>45192</v>
      </c>
      <c r="AU54" s="21" t="str">
        <f>IF('Günlük Okuma '!B52="","",'Günlük Okuma '!B52)</f>
        <v/>
      </c>
      <c r="AV54" t="str">
        <f t="shared" si="0"/>
        <v/>
      </c>
      <c r="BC54" t="str">
        <f>'Okuma Günleri (2023)'!K53</f>
        <v/>
      </c>
      <c r="BD54" t="str">
        <f>'Okuma Günleri (2023)'!E53</f>
        <v/>
      </c>
    </row>
    <row r="55" spans="1:56" s="12" customFormat="1" ht="15" customHeight="1" x14ac:dyDescent="0.25">
      <c r="A55" s="11" t="str">
        <f t="shared" ref="A55:G55" ca="1" si="38">IF($AG$5&lt;=$A$48,IF($A$48=$AG$5,SUMIF($AU:$AU,A54,$AV:$AV),""),0)</f>
        <v/>
      </c>
      <c r="B55" s="11" t="str">
        <f t="shared" ca="1" si="38"/>
        <v/>
      </c>
      <c r="C55" s="11" t="str">
        <f t="shared" ca="1" si="38"/>
        <v/>
      </c>
      <c r="D55" s="11" t="str">
        <f t="shared" ca="1" si="38"/>
        <v/>
      </c>
      <c r="E55" s="11" t="str">
        <f t="shared" ca="1" si="38"/>
        <v/>
      </c>
      <c r="F55" s="11" t="str">
        <f t="shared" ca="1" si="38"/>
        <v/>
      </c>
      <c r="G55" s="11" t="str">
        <f t="shared" ca="1" si="38"/>
        <v/>
      </c>
      <c r="H55" s="183"/>
      <c r="I55" s="11" t="str">
        <f t="shared" ref="I55:O55" ca="1" si="39">IF($AG$5&lt;=$K$48,IF($K$48=$AG$5,SUMIF($AU:$AU,I54,$AV:$AV),""),0)</f>
        <v/>
      </c>
      <c r="J55" s="11" t="str">
        <f t="shared" ca="1" si="39"/>
        <v/>
      </c>
      <c r="K55" s="11" t="str">
        <f t="shared" ca="1" si="39"/>
        <v/>
      </c>
      <c r="L55" s="11" t="str">
        <f t="shared" ca="1" si="39"/>
        <v/>
      </c>
      <c r="M55" s="11" t="str">
        <f t="shared" ca="1" si="39"/>
        <v/>
      </c>
      <c r="N55" s="11" t="str">
        <f t="shared" ca="1" si="39"/>
        <v/>
      </c>
      <c r="O55" s="11" t="str">
        <f t="shared" ca="1" si="39"/>
        <v/>
      </c>
      <c r="P55" s="183"/>
      <c r="Q55" s="11" t="str">
        <f t="shared" ref="Q55:W55" ca="1" si="40">IF($AG$5&lt;=$V$48,IF($V$48=$AG$5,SUMIF($AU:$AU,Q54,$AV:$AV),""),0)</f>
        <v/>
      </c>
      <c r="R55" s="11" t="str">
        <f t="shared" ca="1" si="40"/>
        <v/>
      </c>
      <c r="S55" s="11" t="str">
        <f t="shared" ca="1" si="40"/>
        <v/>
      </c>
      <c r="T55" s="11" t="str">
        <f t="shared" ca="1" si="40"/>
        <v/>
      </c>
      <c r="U55" s="11" t="str">
        <f t="shared" ca="1" si="40"/>
        <v/>
      </c>
      <c r="V55" s="11" t="str">
        <f t="shared" ca="1" si="40"/>
        <v/>
      </c>
      <c r="W55" s="11" t="str">
        <f t="shared" ca="1" si="40"/>
        <v/>
      </c>
      <c r="AU55" s="21" t="str">
        <f>IF('Günlük Okuma '!B53="","",'Günlük Okuma '!B53)</f>
        <v/>
      </c>
      <c r="AV55" t="str">
        <f t="shared" si="0"/>
        <v/>
      </c>
      <c r="BC55" t="str">
        <f>'Okuma Günleri (2023)'!K54</f>
        <v/>
      </c>
      <c r="BD55" t="str">
        <f>'Okuma Günleri (2023)'!E54</f>
        <v/>
      </c>
    </row>
    <row r="56" spans="1:56" ht="15" customHeight="1" x14ac:dyDescent="0.25">
      <c r="A56" s="17">
        <v>45136</v>
      </c>
      <c r="B56" s="17">
        <v>45137</v>
      </c>
      <c r="C56" s="17">
        <v>45138</v>
      </c>
      <c r="D56" s="17"/>
      <c r="E56" s="17"/>
      <c r="F56" s="17"/>
      <c r="G56" s="17"/>
      <c r="H56" s="183"/>
      <c r="I56" s="18">
        <v>45165</v>
      </c>
      <c r="J56" s="18">
        <v>45166</v>
      </c>
      <c r="K56" s="18">
        <v>45167</v>
      </c>
      <c r="L56" s="18">
        <v>45168</v>
      </c>
      <c r="M56" s="18">
        <v>45169</v>
      </c>
      <c r="N56" s="18"/>
      <c r="O56" s="18"/>
      <c r="P56" s="183"/>
      <c r="Q56" s="18">
        <v>45193</v>
      </c>
      <c r="R56" s="18">
        <v>45194</v>
      </c>
      <c r="S56" s="18">
        <v>45195</v>
      </c>
      <c r="T56" s="18">
        <v>45196</v>
      </c>
      <c r="U56" s="18">
        <v>45197</v>
      </c>
      <c r="V56" s="18">
        <v>45198</v>
      </c>
      <c r="W56" s="18">
        <v>45199</v>
      </c>
      <c r="AU56" s="21" t="str">
        <f>IF('Günlük Okuma '!B54="","",'Günlük Okuma '!B54)</f>
        <v/>
      </c>
      <c r="AV56" t="str">
        <f t="shared" si="0"/>
        <v/>
      </c>
      <c r="BC56" t="str">
        <f>'Okuma Günleri (2023)'!K55</f>
        <v/>
      </c>
      <c r="BD56" t="str">
        <f>'Okuma Günleri (2023)'!E55</f>
        <v/>
      </c>
    </row>
    <row r="57" spans="1:56" s="12" customFormat="1" ht="15" customHeight="1" x14ac:dyDescent="0.25">
      <c r="A57" s="11" t="str">
        <f t="shared" ref="A57:C57" ca="1" si="41">IF($AG$5&lt;=$A$48,IF($A$48=$AG$5,SUMIF($AU:$AU,A56,$AV:$AV),""),0)</f>
        <v/>
      </c>
      <c r="B57" s="11" t="str">
        <f t="shared" ca="1" si="41"/>
        <v/>
      </c>
      <c r="C57" s="11" t="str">
        <f t="shared" ca="1" si="41"/>
        <v/>
      </c>
      <c r="D57" s="11"/>
      <c r="E57" s="11"/>
      <c r="F57" s="11"/>
      <c r="G57" s="11"/>
      <c r="H57" s="183"/>
      <c r="I57" s="11" t="str">
        <f t="shared" ref="I57:M57" ca="1" si="42">IF($AG$5&lt;=$K$48,IF($K$48=$AG$5,SUMIF($AU:$AU,I56,$AV:$AV),""),0)</f>
        <v/>
      </c>
      <c r="J57" s="11" t="str">
        <f t="shared" ca="1" si="42"/>
        <v/>
      </c>
      <c r="K57" s="11" t="str">
        <f t="shared" ca="1" si="42"/>
        <v/>
      </c>
      <c r="L57" s="11" t="str">
        <f t="shared" ca="1" si="42"/>
        <v/>
      </c>
      <c r="M57" s="11" t="str">
        <f t="shared" ca="1" si="42"/>
        <v/>
      </c>
      <c r="N57" s="11"/>
      <c r="O57" s="11"/>
      <c r="P57" s="183"/>
      <c r="Q57" s="11" t="str">
        <f t="shared" ref="Q57:W57" ca="1" si="43">IF($AG$5&lt;=$V$48,IF($V$48=$AG$5,SUMIF($AU:$AU,Q56,$AV:$AV),""),0)</f>
        <v/>
      </c>
      <c r="R57" s="11" t="str">
        <f t="shared" ca="1" si="43"/>
        <v/>
      </c>
      <c r="S57" s="11" t="str">
        <f t="shared" ca="1" si="43"/>
        <v/>
      </c>
      <c r="T57" s="11" t="str">
        <f t="shared" ca="1" si="43"/>
        <v/>
      </c>
      <c r="U57" s="11" t="str">
        <f t="shared" ca="1" si="43"/>
        <v/>
      </c>
      <c r="V57" s="11" t="str">
        <f t="shared" ca="1" si="43"/>
        <v/>
      </c>
      <c r="W57" s="11" t="str">
        <f t="shared" ca="1" si="43"/>
        <v/>
      </c>
      <c r="AU57" s="21" t="str">
        <f>IF('Günlük Okuma '!B55="","",'Günlük Okuma '!B55)</f>
        <v/>
      </c>
      <c r="AV57" t="str">
        <f t="shared" si="0"/>
        <v/>
      </c>
      <c r="BC57" t="str">
        <f>'Okuma Günleri (2023)'!K56</f>
        <v/>
      </c>
      <c r="BD57" t="str">
        <f>'Okuma Günleri (2023)'!E56</f>
        <v/>
      </c>
    </row>
    <row r="58" spans="1:56" ht="15" customHeight="1" x14ac:dyDescent="0.25">
      <c r="A58" s="142" t="s">
        <v>60</v>
      </c>
      <c r="B58" s="142"/>
      <c r="C58" s="142"/>
      <c r="D58" s="141" t="s">
        <v>48</v>
      </c>
      <c r="E58" s="141"/>
      <c r="F58" s="141"/>
      <c r="G58" s="167" t="s">
        <v>75</v>
      </c>
      <c r="H58" s="183"/>
      <c r="I58" s="142" t="s">
        <v>60</v>
      </c>
      <c r="J58" s="142"/>
      <c r="K58" s="142"/>
      <c r="L58" s="141" t="s">
        <v>48</v>
      </c>
      <c r="M58" s="141"/>
      <c r="N58" s="141"/>
      <c r="O58" s="167" t="s">
        <v>75</v>
      </c>
      <c r="P58" s="183"/>
      <c r="Q58" s="142" t="s">
        <v>60</v>
      </c>
      <c r="R58" s="142"/>
      <c r="S58" s="142"/>
      <c r="T58" s="141" t="s">
        <v>48</v>
      </c>
      <c r="U58" s="141"/>
      <c r="V58" s="141"/>
      <c r="W58" s="167" t="s">
        <v>75</v>
      </c>
      <c r="AU58" s="21" t="str">
        <f>IF('Günlük Okuma '!B56="","",'Günlük Okuma '!B56)</f>
        <v/>
      </c>
      <c r="AV58" t="str">
        <f t="shared" si="0"/>
        <v/>
      </c>
      <c r="BC58" t="str">
        <f>'Okuma Günleri (2023)'!K57</f>
        <v/>
      </c>
      <c r="BD58" t="str">
        <f>'Okuma Günleri (2023)'!E57</f>
        <v/>
      </c>
    </row>
    <row r="59" spans="1:56" ht="15" customHeight="1" x14ac:dyDescent="0.25">
      <c r="A59" s="142"/>
      <c r="B59" s="142"/>
      <c r="C59" s="142"/>
      <c r="D59" s="141"/>
      <c r="E59" s="141"/>
      <c r="F59" s="141"/>
      <c r="G59" s="168"/>
      <c r="H59" s="183"/>
      <c r="I59" s="142"/>
      <c r="J59" s="142"/>
      <c r="K59" s="142"/>
      <c r="L59" s="141"/>
      <c r="M59" s="141"/>
      <c r="N59" s="141"/>
      <c r="O59" s="168"/>
      <c r="P59" s="183"/>
      <c r="Q59" s="142"/>
      <c r="R59" s="142"/>
      <c r="S59" s="142"/>
      <c r="T59" s="141"/>
      <c r="U59" s="141"/>
      <c r="V59" s="141"/>
      <c r="W59" s="168"/>
      <c r="AU59" s="21" t="str">
        <f>IF('Günlük Okuma '!B57="","",'Günlük Okuma '!B57)</f>
        <v/>
      </c>
      <c r="AV59" t="str">
        <f t="shared" si="0"/>
        <v/>
      </c>
      <c r="BC59" t="str">
        <f>'Okuma Günleri (2023)'!K58</f>
        <v/>
      </c>
      <c r="BD59" t="str">
        <f>'Okuma Günleri (2023)'!E58</f>
        <v/>
      </c>
    </row>
    <row r="60" spans="1:56" ht="15" customHeight="1" x14ac:dyDescent="0.25">
      <c r="A60" s="105">
        <f>'Günlük Okuma '!BB10</f>
        <v>0</v>
      </c>
      <c r="B60" s="105"/>
      <c r="C60" s="105"/>
      <c r="D60" s="105">
        <f ca="1">IF(E52="","",SUM(A49:G49,A51:G51,A53:G53,A55:G55,A57:G57))</f>
        <v>0</v>
      </c>
      <c r="E60" s="105"/>
      <c r="F60" s="105"/>
      <c r="G60" s="146" t="str">
        <f ca="1">IFERROR(A60/D60,"")</f>
        <v/>
      </c>
      <c r="H60" s="183"/>
      <c r="I60" s="105">
        <f>'Günlük Okuma '!BB11</f>
        <v>0</v>
      </c>
      <c r="J60" s="105"/>
      <c r="K60" s="105"/>
      <c r="L60" s="105">
        <f ca="1">IF(K52="","",SUM(I49:O49,I51:O51,I53:O53,I55:O55,I57:O57))</f>
        <v>0</v>
      </c>
      <c r="M60" s="105"/>
      <c r="N60" s="105"/>
      <c r="O60" s="146" t="str">
        <f ca="1">IFERROR(I60/L60,"")</f>
        <v/>
      </c>
      <c r="P60" s="183"/>
      <c r="Q60" s="105">
        <f>'Günlük Okuma '!BB12</f>
        <v>0</v>
      </c>
      <c r="R60" s="105"/>
      <c r="S60" s="105"/>
      <c r="T60" s="105">
        <f ca="1">IF(V54="","",SUM(Q49:W49,Q51:W51,Q53:W53,Q55:W55,Q57:W57))</f>
        <v>0</v>
      </c>
      <c r="U60" s="105"/>
      <c r="V60" s="105"/>
      <c r="W60" s="146" t="str">
        <f ca="1">IFERROR(Q60/T60,"")</f>
        <v/>
      </c>
      <c r="AU60" s="21" t="str">
        <f>IF('Günlük Okuma '!B58="","",'Günlük Okuma '!B58)</f>
        <v/>
      </c>
      <c r="AV60" t="str">
        <f t="shared" si="0"/>
        <v/>
      </c>
      <c r="BC60" t="str">
        <f>'Okuma Günleri (2023)'!K59</f>
        <v/>
      </c>
      <c r="BD60" t="str">
        <f>'Okuma Günleri (2023)'!E59</f>
        <v/>
      </c>
    </row>
    <row r="61" spans="1:56" ht="15" customHeight="1" x14ac:dyDescent="0.25">
      <c r="A61" s="105"/>
      <c r="B61" s="105"/>
      <c r="C61" s="105"/>
      <c r="D61" s="105"/>
      <c r="E61" s="105"/>
      <c r="F61" s="105"/>
      <c r="G61" s="147"/>
      <c r="H61" s="183"/>
      <c r="I61" s="105"/>
      <c r="J61" s="105"/>
      <c r="K61" s="105"/>
      <c r="L61" s="105"/>
      <c r="M61" s="105"/>
      <c r="N61" s="105"/>
      <c r="O61" s="147"/>
      <c r="P61" s="183"/>
      <c r="Q61" s="105"/>
      <c r="R61" s="105"/>
      <c r="S61" s="105"/>
      <c r="T61" s="105"/>
      <c r="U61" s="105"/>
      <c r="V61" s="105"/>
      <c r="W61" s="147"/>
      <c r="AU61" s="21" t="str">
        <f>IF('Günlük Okuma '!B59="","",'Günlük Okuma '!B59)</f>
        <v/>
      </c>
      <c r="AV61" t="str">
        <f t="shared" si="0"/>
        <v/>
      </c>
      <c r="BC61" t="str">
        <f>'Okuma Günleri (2023)'!K60</f>
        <v/>
      </c>
      <c r="BD61" t="str">
        <f>'Okuma Günleri (2023)'!E60</f>
        <v/>
      </c>
    </row>
    <row r="62" spans="1:56" x14ac:dyDescent="0.25">
      <c r="A62" s="169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1"/>
      <c r="AU62" s="21" t="str">
        <f>IF('Günlük Okuma '!B60="","",'Günlük Okuma '!B60)</f>
        <v/>
      </c>
      <c r="AV62" t="str">
        <f t="shared" si="0"/>
        <v/>
      </c>
      <c r="BC62" t="str">
        <f>'Okuma Günleri (2023)'!K61</f>
        <v/>
      </c>
      <c r="BD62" t="str">
        <f>'Okuma Günleri (2023)'!E61</f>
        <v/>
      </c>
    </row>
    <row r="63" spans="1:56" ht="15" customHeight="1" x14ac:dyDescent="0.25">
      <c r="A63" s="148" t="s">
        <v>45</v>
      </c>
      <c r="B63" s="149"/>
      <c r="C63" s="149"/>
      <c r="D63" s="149"/>
      <c r="E63" s="149"/>
      <c r="F63" s="149"/>
      <c r="G63" s="150"/>
      <c r="H63" s="182"/>
      <c r="I63" s="148" t="s">
        <v>46</v>
      </c>
      <c r="J63" s="149"/>
      <c r="K63" s="149"/>
      <c r="L63" s="149"/>
      <c r="M63" s="149"/>
      <c r="N63" s="149"/>
      <c r="O63" s="150"/>
      <c r="P63" s="182"/>
      <c r="Q63" s="148" t="s">
        <v>47</v>
      </c>
      <c r="R63" s="149"/>
      <c r="S63" s="149"/>
      <c r="T63" s="149"/>
      <c r="U63" s="149"/>
      <c r="V63" s="149"/>
      <c r="W63" s="150"/>
      <c r="AU63" s="21" t="str">
        <f>IF('Günlük Okuma '!B61="","",'Günlük Okuma '!B61)</f>
        <v/>
      </c>
      <c r="AV63" t="str">
        <f t="shared" si="0"/>
        <v/>
      </c>
      <c r="BC63" t="str">
        <f>'Okuma Günleri (2023)'!K62</f>
        <v/>
      </c>
      <c r="BD63" t="str">
        <f>'Okuma Günleri (2023)'!E62</f>
        <v/>
      </c>
    </row>
    <row r="64" spans="1:56" ht="15" customHeight="1" x14ac:dyDescent="0.25">
      <c r="A64" s="151"/>
      <c r="B64" s="152"/>
      <c r="C64" s="152"/>
      <c r="D64" s="152"/>
      <c r="E64" s="152"/>
      <c r="F64" s="152"/>
      <c r="G64" s="153"/>
      <c r="H64" s="182"/>
      <c r="I64" s="151"/>
      <c r="J64" s="152"/>
      <c r="K64" s="152"/>
      <c r="L64" s="152"/>
      <c r="M64" s="152"/>
      <c r="N64" s="152"/>
      <c r="O64" s="153"/>
      <c r="P64" s="182"/>
      <c r="Q64" s="151"/>
      <c r="R64" s="152"/>
      <c r="S64" s="152"/>
      <c r="T64" s="152"/>
      <c r="U64" s="152"/>
      <c r="V64" s="152"/>
      <c r="W64" s="153"/>
      <c r="AU64" s="21" t="str">
        <f>IF('Günlük Okuma '!B62="","",'Günlük Okuma '!B62)</f>
        <v/>
      </c>
      <c r="AV64" t="str">
        <f t="shared" si="0"/>
        <v/>
      </c>
      <c r="BC64" t="str">
        <f>'Okuma Günleri (2023)'!K63</f>
        <v/>
      </c>
      <c r="BD64" t="str">
        <f>'Okuma Günleri (2023)'!E63</f>
        <v/>
      </c>
    </row>
    <row r="65" spans="1:56" x14ac:dyDescent="0.25">
      <c r="A65" s="144" t="s">
        <v>35</v>
      </c>
      <c r="B65" s="144" t="s">
        <v>36</v>
      </c>
      <c r="C65" s="144" t="s">
        <v>37</v>
      </c>
      <c r="D65" s="144" t="s">
        <v>38</v>
      </c>
      <c r="E65" s="144" t="s">
        <v>39</v>
      </c>
      <c r="F65" s="144" t="s">
        <v>40</v>
      </c>
      <c r="G65" s="144" t="s">
        <v>41</v>
      </c>
      <c r="H65" s="182"/>
      <c r="I65" s="144" t="s">
        <v>35</v>
      </c>
      <c r="J65" s="144" t="s">
        <v>36</v>
      </c>
      <c r="K65" s="144" t="s">
        <v>37</v>
      </c>
      <c r="L65" s="144" t="s">
        <v>38</v>
      </c>
      <c r="M65" s="144" t="s">
        <v>39</v>
      </c>
      <c r="N65" s="144" t="s">
        <v>40</v>
      </c>
      <c r="O65" s="144" t="s">
        <v>41</v>
      </c>
      <c r="P65" s="182"/>
      <c r="Q65" s="144" t="s">
        <v>35</v>
      </c>
      <c r="R65" s="144" t="s">
        <v>36</v>
      </c>
      <c r="S65" s="144" t="s">
        <v>37</v>
      </c>
      <c r="T65" s="144" t="s">
        <v>38</v>
      </c>
      <c r="U65" s="144" t="s">
        <v>39</v>
      </c>
      <c r="V65" s="144" t="s">
        <v>40</v>
      </c>
      <c r="W65" s="144" t="s">
        <v>41</v>
      </c>
      <c r="AU65" s="21" t="str">
        <f>IF('Günlük Okuma '!B63="","",'Günlük Okuma '!B63)</f>
        <v/>
      </c>
      <c r="AV65" t="str">
        <f t="shared" si="0"/>
        <v/>
      </c>
      <c r="BC65" t="str">
        <f>'Okuma Günleri (2023)'!K64</f>
        <v/>
      </c>
      <c r="BD65" t="str">
        <f>'Okuma Günleri (2023)'!E64</f>
        <v/>
      </c>
    </row>
    <row r="66" spans="1:56" x14ac:dyDescent="0.25">
      <c r="A66" s="145"/>
      <c r="B66" s="145"/>
      <c r="C66" s="145"/>
      <c r="D66" s="145"/>
      <c r="E66" s="145"/>
      <c r="F66" s="145"/>
      <c r="G66" s="145"/>
      <c r="H66" s="182"/>
      <c r="I66" s="145"/>
      <c r="J66" s="145"/>
      <c r="K66" s="145"/>
      <c r="L66" s="145"/>
      <c r="M66" s="145"/>
      <c r="N66" s="145"/>
      <c r="O66" s="145"/>
      <c r="P66" s="182"/>
      <c r="Q66" s="145"/>
      <c r="R66" s="145"/>
      <c r="S66" s="145"/>
      <c r="T66" s="145"/>
      <c r="U66" s="145"/>
      <c r="V66" s="145"/>
      <c r="W66" s="145"/>
      <c r="AU66" s="21" t="str">
        <f>IF('Günlük Okuma '!B64="","",'Günlük Okuma '!B64)</f>
        <v/>
      </c>
      <c r="AV66" t="str">
        <f t="shared" si="0"/>
        <v/>
      </c>
      <c r="BC66" t="str">
        <f>'Okuma Günleri (2023)'!K65</f>
        <v/>
      </c>
      <c r="BD66" t="str">
        <f>'Okuma Günleri (2023)'!E65</f>
        <v/>
      </c>
    </row>
    <row r="67" spans="1:56" x14ac:dyDescent="0.25">
      <c r="A67" s="13">
        <v>45200</v>
      </c>
      <c r="B67" s="13">
        <v>45201</v>
      </c>
      <c r="C67" s="13">
        <v>45202</v>
      </c>
      <c r="D67" s="13">
        <v>45203</v>
      </c>
      <c r="E67" s="13">
        <v>45204</v>
      </c>
      <c r="F67" s="13">
        <v>45205</v>
      </c>
      <c r="G67" s="13">
        <v>45206</v>
      </c>
      <c r="H67" s="182"/>
      <c r="I67" s="16"/>
      <c r="J67" s="18"/>
      <c r="K67" s="18"/>
      <c r="L67" s="18">
        <v>45231</v>
      </c>
      <c r="M67" s="18">
        <v>45232</v>
      </c>
      <c r="N67" s="18">
        <v>45233</v>
      </c>
      <c r="O67" s="18">
        <v>45234</v>
      </c>
      <c r="P67" s="182"/>
      <c r="Q67" s="16"/>
      <c r="R67" s="16"/>
      <c r="S67" s="16"/>
      <c r="T67" s="18"/>
      <c r="U67" s="18"/>
      <c r="V67" s="18">
        <v>45261</v>
      </c>
      <c r="W67" s="18">
        <v>45262</v>
      </c>
      <c r="AU67" s="21" t="str">
        <f>IF('Günlük Okuma '!B65="","",'Günlük Okuma '!B65)</f>
        <v/>
      </c>
      <c r="AV67" t="str">
        <f t="shared" si="0"/>
        <v/>
      </c>
      <c r="BC67" t="str">
        <f>'Okuma Günleri (2023)'!K66</f>
        <v/>
      </c>
      <c r="BD67" t="str">
        <f>'Okuma Günleri (2023)'!E66</f>
        <v/>
      </c>
    </row>
    <row r="68" spans="1:56" s="12" customFormat="1" x14ac:dyDescent="0.25">
      <c r="A68" s="11" t="str">
        <f ca="1">IF($AG$5&lt;=$A$67,IF($A$67=$AG$5,SUMIF($AU:$AU,A67,$AV:$AV),""),0)</f>
        <v/>
      </c>
      <c r="B68" s="11" t="str">
        <f t="shared" ref="B68:G68" ca="1" si="44">IF($AG$5&lt;=$A$67,IF($A$67=$AG$5,SUMIF($AU:$AU,B67,$AV:$AV),""),0)</f>
        <v/>
      </c>
      <c r="C68" s="11" t="str">
        <f t="shared" ca="1" si="44"/>
        <v/>
      </c>
      <c r="D68" s="11" t="str">
        <f t="shared" ca="1" si="44"/>
        <v/>
      </c>
      <c r="E68" s="11" t="str">
        <f t="shared" ca="1" si="44"/>
        <v/>
      </c>
      <c r="F68" s="11" t="str">
        <f t="shared" ca="1" si="44"/>
        <v/>
      </c>
      <c r="G68" s="11" t="str">
        <f t="shared" ca="1" si="44"/>
        <v/>
      </c>
      <c r="H68" s="182"/>
      <c r="I68" s="11"/>
      <c r="J68" s="11"/>
      <c r="K68" s="11"/>
      <c r="L68" s="11" t="str">
        <f ca="1">IF($AG$5&lt;=$L$67,IF($L$67=$AG$5,SUMIF($AU:$AU,L67,$AV:$AV),""),0)</f>
        <v/>
      </c>
      <c r="M68" s="11" t="str">
        <f t="shared" ref="M68:O68" ca="1" si="45">IF($AG$5&lt;=$L$67,IF($L$67=$AG$5,SUMIF($AU:$AU,M67,$AV:$AV),""),0)</f>
        <v/>
      </c>
      <c r="N68" s="11" t="str">
        <f t="shared" ca="1" si="45"/>
        <v/>
      </c>
      <c r="O68" s="11" t="str">
        <f t="shared" ca="1" si="45"/>
        <v/>
      </c>
      <c r="P68" s="182"/>
      <c r="Q68" s="11"/>
      <c r="R68" s="11"/>
      <c r="S68" s="11"/>
      <c r="T68" s="11"/>
      <c r="U68" s="11"/>
      <c r="V68" s="11" t="str">
        <f ca="1">IF($AG$5&lt;=$V$67,IF($V$67=$AG$5,SUMIF($AU:$AU,V67,$AV:$AV),""),0)</f>
        <v/>
      </c>
      <c r="W68" s="11" t="str">
        <f ca="1">IF($AG$5&lt;=$V$67,IF($V$67=$AG$5,SUMIF($AU:$AU,W67,$AV:$AV),""),0)</f>
        <v/>
      </c>
      <c r="AU68" s="21" t="str">
        <f>IF('Günlük Okuma '!B66="","",'Günlük Okuma '!B66)</f>
        <v/>
      </c>
      <c r="AV68" t="str">
        <f t="shared" si="0"/>
        <v/>
      </c>
      <c r="BC68" t="str">
        <f>'Okuma Günleri (2023)'!K67</f>
        <v/>
      </c>
      <c r="BD68" t="str">
        <f>'Okuma Günleri (2023)'!E67</f>
        <v/>
      </c>
    </row>
    <row r="69" spans="1:56" x14ac:dyDescent="0.25">
      <c r="A69" s="18">
        <v>45207</v>
      </c>
      <c r="B69" s="18">
        <v>45208</v>
      </c>
      <c r="C69" s="18">
        <v>45209</v>
      </c>
      <c r="D69" s="18">
        <v>45210</v>
      </c>
      <c r="E69" s="18">
        <v>45211</v>
      </c>
      <c r="F69" s="18">
        <v>45212</v>
      </c>
      <c r="G69" s="18">
        <v>45213</v>
      </c>
      <c r="H69" s="182"/>
      <c r="I69" s="18">
        <v>45235</v>
      </c>
      <c r="J69" s="18">
        <v>45236</v>
      </c>
      <c r="K69" s="18">
        <v>45237</v>
      </c>
      <c r="L69" s="18">
        <v>45238</v>
      </c>
      <c r="M69" s="18">
        <v>45239</v>
      </c>
      <c r="N69" s="18">
        <v>45240</v>
      </c>
      <c r="O69" s="18">
        <v>45241</v>
      </c>
      <c r="P69" s="182"/>
      <c r="Q69" s="18">
        <v>45263</v>
      </c>
      <c r="R69" s="18">
        <v>45264</v>
      </c>
      <c r="S69" s="18">
        <v>45265</v>
      </c>
      <c r="T69" s="18">
        <v>45266</v>
      </c>
      <c r="U69" s="18">
        <v>45267</v>
      </c>
      <c r="V69" s="18">
        <v>45268</v>
      </c>
      <c r="W69" s="18">
        <v>45269</v>
      </c>
      <c r="AU69" s="21" t="str">
        <f>IF('Günlük Okuma '!B67="","",'Günlük Okuma '!B67)</f>
        <v/>
      </c>
      <c r="AV69" t="str">
        <f t="shared" si="0"/>
        <v/>
      </c>
      <c r="BC69" t="str">
        <f>'Okuma Günleri (2023)'!K68</f>
        <v/>
      </c>
      <c r="BD69" t="str">
        <f>'Okuma Günleri (2023)'!E68</f>
        <v/>
      </c>
    </row>
    <row r="70" spans="1:56" s="12" customFormat="1" x14ac:dyDescent="0.25">
      <c r="A70" s="11" t="str">
        <f t="shared" ref="A70:G70" ca="1" si="46">IF($AG$5&lt;=$A$67,IF($A$67=$AG$5,SUMIF($AU:$AU,A69,$AV:$AV),""),0)</f>
        <v/>
      </c>
      <c r="B70" s="11" t="str">
        <f t="shared" ca="1" si="46"/>
        <v/>
      </c>
      <c r="C70" s="11" t="str">
        <f t="shared" ca="1" si="46"/>
        <v/>
      </c>
      <c r="D70" s="11" t="str">
        <f t="shared" ca="1" si="46"/>
        <v/>
      </c>
      <c r="E70" s="11" t="str">
        <f t="shared" ca="1" si="46"/>
        <v/>
      </c>
      <c r="F70" s="11" t="str">
        <f t="shared" ca="1" si="46"/>
        <v/>
      </c>
      <c r="G70" s="11" t="str">
        <f t="shared" ca="1" si="46"/>
        <v/>
      </c>
      <c r="H70" s="182"/>
      <c r="I70" s="11" t="str">
        <f t="shared" ref="I70:O70" ca="1" si="47">IF($AG$5&lt;=$L$67,IF($L$67=$AG$5,SUMIF($AU:$AU,I69,$AV:$AV),""),0)</f>
        <v/>
      </c>
      <c r="J70" s="11" t="str">
        <f t="shared" ca="1" si="47"/>
        <v/>
      </c>
      <c r="K70" s="11" t="str">
        <f t="shared" ca="1" si="47"/>
        <v/>
      </c>
      <c r="L70" s="11" t="str">
        <f t="shared" ca="1" si="47"/>
        <v/>
      </c>
      <c r="M70" s="11" t="str">
        <f t="shared" ca="1" si="47"/>
        <v/>
      </c>
      <c r="N70" s="11" t="str">
        <f t="shared" ca="1" si="47"/>
        <v/>
      </c>
      <c r="O70" s="11" t="str">
        <f t="shared" ca="1" si="47"/>
        <v/>
      </c>
      <c r="P70" s="182"/>
      <c r="Q70" s="11" t="str">
        <f t="shared" ref="Q70:W70" ca="1" si="48">IF($AG$5&lt;=$V$67,IF($V$67=$AG$5,SUMIF($AU:$AU,Q69,$AV:$AV),""),0)</f>
        <v/>
      </c>
      <c r="R70" s="11" t="str">
        <f t="shared" ca="1" si="48"/>
        <v/>
      </c>
      <c r="S70" s="11" t="str">
        <f t="shared" ca="1" si="48"/>
        <v/>
      </c>
      <c r="T70" s="11" t="str">
        <f t="shared" ca="1" si="48"/>
        <v/>
      </c>
      <c r="U70" s="11" t="str">
        <f t="shared" ca="1" si="48"/>
        <v/>
      </c>
      <c r="V70" s="11" t="str">
        <f t="shared" ca="1" si="48"/>
        <v/>
      </c>
      <c r="W70" s="11" t="str">
        <f t="shared" ca="1" si="48"/>
        <v/>
      </c>
      <c r="AU70" s="21" t="str">
        <f>IF('Günlük Okuma '!B68="","",'Günlük Okuma '!B68)</f>
        <v/>
      </c>
      <c r="AV70" t="str">
        <f t="shared" si="0"/>
        <v/>
      </c>
      <c r="BC70" t="str">
        <f>'Okuma Günleri (2023)'!K69</f>
        <v/>
      </c>
      <c r="BD70" t="str">
        <f>'Okuma Günleri (2023)'!E69</f>
        <v/>
      </c>
    </row>
    <row r="71" spans="1:56" x14ac:dyDescent="0.25">
      <c r="A71" s="18">
        <v>45214</v>
      </c>
      <c r="B71" s="18">
        <v>45215</v>
      </c>
      <c r="C71" s="18">
        <v>45216</v>
      </c>
      <c r="D71" s="18">
        <v>45217</v>
      </c>
      <c r="E71" s="18">
        <v>45218</v>
      </c>
      <c r="F71" s="18">
        <v>45219</v>
      </c>
      <c r="G71" s="18">
        <v>45220</v>
      </c>
      <c r="H71" s="182"/>
      <c r="I71" s="18">
        <v>45242</v>
      </c>
      <c r="J71" s="18">
        <v>45243</v>
      </c>
      <c r="K71" s="18">
        <v>45244</v>
      </c>
      <c r="L71" s="18">
        <v>45245</v>
      </c>
      <c r="M71" s="18">
        <v>45246</v>
      </c>
      <c r="N71" s="18">
        <v>45247</v>
      </c>
      <c r="O71" s="18">
        <v>45248</v>
      </c>
      <c r="P71" s="182"/>
      <c r="Q71" s="18">
        <v>45270</v>
      </c>
      <c r="R71" s="18">
        <v>45271</v>
      </c>
      <c r="S71" s="18">
        <v>45272</v>
      </c>
      <c r="T71" s="18">
        <v>45273</v>
      </c>
      <c r="U71" s="18">
        <v>45274</v>
      </c>
      <c r="V71" s="18">
        <v>45275</v>
      </c>
      <c r="W71" s="18">
        <v>45276</v>
      </c>
      <c r="AU71" s="21" t="str">
        <f>IF('Günlük Okuma '!B69="","",'Günlük Okuma '!B69)</f>
        <v/>
      </c>
      <c r="AV71" t="str">
        <f t="shared" ref="AV71:AV134" si="49">IF(AU71="","",1)</f>
        <v/>
      </c>
      <c r="BC71" t="str">
        <f>'Okuma Günleri (2023)'!K70</f>
        <v/>
      </c>
      <c r="BD71" t="str">
        <f>'Okuma Günleri (2023)'!E70</f>
        <v/>
      </c>
    </row>
    <row r="72" spans="1:56" s="12" customFormat="1" x14ac:dyDescent="0.25">
      <c r="A72" s="11" t="str">
        <f t="shared" ref="A72:G72" ca="1" si="50">IF($AG$5&lt;=$A$67,IF($A$67=$AG$5,SUMIF($AU:$AU,A71,$AV:$AV),""),0)</f>
        <v/>
      </c>
      <c r="B72" s="11" t="str">
        <f t="shared" ca="1" si="50"/>
        <v/>
      </c>
      <c r="C72" s="11" t="str">
        <f t="shared" ca="1" si="50"/>
        <v/>
      </c>
      <c r="D72" s="11" t="str">
        <f t="shared" ca="1" si="50"/>
        <v/>
      </c>
      <c r="E72" s="11" t="str">
        <f t="shared" ca="1" si="50"/>
        <v/>
      </c>
      <c r="F72" s="11" t="str">
        <f t="shared" ca="1" si="50"/>
        <v/>
      </c>
      <c r="G72" s="11" t="str">
        <f t="shared" ca="1" si="50"/>
        <v/>
      </c>
      <c r="H72" s="182"/>
      <c r="I72" s="11" t="str">
        <f t="shared" ref="I72:O72" ca="1" si="51">IF($AG$5&lt;=$L$67,IF($L$67=$AG$5,SUMIF($AU:$AU,I71,$AV:$AV),""),0)</f>
        <v/>
      </c>
      <c r="J72" s="11" t="str">
        <f t="shared" ca="1" si="51"/>
        <v/>
      </c>
      <c r="K72" s="11" t="str">
        <f t="shared" ca="1" si="51"/>
        <v/>
      </c>
      <c r="L72" s="11" t="str">
        <f t="shared" ca="1" si="51"/>
        <v/>
      </c>
      <c r="M72" s="11" t="str">
        <f t="shared" ca="1" si="51"/>
        <v/>
      </c>
      <c r="N72" s="11" t="str">
        <f t="shared" ca="1" si="51"/>
        <v/>
      </c>
      <c r="O72" s="11" t="str">
        <f t="shared" ca="1" si="51"/>
        <v/>
      </c>
      <c r="P72" s="182"/>
      <c r="Q72" s="11" t="str">
        <f t="shared" ref="Q72:W72" ca="1" si="52">IF($AG$5&lt;=$V$67,IF($V$67=$AG$5,SUMIF($AU:$AU,Q71,$AV:$AV),""),0)</f>
        <v/>
      </c>
      <c r="R72" s="11" t="str">
        <f t="shared" ca="1" si="52"/>
        <v/>
      </c>
      <c r="S72" s="11" t="str">
        <f t="shared" ca="1" si="52"/>
        <v/>
      </c>
      <c r="T72" s="11" t="str">
        <f t="shared" ca="1" si="52"/>
        <v/>
      </c>
      <c r="U72" s="11" t="str">
        <f t="shared" ca="1" si="52"/>
        <v/>
      </c>
      <c r="V72" s="11" t="str">
        <f t="shared" ca="1" si="52"/>
        <v/>
      </c>
      <c r="W72" s="11" t="str">
        <f t="shared" ca="1" si="52"/>
        <v/>
      </c>
      <c r="AU72" s="21" t="str">
        <f>IF('Günlük Okuma '!B70="","",'Günlük Okuma '!B70)</f>
        <v/>
      </c>
      <c r="AV72" t="str">
        <f t="shared" si="49"/>
        <v/>
      </c>
      <c r="BC72" t="str">
        <f>'Okuma Günleri (2023)'!K71</f>
        <v/>
      </c>
      <c r="BD72" t="str">
        <f>'Okuma Günleri (2023)'!E71</f>
        <v/>
      </c>
    </row>
    <row r="73" spans="1:56" x14ac:dyDescent="0.25">
      <c r="A73" s="18">
        <v>45221</v>
      </c>
      <c r="B73" s="18">
        <v>45222</v>
      </c>
      <c r="C73" s="18">
        <v>45223</v>
      </c>
      <c r="D73" s="18">
        <v>45224</v>
      </c>
      <c r="E73" s="18">
        <v>45225</v>
      </c>
      <c r="F73" s="18">
        <v>45226</v>
      </c>
      <c r="G73" s="18">
        <v>45227</v>
      </c>
      <c r="H73" s="182"/>
      <c r="I73" s="18">
        <v>45249</v>
      </c>
      <c r="J73" s="18">
        <v>45250</v>
      </c>
      <c r="K73" s="18">
        <v>45251</v>
      </c>
      <c r="L73" s="18">
        <v>45252</v>
      </c>
      <c r="M73" s="18">
        <v>45253</v>
      </c>
      <c r="N73" s="18">
        <v>45254</v>
      </c>
      <c r="O73" s="18">
        <v>45255</v>
      </c>
      <c r="P73" s="182"/>
      <c r="Q73" s="18">
        <v>45277</v>
      </c>
      <c r="R73" s="18">
        <v>45278</v>
      </c>
      <c r="S73" s="18">
        <v>45279</v>
      </c>
      <c r="T73" s="18">
        <v>45280</v>
      </c>
      <c r="U73" s="18">
        <v>45281</v>
      </c>
      <c r="V73" s="18">
        <v>45282</v>
      </c>
      <c r="W73" s="18">
        <v>45283</v>
      </c>
      <c r="AU73" s="21" t="str">
        <f>IF('Günlük Okuma '!B71="","",'Günlük Okuma '!B71)</f>
        <v/>
      </c>
      <c r="AV73" t="str">
        <f t="shared" si="49"/>
        <v/>
      </c>
      <c r="BC73" t="str">
        <f>'Okuma Günleri (2023)'!K72</f>
        <v/>
      </c>
      <c r="BD73" t="str">
        <f>'Okuma Günleri (2023)'!E72</f>
        <v/>
      </c>
    </row>
    <row r="74" spans="1:56" s="12" customFormat="1" x14ac:dyDescent="0.25">
      <c r="A74" s="11" t="str">
        <f t="shared" ref="A74:G74" ca="1" si="53">IF($AG$5&lt;=$A$67,IF($A$67=$AG$5,SUMIF($AU:$AU,A73,$AV:$AV),""),0)</f>
        <v/>
      </c>
      <c r="B74" s="11" t="str">
        <f t="shared" ca="1" si="53"/>
        <v/>
      </c>
      <c r="C74" s="11" t="str">
        <f t="shared" ca="1" si="53"/>
        <v/>
      </c>
      <c r="D74" s="11" t="str">
        <f t="shared" ca="1" si="53"/>
        <v/>
      </c>
      <c r="E74" s="11" t="str">
        <f t="shared" ca="1" si="53"/>
        <v/>
      </c>
      <c r="F74" s="11" t="str">
        <f t="shared" ca="1" si="53"/>
        <v/>
      </c>
      <c r="G74" s="11" t="str">
        <f t="shared" ca="1" si="53"/>
        <v/>
      </c>
      <c r="H74" s="182"/>
      <c r="I74" s="11" t="str">
        <f t="shared" ref="I74:O74" ca="1" si="54">IF($AG$5&lt;=$L$67,IF($L$67=$AG$5,SUMIF($AU:$AU,I73,$AV:$AV),""),0)</f>
        <v/>
      </c>
      <c r="J74" s="11" t="str">
        <f t="shared" ca="1" si="54"/>
        <v/>
      </c>
      <c r="K74" s="11" t="str">
        <f t="shared" ca="1" si="54"/>
        <v/>
      </c>
      <c r="L74" s="11" t="str">
        <f t="shared" ca="1" si="54"/>
        <v/>
      </c>
      <c r="M74" s="11" t="str">
        <f t="shared" ca="1" si="54"/>
        <v/>
      </c>
      <c r="N74" s="11" t="str">
        <f t="shared" ca="1" si="54"/>
        <v/>
      </c>
      <c r="O74" s="11" t="str">
        <f t="shared" ca="1" si="54"/>
        <v/>
      </c>
      <c r="P74" s="182"/>
      <c r="Q74" s="11" t="str">
        <f t="shared" ref="Q74:W74" ca="1" si="55">IF($AG$5&lt;=$V$67,IF($V$67=$AG$5,SUMIF($AU:$AU,Q73,$AV:$AV),""),0)</f>
        <v/>
      </c>
      <c r="R74" s="11" t="str">
        <f t="shared" ca="1" si="55"/>
        <v/>
      </c>
      <c r="S74" s="11" t="str">
        <f t="shared" ca="1" si="55"/>
        <v/>
      </c>
      <c r="T74" s="11" t="str">
        <f t="shared" ca="1" si="55"/>
        <v/>
      </c>
      <c r="U74" s="11" t="str">
        <f t="shared" ca="1" si="55"/>
        <v/>
      </c>
      <c r="V74" s="11" t="str">
        <f t="shared" ca="1" si="55"/>
        <v/>
      </c>
      <c r="W74" s="11" t="str">
        <f t="shared" ca="1" si="55"/>
        <v/>
      </c>
      <c r="AU74" s="21" t="str">
        <f>IF('Günlük Okuma '!B72="","",'Günlük Okuma '!B72)</f>
        <v/>
      </c>
      <c r="AV74" t="str">
        <f t="shared" si="49"/>
        <v/>
      </c>
      <c r="BC74" t="str">
        <f>'Okuma Günleri (2023)'!K73</f>
        <v/>
      </c>
      <c r="BD74" t="str">
        <f>'Okuma Günleri (2023)'!E73</f>
        <v/>
      </c>
    </row>
    <row r="75" spans="1:56" x14ac:dyDescent="0.25">
      <c r="A75" s="18">
        <v>45228</v>
      </c>
      <c r="B75" s="18">
        <v>45229</v>
      </c>
      <c r="C75" s="18">
        <v>45230</v>
      </c>
      <c r="D75" s="18"/>
      <c r="E75" s="18"/>
      <c r="F75" s="18"/>
      <c r="G75" s="18"/>
      <c r="H75" s="182"/>
      <c r="I75" s="18">
        <v>45256</v>
      </c>
      <c r="J75" s="18">
        <v>45257</v>
      </c>
      <c r="K75" s="18">
        <v>45258</v>
      </c>
      <c r="L75" s="18">
        <v>45259</v>
      </c>
      <c r="M75" s="18">
        <v>45260</v>
      </c>
      <c r="N75" s="19"/>
      <c r="O75" s="19"/>
      <c r="P75" s="182"/>
      <c r="Q75" s="18">
        <v>45284</v>
      </c>
      <c r="R75" s="18">
        <v>45285</v>
      </c>
      <c r="S75" s="18">
        <v>45286</v>
      </c>
      <c r="T75" s="18">
        <v>45287</v>
      </c>
      <c r="U75" s="18">
        <v>45288</v>
      </c>
      <c r="V75" s="18">
        <v>45289</v>
      </c>
      <c r="W75" s="18">
        <v>45290</v>
      </c>
      <c r="AU75" s="21" t="str">
        <f>IF('Günlük Okuma '!B73="","",'Günlük Okuma '!B73)</f>
        <v/>
      </c>
      <c r="AV75" t="str">
        <f t="shared" si="49"/>
        <v/>
      </c>
      <c r="BC75" t="str">
        <f>'Okuma Günleri (2023)'!K74</f>
        <v/>
      </c>
      <c r="BD75" t="str">
        <f>'Okuma Günleri (2023)'!E74</f>
        <v/>
      </c>
    </row>
    <row r="76" spans="1:56" s="12" customFormat="1" x14ac:dyDescent="0.25">
      <c r="A76" s="11" t="str">
        <f t="shared" ref="A76:C76" ca="1" si="56">IF($AG$5&lt;=$A$67,IF($A$67=$AG$5,SUMIF($AU:$AU,A75,$AV:$AV),""),0)</f>
        <v/>
      </c>
      <c r="B76" s="11" t="str">
        <f t="shared" ca="1" si="56"/>
        <v/>
      </c>
      <c r="C76" s="11" t="str">
        <f t="shared" ca="1" si="56"/>
        <v/>
      </c>
      <c r="D76" s="11"/>
      <c r="E76" s="11"/>
      <c r="F76" s="11"/>
      <c r="G76" s="11"/>
      <c r="H76" s="182"/>
      <c r="I76" s="11" t="str">
        <f t="shared" ref="I76:M76" ca="1" si="57">IF($AG$5&lt;=$L$67,IF($L$67=$AG$5,SUMIF($AU:$AU,I75,$AV:$AV),""),0)</f>
        <v/>
      </c>
      <c r="J76" s="11" t="str">
        <f t="shared" ca="1" si="57"/>
        <v/>
      </c>
      <c r="K76" s="11" t="str">
        <f t="shared" ca="1" si="57"/>
        <v/>
      </c>
      <c r="L76" s="11" t="str">
        <f t="shared" ca="1" si="57"/>
        <v/>
      </c>
      <c r="M76" s="11" t="str">
        <f t="shared" ca="1" si="57"/>
        <v/>
      </c>
      <c r="N76" s="11"/>
      <c r="O76" s="11"/>
      <c r="P76" s="182"/>
      <c r="Q76" s="11" t="str">
        <f t="shared" ref="Q76:W76" ca="1" si="58">IF($AG$5&lt;=$V$67,IF($V$67=$AG$5,SUMIF($AU:$AU,Q75,$AV:$AV),""),0)</f>
        <v/>
      </c>
      <c r="R76" s="11" t="str">
        <f t="shared" ca="1" si="58"/>
        <v/>
      </c>
      <c r="S76" s="11" t="str">
        <f t="shared" ca="1" si="58"/>
        <v/>
      </c>
      <c r="T76" s="11" t="str">
        <f t="shared" ca="1" si="58"/>
        <v/>
      </c>
      <c r="U76" s="11" t="str">
        <f t="shared" ca="1" si="58"/>
        <v/>
      </c>
      <c r="V76" s="11" t="str">
        <f t="shared" ca="1" si="58"/>
        <v/>
      </c>
      <c r="W76" s="11" t="str">
        <f t="shared" ca="1" si="58"/>
        <v/>
      </c>
      <c r="AU76" s="21" t="str">
        <f>IF('Günlük Okuma '!B74="","",'Günlük Okuma '!B74)</f>
        <v/>
      </c>
      <c r="AV76" t="str">
        <f t="shared" si="49"/>
        <v/>
      </c>
      <c r="BC76" t="str">
        <f>'Okuma Günleri (2023)'!K75</f>
        <v/>
      </c>
      <c r="BD76" t="str">
        <f>'Okuma Günleri (2023)'!E75</f>
        <v/>
      </c>
    </row>
    <row r="77" spans="1:56" x14ac:dyDescent="0.25">
      <c r="A77" s="18"/>
      <c r="B77" s="75"/>
      <c r="C77" s="75"/>
      <c r="D77" s="75"/>
      <c r="E77" s="75"/>
      <c r="F77" s="75"/>
      <c r="G77" s="75"/>
      <c r="H77" s="182"/>
      <c r="I77" s="20"/>
      <c r="J77" s="20"/>
      <c r="K77" s="20"/>
      <c r="L77" s="20"/>
      <c r="M77" s="20"/>
      <c r="N77" s="20"/>
      <c r="O77" s="20"/>
      <c r="P77" s="182"/>
      <c r="Q77" s="15">
        <v>45291</v>
      </c>
      <c r="R77" s="75"/>
      <c r="S77" s="75"/>
      <c r="T77" s="75"/>
      <c r="U77" s="75"/>
      <c r="V77" s="75"/>
      <c r="W77" s="75"/>
      <c r="AU77" s="21" t="str">
        <f>IF('Günlük Okuma '!B75="","",'Günlük Okuma '!B75)</f>
        <v/>
      </c>
      <c r="AV77" t="str">
        <f t="shared" si="49"/>
        <v/>
      </c>
      <c r="BC77" t="str">
        <f>'Okuma Günleri (2023)'!K76</f>
        <v/>
      </c>
      <c r="BD77" t="str">
        <f>'Okuma Günleri (2023)'!E76</f>
        <v/>
      </c>
    </row>
    <row r="78" spans="1:56" s="12" customFormat="1" x14ac:dyDescent="0.25">
      <c r="A78" s="11"/>
      <c r="B78" s="11"/>
      <c r="C78" s="11"/>
      <c r="D78" s="11"/>
      <c r="E78" s="11"/>
      <c r="F78" s="11"/>
      <c r="G78" s="11"/>
      <c r="H78" s="182"/>
      <c r="I78" s="11"/>
      <c r="J78" s="11"/>
      <c r="K78" s="11"/>
      <c r="L78" s="11"/>
      <c r="M78" s="11"/>
      <c r="N78" s="11"/>
      <c r="O78" s="11"/>
      <c r="P78" s="182"/>
      <c r="Q78" s="11" t="str">
        <f ca="1">IF($AG$5&lt;=$V$67,IF($V$67=$AG$5,SUMIF($AU:$AU,Q77,$AV:$AV),""),0)</f>
        <v/>
      </c>
      <c r="R78" s="11"/>
      <c r="S78" s="11"/>
      <c r="T78" s="11"/>
      <c r="U78" s="11"/>
      <c r="V78" s="11"/>
      <c r="W78" s="11"/>
      <c r="AU78" s="21" t="str">
        <f>IF('Günlük Okuma '!B76="","",'Günlük Okuma '!B76)</f>
        <v/>
      </c>
      <c r="AV78" t="str">
        <f t="shared" si="49"/>
        <v/>
      </c>
      <c r="BC78" t="str">
        <f>'Okuma Günleri (2023)'!K77</f>
        <v/>
      </c>
      <c r="BD78" t="str">
        <f>'Okuma Günleri (2023)'!E77</f>
        <v/>
      </c>
    </row>
    <row r="79" spans="1:56" ht="15" customHeight="1" x14ac:dyDescent="0.25">
      <c r="A79" s="142" t="s">
        <v>60</v>
      </c>
      <c r="B79" s="142"/>
      <c r="C79" s="142"/>
      <c r="D79" s="141" t="s">
        <v>48</v>
      </c>
      <c r="E79" s="141"/>
      <c r="F79" s="141"/>
      <c r="G79" s="167" t="s">
        <v>75</v>
      </c>
      <c r="H79" s="182"/>
      <c r="I79" s="142" t="s">
        <v>60</v>
      </c>
      <c r="J79" s="142"/>
      <c r="K79" s="142"/>
      <c r="L79" s="141" t="s">
        <v>48</v>
      </c>
      <c r="M79" s="141"/>
      <c r="N79" s="141"/>
      <c r="O79" s="167" t="s">
        <v>75</v>
      </c>
      <c r="P79" s="182"/>
      <c r="Q79" s="142" t="s">
        <v>60</v>
      </c>
      <c r="R79" s="142"/>
      <c r="S79" s="142"/>
      <c r="T79" s="141" t="s">
        <v>48</v>
      </c>
      <c r="U79" s="141"/>
      <c r="V79" s="141"/>
      <c r="W79" s="167" t="s">
        <v>75</v>
      </c>
      <c r="AU79" s="21" t="str">
        <f>IF('Günlük Okuma '!B77="","",'Günlük Okuma '!B77)</f>
        <v/>
      </c>
      <c r="AV79" t="str">
        <f t="shared" si="49"/>
        <v/>
      </c>
      <c r="BC79" t="str">
        <f>'Okuma Günleri (2023)'!K78</f>
        <v/>
      </c>
      <c r="BD79" t="str">
        <f>'Okuma Günleri (2023)'!E78</f>
        <v/>
      </c>
    </row>
    <row r="80" spans="1:56" x14ac:dyDescent="0.25">
      <c r="A80" s="142"/>
      <c r="B80" s="142"/>
      <c r="C80" s="142"/>
      <c r="D80" s="141"/>
      <c r="E80" s="141"/>
      <c r="F80" s="141"/>
      <c r="G80" s="168"/>
      <c r="H80" s="182"/>
      <c r="I80" s="142"/>
      <c r="J80" s="142"/>
      <c r="K80" s="142"/>
      <c r="L80" s="141"/>
      <c r="M80" s="141"/>
      <c r="N80" s="141"/>
      <c r="O80" s="168"/>
      <c r="P80" s="182"/>
      <c r="Q80" s="142"/>
      <c r="R80" s="142"/>
      <c r="S80" s="142"/>
      <c r="T80" s="141"/>
      <c r="U80" s="141"/>
      <c r="V80" s="141"/>
      <c r="W80" s="168"/>
      <c r="AU80" s="21" t="str">
        <f>IF('Günlük Okuma '!B78="","",'Günlük Okuma '!B78)</f>
        <v/>
      </c>
      <c r="AV80" t="str">
        <f t="shared" si="49"/>
        <v/>
      </c>
      <c r="BC80" t="str">
        <f>'Okuma Günleri (2023)'!K79</f>
        <v/>
      </c>
      <c r="BD80" t="str">
        <f>'Okuma Günleri (2023)'!E79</f>
        <v/>
      </c>
    </row>
    <row r="81" spans="1:56" x14ac:dyDescent="0.25">
      <c r="A81" s="105">
        <f>'Günlük Okuma '!BB13</f>
        <v>0</v>
      </c>
      <c r="B81" s="105"/>
      <c r="C81" s="105"/>
      <c r="D81" s="105">
        <f ca="1">IF(E71="","",SUM(A68:G68,A70:G70,A72:G72,A74:G74,A76:G76,A78:G78))</f>
        <v>0</v>
      </c>
      <c r="E81" s="105"/>
      <c r="F81" s="105"/>
      <c r="G81" s="146" t="str">
        <f ca="1">IFERROR(A81/D81,"")</f>
        <v/>
      </c>
      <c r="H81" s="182"/>
      <c r="I81" s="105">
        <f>'Günlük Okuma '!BB14</f>
        <v>0</v>
      </c>
      <c r="J81" s="105"/>
      <c r="K81" s="105"/>
      <c r="L81" s="105">
        <f ca="1">IF(M73="","",SUM(I68:O68,I70:O70,I72:O72,I74:O74,I76:O76,I78:O78))</f>
        <v>0</v>
      </c>
      <c r="M81" s="105"/>
      <c r="N81" s="105"/>
      <c r="O81" s="146" t="str">
        <f ca="1">IFERROR(I81/L81,"")</f>
        <v/>
      </c>
      <c r="P81" s="182"/>
      <c r="Q81" s="105">
        <f>'Günlük Okuma '!BB15</f>
        <v>0</v>
      </c>
      <c r="R81" s="105"/>
      <c r="S81" s="105"/>
      <c r="T81" s="105">
        <f ca="1">IF(T73="","",SUM(Q68:W68,Q70:W70,Q72:W72,Q74:W74,Q76:W76,Q78:W78))</f>
        <v>0</v>
      </c>
      <c r="U81" s="105"/>
      <c r="V81" s="105"/>
      <c r="W81" s="146" t="str">
        <f ca="1">IFERROR(Q81/T81,"")</f>
        <v/>
      </c>
      <c r="AU81" s="21" t="str">
        <f>IF('Günlük Okuma '!B79="","",'Günlük Okuma '!B79)</f>
        <v/>
      </c>
      <c r="AV81" t="str">
        <f t="shared" si="49"/>
        <v/>
      </c>
      <c r="BC81" t="str">
        <f>'Okuma Günleri (2023)'!K80</f>
        <v/>
      </c>
      <c r="BD81" t="str">
        <f>'Okuma Günleri (2023)'!E80</f>
        <v/>
      </c>
    </row>
    <row r="82" spans="1:56" x14ac:dyDescent="0.25">
      <c r="A82" s="105"/>
      <c r="B82" s="105"/>
      <c r="C82" s="105"/>
      <c r="D82" s="105"/>
      <c r="E82" s="105"/>
      <c r="F82" s="105"/>
      <c r="G82" s="147"/>
      <c r="H82" s="182"/>
      <c r="I82" s="105"/>
      <c r="J82" s="105"/>
      <c r="K82" s="105"/>
      <c r="L82" s="105"/>
      <c r="M82" s="105"/>
      <c r="N82" s="105"/>
      <c r="O82" s="147"/>
      <c r="P82" s="182"/>
      <c r="Q82" s="105"/>
      <c r="R82" s="105"/>
      <c r="S82" s="105"/>
      <c r="T82" s="105"/>
      <c r="U82" s="105"/>
      <c r="V82" s="105"/>
      <c r="W82" s="147"/>
      <c r="AU82" s="21" t="str">
        <f>IF('Günlük Okuma '!B80="","",'Günlük Okuma '!B80)</f>
        <v/>
      </c>
      <c r="AV82" t="str">
        <f t="shared" si="49"/>
        <v/>
      </c>
      <c r="BC82" t="str">
        <f>'Okuma Günleri (2023)'!K81</f>
        <v/>
      </c>
      <c r="BD82" t="str">
        <f>'Okuma Günleri (2023)'!E81</f>
        <v/>
      </c>
    </row>
    <row r="83" spans="1:56" x14ac:dyDescent="0.25">
      <c r="A83" s="172" t="s">
        <v>74</v>
      </c>
      <c r="B83" s="173"/>
      <c r="C83" s="173"/>
      <c r="D83" s="173"/>
      <c r="E83" s="173"/>
      <c r="F83" s="173"/>
      <c r="G83" s="173"/>
      <c r="H83" s="181"/>
      <c r="I83" s="173"/>
      <c r="J83" s="173"/>
      <c r="K83" s="173"/>
      <c r="L83" s="173"/>
      <c r="M83" s="173"/>
      <c r="N83" s="173"/>
      <c r="O83" s="173"/>
      <c r="P83" s="181"/>
      <c r="Q83" s="173"/>
      <c r="R83" s="173"/>
      <c r="S83" s="173"/>
      <c r="T83" s="173"/>
      <c r="U83" s="173"/>
      <c r="V83" s="173"/>
      <c r="W83" s="174"/>
      <c r="AU83" s="21" t="str">
        <f>IF('Günlük Okuma '!B81="","",'Günlük Okuma '!B81)</f>
        <v/>
      </c>
      <c r="AV83" t="str">
        <f t="shared" si="49"/>
        <v/>
      </c>
      <c r="BC83" t="str">
        <f>'Okuma Günleri (2023)'!K82</f>
        <v/>
      </c>
      <c r="BD83" t="str">
        <f>'Okuma Günleri (2023)'!E82</f>
        <v/>
      </c>
    </row>
    <row r="84" spans="1:56" x14ac:dyDescent="0.25">
      <c r="AU84" s="21" t="str">
        <f>IF('Günlük Okuma '!B82="","",'Günlük Okuma '!B82)</f>
        <v/>
      </c>
      <c r="AV84" t="str">
        <f t="shared" si="49"/>
        <v/>
      </c>
      <c r="BC84" t="str">
        <f>'Okuma Günleri (2023)'!K83</f>
        <v/>
      </c>
      <c r="BD84" t="str">
        <f>'Okuma Günleri (2023)'!E83</f>
        <v/>
      </c>
    </row>
    <row r="85" spans="1:56" x14ac:dyDescent="0.25">
      <c r="AU85" s="21" t="str">
        <f>IF('Günlük Okuma '!B83="","",'Günlük Okuma '!B83)</f>
        <v/>
      </c>
      <c r="AV85" t="str">
        <f t="shared" si="49"/>
        <v/>
      </c>
      <c r="BC85" t="str">
        <f>'Okuma Günleri (2023)'!K84</f>
        <v/>
      </c>
      <c r="BD85" t="str">
        <f>'Okuma Günleri (2023)'!E84</f>
        <v/>
      </c>
    </row>
    <row r="86" spans="1:56" x14ac:dyDescent="0.25">
      <c r="AU86" s="21" t="str">
        <f>IF('Günlük Okuma '!B84="","",'Günlük Okuma '!B84)</f>
        <v/>
      </c>
      <c r="AV86" t="str">
        <f t="shared" si="49"/>
        <v/>
      </c>
      <c r="BC86" t="str">
        <f>'Okuma Günleri (2023)'!K85</f>
        <v/>
      </c>
      <c r="BD86" t="str">
        <f>'Okuma Günleri (2023)'!E85</f>
        <v/>
      </c>
    </row>
    <row r="87" spans="1:56" x14ac:dyDescent="0.25">
      <c r="AU87" s="21" t="str">
        <f>IF('Günlük Okuma '!B85="","",'Günlük Okuma '!B85)</f>
        <v/>
      </c>
      <c r="AV87" t="str">
        <f t="shared" si="49"/>
        <v/>
      </c>
      <c r="BC87" t="str">
        <f>'Okuma Günleri (2023)'!K86</f>
        <v/>
      </c>
      <c r="BD87" t="str">
        <f>'Okuma Günleri (2023)'!E86</f>
        <v/>
      </c>
    </row>
    <row r="88" spans="1:56" x14ac:dyDescent="0.25">
      <c r="AU88" s="21" t="str">
        <f>IF('Günlük Okuma '!B86="","",'Günlük Okuma '!B86)</f>
        <v/>
      </c>
      <c r="AV88" t="str">
        <f t="shared" si="49"/>
        <v/>
      </c>
      <c r="BC88" t="str">
        <f>'Okuma Günleri (2023)'!K87</f>
        <v/>
      </c>
      <c r="BD88" t="str">
        <f>'Okuma Günleri (2023)'!E87</f>
        <v/>
      </c>
    </row>
    <row r="89" spans="1:56" x14ac:dyDescent="0.25">
      <c r="AU89" s="21" t="str">
        <f>IF('Günlük Okuma '!B87="","",'Günlük Okuma '!B87)</f>
        <v/>
      </c>
      <c r="AV89" t="str">
        <f t="shared" si="49"/>
        <v/>
      </c>
      <c r="BC89" t="str">
        <f>'Okuma Günleri (2023)'!K88</f>
        <v/>
      </c>
      <c r="BD89" t="str">
        <f>'Okuma Günleri (2023)'!E88</f>
        <v/>
      </c>
    </row>
    <row r="90" spans="1:56" x14ac:dyDescent="0.25">
      <c r="AU90" s="21" t="str">
        <f>IF('Günlük Okuma '!B88="","",'Günlük Okuma '!B88)</f>
        <v/>
      </c>
      <c r="AV90" t="str">
        <f t="shared" si="49"/>
        <v/>
      </c>
      <c r="BC90" t="str">
        <f>'Okuma Günleri (2023)'!K89</f>
        <v/>
      </c>
      <c r="BD90" t="str">
        <f>'Okuma Günleri (2023)'!E89</f>
        <v/>
      </c>
    </row>
    <row r="91" spans="1:56" x14ac:dyDescent="0.25">
      <c r="AU91" s="21" t="str">
        <f>IF('Günlük Okuma '!B89="","",'Günlük Okuma '!B89)</f>
        <v/>
      </c>
      <c r="AV91" t="str">
        <f t="shared" si="49"/>
        <v/>
      </c>
      <c r="BC91" t="str">
        <f>'Okuma Günleri (2023)'!K90</f>
        <v/>
      </c>
      <c r="BD91" t="str">
        <f>'Okuma Günleri (2023)'!E90</f>
        <v/>
      </c>
    </row>
    <row r="92" spans="1:56" x14ac:dyDescent="0.25">
      <c r="AU92" s="21" t="str">
        <f>IF('Günlük Okuma '!B90="","",'Günlük Okuma '!B90)</f>
        <v/>
      </c>
      <c r="AV92" t="str">
        <f t="shared" si="49"/>
        <v/>
      </c>
      <c r="BC92" t="str">
        <f>'Okuma Günleri (2023)'!K91</f>
        <v/>
      </c>
      <c r="BD92" t="str">
        <f>'Okuma Günleri (2023)'!E91</f>
        <v/>
      </c>
    </row>
    <row r="93" spans="1:56" x14ac:dyDescent="0.25">
      <c r="AU93" s="21" t="str">
        <f>IF('Günlük Okuma '!B91="","",'Günlük Okuma '!B91)</f>
        <v/>
      </c>
      <c r="AV93" t="str">
        <f t="shared" si="49"/>
        <v/>
      </c>
      <c r="BC93" t="str">
        <f>'Okuma Günleri (2023)'!K92</f>
        <v/>
      </c>
      <c r="BD93" t="str">
        <f>'Okuma Günleri (2023)'!E92</f>
        <v/>
      </c>
    </row>
    <row r="94" spans="1:56" x14ac:dyDescent="0.25">
      <c r="AU94" s="21" t="str">
        <f>IF('Günlük Okuma '!B92="","",'Günlük Okuma '!B92)</f>
        <v/>
      </c>
      <c r="AV94" t="str">
        <f t="shared" si="49"/>
        <v/>
      </c>
      <c r="BC94" t="str">
        <f>'Okuma Günleri (2023)'!K93</f>
        <v/>
      </c>
      <c r="BD94" t="str">
        <f>'Okuma Günleri (2023)'!E93</f>
        <v/>
      </c>
    </row>
    <row r="95" spans="1:56" x14ac:dyDescent="0.25">
      <c r="AU95" s="21" t="str">
        <f>IF('Günlük Okuma '!B93="","",'Günlük Okuma '!B93)</f>
        <v/>
      </c>
      <c r="AV95" t="str">
        <f t="shared" si="49"/>
        <v/>
      </c>
      <c r="BC95" t="str">
        <f>'Okuma Günleri (2023)'!K94</f>
        <v/>
      </c>
      <c r="BD95" t="str">
        <f>'Okuma Günleri (2023)'!E94</f>
        <v/>
      </c>
    </row>
    <row r="96" spans="1:56" x14ac:dyDescent="0.25">
      <c r="AU96" s="21" t="str">
        <f>IF('Günlük Okuma '!B94="","",'Günlük Okuma '!B94)</f>
        <v/>
      </c>
      <c r="AV96" t="str">
        <f t="shared" si="49"/>
        <v/>
      </c>
      <c r="BC96" t="str">
        <f>'Okuma Günleri (2023)'!K95</f>
        <v/>
      </c>
      <c r="BD96" t="str">
        <f>'Okuma Günleri (2023)'!E95</f>
        <v/>
      </c>
    </row>
    <row r="97" spans="47:56" x14ac:dyDescent="0.25">
      <c r="AU97" s="21" t="str">
        <f>IF('Günlük Okuma '!B95="","",'Günlük Okuma '!B95)</f>
        <v/>
      </c>
      <c r="AV97" t="str">
        <f t="shared" si="49"/>
        <v/>
      </c>
      <c r="BC97" t="str">
        <f>'Okuma Günleri (2023)'!K96</f>
        <v/>
      </c>
      <c r="BD97" t="str">
        <f>'Okuma Günleri (2023)'!E96</f>
        <v/>
      </c>
    </row>
    <row r="98" spans="47:56" x14ac:dyDescent="0.25">
      <c r="AU98" s="21" t="str">
        <f>IF('Günlük Okuma '!B96="","",'Günlük Okuma '!B96)</f>
        <v/>
      </c>
      <c r="AV98" t="str">
        <f t="shared" si="49"/>
        <v/>
      </c>
      <c r="BC98" t="str">
        <f>'Okuma Günleri (2023)'!K97</f>
        <v/>
      </c>
      <c r="BD98" t="str">
        <f>'Okuma Günleri (2023)'!E97</f>
        <v/>
      </c>
    </row>
    <row r="99" spans="47:56" x14ac:dyDescent="0.25">
      <c r="AU99" s="21" t="str">
        <f>IF('Günlük Okuma '!B97="","",'Günlük Okuma '!B97)</f>
        <v/>
      </c>
      <c r="AV99" t="str">
        <f t="shared" si="49"/>
        <v/>
      </c>
      <c r="BC99" t="str">
        <f>'Okuma Günleri (2023)'!K98</f>
        <v/>
      </c>
      <c r="BD99" t="str">
        <f>'Okuma Günleri (2023)'!E98</f>
        <v/>
      </c>
    </row>
    <row r="100" spans="47:56" x14ac:dyDescent="0.25">
      <c r="AU100" s="21" t="str">
        <f>IF('Günlük Okuma '!B98="","",'Günlük Okuma '!B98)</f>
        <v/>
      </c>
      <c r="AV100" t="str">
        <f t="shared" si="49"/>
        <v/>
      </c>
      <c r="BC100" t="str">
        <f>'Okuma Günleri (2023)'!K99</f>
        <v/>
      </c>
      <c r="BD100" t="str">
        <f>'Okuma Günleri (2023)'!E99</f>
        <v/>
      </c>
    </row>
    <row r="101" spans="47:56" x14ac:dyDescent="0.25">
      <c r="AU101" s="21" t="str">
        <f>IF('Günlük Okuma '!B99="","",'Günlük Okuma '!B99)</f>
        <v/>
      </c>
      <c r="AV101" t="str">
        <f t="shared" si="49"/>
        <v/>
      </c>
      <c r="BC101" t="str">
        <f>'Okuma Günleri (2023)'!K100</f>
        <v/>
      </c>
      <c r="BD101" t="str">
        <f>'Okuma Günleri (2023)'!E100</f>
        <v/>
      </c>
    </row>
    <row r="102" spans="47:56" x14ac:dyDescent="0.25">
      <c r="AU102" s="21" t="str">
        <f>IF('Günlük Okuma '!B100="","",'Günlük Okuma '!B100)</f>
        <v/>
      </c>
      <c r="AV102" t="str">
        <f t="shared" si="49"/>
        <v/>
      </c>
      <c r="BC102" t="str">
        <f>'Okuma Günleri (2023)'!K101</f>
        <v/>
      </c>
      <c r="BD102" t="str">
        <f>'Okuma Günleri (2023)'!E101</f>
        <v/>
      </c>
    </row>
    <row r="103" spans="47:56" x14ac:dyDescent="0.25">
      <c r="AU103" s="21" t="str">
        <f>IF('Günlük Okuma '!B101="","",'Günlük Okuma '!B101)</f>
        <v/>
      </c>
      <c r="AV103" t="str">
        <f t="shared" si="49"/>
        <v/>
      </c>
      <c r="BC103" t="str">
        <f>'Okuma Günleri (2023)'!K102</f>
        <v/>
      </c>
      <c r="BD103" t="str">
        <f>'Okuma Günleri (2023)'!E102</f>
        <v/>
      </c>
    </row>
    <row r="104" spans="47:56" x14ac:dyDescent="0.25">
      <c r="AU104" s="21" t="str">
        <f>IF('Günlük Okuma '!B102="","",'Günlük Okuma '!B102)</f>
        <v/>
      </c>
      <c r="AV104" t="str">
        <f t="shared" si="49"/>
        <v/>
      </c>
      <c r="BC104" t="str">
        <f>'Okuma Günleri (2023)'!K103</f>
        <v/>
      </c>
      <c r="BD104" t="str">
        <f>'Okuma Günleri (2023)'!E103</f>
        <v/>
      </c>
    </row>
    <row r="105" spans="47:56" x14ac:dyDescent="0.25">
      <c r="AU105" s="21" t="str">
        <f>IF('Günlük Okuma '!B103="","",'Günlük Okuma '!B103)</f>
        <v/>
      </c>
      <c r="AV105" t="str">
        <f t="shared" si="49"/>
        <v/>
      </c>
      <c r="BC105" t="str">
        <f>'Okuma Günleri (2023)'!K104</f>
        <v/>
      </c>
      <c r="BD105" t="str">
        <f>'Okuma Günleri (2023)'!E104</f>
        <v/>
      </c>
    </row>
    <row r="106" spans="47:56" x14ac:dyDescent="0.25">
      <c r="AU106" s="21" t="str">
        <f>IF('Günlük Okuma '!B104="","",'Günlük Okuma '!B104)</f>
        <v/>
      </c>
      <c r="AV106" t="str">
        <f t="shared" si="49"/>
        <v/>
      </c>
      <c r="BC106" t="str">
        <f>'Okuma Günleri (2023)'!K105</f>
        <v/>
      </c>
      <c r="BD106" t="str">
        <f>'Okuma Günleri (2023)'!E105</f>
        <v/>
      </c>
    </row>
    <row r="107" spans="47:56" x14ac:dyDescent="0.25">
      <c r="AU107" s="21" t="str">
        <f>IF('Günlük Okuma '!B105="","",'Günlük Okuma '!B105)</f>
        <v/>
      </c>
      <c r="AV107" t="str">
        <f t="shared" si="49"/>
        <v/>
      </c>
      <c r="BC107" t="str">
        <f>'Okuma Günleri (2023)'!K106</f>
        <v/>
      </c>
      <c r="BD107" t="str">
        <f>'Okuma Günleri (2023)'!E106</f>
        <v/>
      </c>
    </row>
    <row r="108" spans="47:56" x14ac:dyDescent="0.25">
      <c r="AU108" s="21" t="str">
        <f>IF('Günlük Okuma '!B106="","",'Günlük Okuma '!B106)</f>
        <v/>
      </c>
      <c r="AV108" t="str">
        <f t="shared" si="49"/>
        <v/>
      </c>
      <c r="BC108" t="str">
        <f>'Okuma Günleri (2023)'!K107</f>
        <v/>
      </c>
      <c r="BD108" t="str">
        <f>'Okuma Günleri (2023)'!E107</f>
        <v/>
      </c>
    </row>
    <row r="109" spans="47:56" x14ac:dyDescent="0.25">
      <c r="AU109" s="21" t="str">
        <f>IF('Günlük Okuma '!B107="","",'Günlük Okuma '!B107)</f>
        <v/>
      </c>
      <c r="AV109" t="str">
        <f t="shared" si="49"/>
        <v/>
      </c>
      <c r="BC109" t="str">
        <f>'Okuma Günleri (2023)'!K108</f>
        <v/>
      </c>
      <c r="BD109" t="str">
        <f>'Okuma Günleri (2023)'!E108</f>
        <v/>
      </c>
    </row>
    <row r="110" spans="47:56" x14ac:dyDescent="0.25">
      <c r="AU110" s="21" t="str">
        <f>IF('Günlük Okuma '!B108="","",'Günlük Okuma '!B108)</f>
        <v/>
      </c>
      <c r="AV110" t="str">
        <f t="shared" si="49"/>
        <v/>
      </c>
      <c r="BC110" t="str">
        <f>'Okuma Günleri (2023)'!K109</f>
        <v/>
      </c>
      <c r="BD110" t="str">
        <f>'Okuma Günleri (2023)'!E109</f>
        <v/>
      </c>
    </row>
    <row r="111" spans="47:56" x14ac:dyDescent="0.25">
      <c r="AU111" s="21" t="str">
        <f>IF('Günlük Okuma '!B109="","",'Günlük Okuma '!B109)</f>
        <v/>
      </c>
      <c r="AV111" t="str">
        <f t="shared" si="49"/>
        <v/>
      </c>
      <c r="BC111" t="str">
        <f>'Okuma Günleri (2023)'!K110</f>
        <v/>
      </c>
      <c r="BD111" t="str">
        <f>'Okuma Günleri (2023)'!E110</f>
        <v/>
      </c>
    </row>
    <row r="112" spans="47:56" x14ac:dyDescent="0.25">
      <c r="AU112" s="21" t="str">
        <f>IF('Günlük Okuma '!B110="","",'Günlük Okuma '!B110)</f>
        <v/>
      </c>
      <c r="AV112" t="str">
        <f t="shared" si="49"/>
        <v/>
      </c>
      <c r="BC112" t="str">
        <f>'Okuma Günleri (2023)'!K111</f>
        <v/>
      </c>
      <c r="BD112" t="str">
        <f>'Okuma Günleri (2023)'!E111</f>
        <v/>
      </c>
    </row>
    <row r="113" spans="47:56" x14ac:dyDescent="0.25">
      <c r="AU113" s="21" t="str">
        <f>IF('Günlük Okuma '!B111="","",'Günlük Okuma '!B111)</f>
        <v/>
      </c>
      <c r="AV113" t="str">
        <f t="shared" si="49"/>
        <v/>
      </c>
      <c r="BC113" t="str">
        <f>'Okuma Günleri (2023)'!K112</f>
        <v/>
      </c>
      <c r="BD113" t="str">
        <f>'Okuma Günleri (2023)'!E112</f>
        <v/>
      </c>
    </row>
    <row r="114" spans="47:56" x14ac:dyDescent="0.25">
      <c r="AU114" s="21" t="str">
        <f>IF('Günlük Okuma '!B112="","",'Günlük Okuma '!B112)</f>
        <v/>
      </c>
      <c r="AV114" t="str">
        <f t="shared" si="49"/>
        <v/>
      </c>
      <c r="BC114" t="str">
        <f>'Okuma Günleri (2023)'!K113</f>
        <v/>
      </c>
      <c r="BD114" t="str">
        <f>'Okuma Günleri (2023)'!E113</f>
        <v/>
      </c>
    </row>
    <row r="115" spans="47:56" x14ac:dyDescent="0.25">
      <c r="AU115" s="21" t="str">
        <f>IF('Günlük Okuma '!B113="","",'Günlük Okuma '!B113)</f>
        <v/>
      </c>
      <c r="AV115" t="str">
        <f t="shared" si="49"/>
        <v/>
      </c>
      <c r="BC115" t="str">
        <f>'Okuma Günleri (2023)'!K114</f>
        <v/>
      </c>
      <c r="BD115" t="str">
        <f>'Okuma Günleri (2023)'!E114</f>
        <v/>
      </c>
    </row>
    <row r="116" spans="47:56" x14ac:dyDescent="0.25">
      <c r="AU116" s="21" t="str">
        <f>IF('Günlük Okuma '!B114="","",'Günlük Okuma '!B114)</f>
        <v/>
      </c>
      <c r="AV116" t="str">
        <f t="shared" si="49"/>
        <v/>
      </c>
      <c r="BC116" t="str">
        <f>'Okuma Günleri (2023)'!K115</f>
        <v/>
      </c>
      <c r="BD116" t="str">
        <f>'Okuma Günleri (2023)'!E115</f>
        <v/>
      </c>
    </row>
    <row r="117" spans="47:56" x14ac:dyDescent="0.25">
      <c r="AU117" s="21" t="str">
        <f>IF('Günlük Okuma '!B115="","",'Günlük Okuma '!B115)</f>
        <v/>
      </c>
      <c r="AV117" t="str">
        <f t="shared" si="49"/>
        <v/>
      </c>
      <c r="BC117" t="str">
        <f>'Okuma Günleri (2023)'!K116</f>
        <v/>
      </c>
      <c r="BD117" t="str">
        <f>'Okuma Günleri (2023)'!E116</f>
        <v/>
      </c>
    </row>
    <row r="118" spans="47:56" x14ac:dyDescent="0.25">
      <c r="AU118" s="21" t="str">
        <f>IF('Günlük Okuma '!B116="","",'Günlük Okuma '!B116)</f>
        <v/>
      </c>
      <c r="AV118" t="str">
        <f t="shared" si="49"/>
        <v/>
      </c>
      <c r="BC118" t="str">
        <f>'Okuma Günleri (2023)'!K117</f>
        <v/>
      </c>
      <c r="BD118" t="str">
        <f>'Okuma Günleri (2023)'!E117</f>
        <v/>
      </c>
    </row>
    <row r="119" spans="47:56" x14ac:dyDescent="0.25">
      <c r="AU119" s="21" t="str">
        <f>IF('Günlük Okuma '!B117="","",'Günlük Okuma '!B117)</f>
        <v/>
      </c>
      <c r="AV119" t="str">
        <f t="shared" si="49"/>
        <v/>
      </c>
      <c r="BC119" t="str">
        <f>'Okuma Günleri (2023)'!K118</f>
        <v/>
      </c>
      <c r="BD119" t="str">
        <f>'Okuma Günleri (2023)'!E118</f>
        <v/>
      </c>
    </row>
    <row r="120" spans="47:56" x14ac:dyDescent="0.25">
      <c r="AU120" s="21" t="str">
        <f>IF('Günlük Okuma '!B118="","",'Günlük Okuma '!B118)</f>
        <v/>
      </c>
      <c r="AV120" t="str">
        <f t="shared" si="49"/>
        <v/>
      </c>
      <c r="BC120" t="str">
        <f>'Okuma Günleri (2023)'!K119</f>
        <v/>
      </c>
      <c r="BD120" t="str">
        <f>'Okuma Günleri (2023)'!E119</f>
        <v/>
      </c>
    </row>
    <row r="121" spans="47:56" x14ac:dyDescent="0.25">
      <c r="AU121" s="21" t="str">
        <f>IF('Günlük Okuma '!B119="","",'Günlük Okuma '!B119)</f>
        <v/>
      </c>
      <c r="AV121" t="str">
        <f t="shared" si="49"/>
        <v/>
      </c>
      <c r="BC121" t="str">
        <f>'Okuma Günleri (2023)'!K120</f>
        <v/>
      </c>
      <c r="BD121" t="str">
        <f>'Okuma Günleri (2023)'!E120</f>
        <v/>
      </c>
    </row>
    <row r="122" spans="47:56" x14ac:dyDescent="0.25">
      <c r="AU122" s="21" t="str">
        <f>IF('Günlük Okuma '!B120="","",'Günlük Okuma '!B120)</f>
        <v/>
      </c>
      <c r="AV122" t="str">
        <f t="shared" si="49"/>
        <v/>
      </c>
      <c r="BC122" t="str">
        <f>'Okuma Günleri (2023)'!K121</f>
        <v/>
      </c>
      <c r="BD122" t="str">
        <f>'Okuma Günleri (2023)'!E121</f>
        <v/>
      </c>
    </row>
    <row r="123" spans="47:56" x14ac:dyDescent="0.25">
      <c r="AU123" s="21" t="str">
        <f>IF('Günlük Okuma '!B121="","",'Günlük Okuma '!B121)</f>
        <v/>
      </c>
      <c r="AV123" t="str">
        <f t="shared" si="49"/>
        <v/>
      </c>
      <c r="BC123" t="str">
        <f>'Okuma Günleri (2023)'!K122</f>
        <v/>
      </c>
      <c r="BD123" t="str">
        <f>'Okuma Günleri (2023)'!E122</f>
        <v/>
      </c>
    </row>
    <row r="124" spans="47:56" x14ac:dyDescent="0.25">
      <c r="AU124" s="21" t="str">
        <f>IF('Günlük Okuma '!B122="","",'Günlük Okuma '!B122)</f>
        <v/>
      </c>
      <c r="AV124" t="str">
        <f t="shared" si="49"/>
        <v/>
      </c>
      <c r="BC124" t="str">
        <f>'Okuma Günleri (2023)'!K123</f>
        <v/>
      </c>
      <c r="BD124" t="str">
        <f>'Okuma Günleri (2023)'!E123</f>
        <v/>
      </c>
    </row>
    <row r="125" spans="47:56" x14ac:dyDescent="0.25">
      <c r="AU125" s="21" t="str">
        <f>IF('Günlük Okuma '!B123="","",'Günlük Okuma '!B123)</f>
        <v/>
      </c>
      <c r="AV125" t="str">
        <f t="shared" si="49"/>
        <v/>
      </c>
      <c r="BC125" t="str">
        <f>'Okuma Günleri (2023)'!K124</f>
        <v/>
      </c>
      <c r="BD125" t="str">
        <f>'Okuma Günleri (2023)'!E124</f>
        <v/>
      </c>
    </row>
    <row r="126" spans="47:56" x14ac:dyDescent="0.25">
      <c r="AU126" s="21" t="str">
        <f>IF('Günlük Okuma '!B124="","",'Günlük Okuma '!B124)</f>
        <v/>
      </c>
      <c r="AV126" t="str">
        <f t="shared" si="49"/>
        <v/>
      </c>
      <c r="BC126" t="str">
        <f>'Okuma Günleri (2023)'!K125</f>
        <v/>
      </c>
      <c r="BD126" t="str">
        <f>'Okuma Günleri (2023)'!E125</f>
        <v/>
      </c>
    </row>
    <row r="127" spans="47:56" x14ac:dyDescent="0.25">
      <c r="AU127" s="21" t="str">
        <f>IF('Günlük Okuma '!B125="","",'Günlük Okuma '!B125)</f>
        <v/>
      </c>
      <c r="AV127" t="str">
        <f t="shared" si="49"/>
        <v/>
      </c>
      <c r="BC127" t="str">
        <f>'Okuma Günleri (2023)'!K126</f>
        <v/>
      </c>
      <c r="BD127" t="str">
        <f>'Okuma Günleri (2023)'!E126</f>
        <v/>
      </c>
    </row>
    <row r="128" spans="47:56" x14ac:dyDescent="0.25">
      <c r="AU128" s="21" t="str">
        <f>IF('Günlük Okuma '!B126="","",'Günlük Okuma '!B126)</f>
        <v/>
      </c>
      <c r="AV128" t="str">
        <f t="shared" si="49"/>
        <v/>
      </c>
      <c r="BC128" t="str">
        <f>'Okuma Günleri (2023)'!K127</f>
        <v/>
      </c>
      <c r="BD128" t="str">
        <f>'Okuma Günleri (2023)'!E127</f>
        <v/>
      </c>
    </row>
    <row r="129" spans="47:56" x14ac:dyDescent="0.25">
      <c r="AU129" s="21" t="str">
        <f>IF('Günlük Okuma '!B127="","",'Günlük Okuma '!B127)</f>
        <v/>
      </c>
      <c r="AV129" t="str">
        <f t="shared" si="49"/>
        <v/>
      </c>
      <c r="BC129" t="str">
        <f>'Okuma Günleri (2023)'!K128</f>
        <v/>
      </c>
      <c r="BD129" t="str">
        <f>'Okuma Günleri (2023)'!E128</f>
        <v/>
      </c>
    </row>
    <row r="130" spans="47:56" x14ac:dyDescent="0.25">
      <c r="AU130" s="21" t="str">
        <f>IF('Günlük Okuma '!B128="","",'Günlük Okuma '!B128)</f>
        <v/>
      </c>
      <c r="AV130" t="str">
        <f t="shared" si="49"/>
        <v/>
      </c>
      <c r="BC130" t="str">
        <f>'Okuma Günleri (2023)'!K129</f>
        <v/>
      </c>
      <c r="BD130" t="str">
        <f>'Okuma Günleri (2023)'!E129</f>
        <v/>
      </c>
    </row>
    <row r="131" spans="47:56" x14ac:dyDescent="0.25">
      <c r="AU131" s="21" t="str">
        <f>IF('Günlük Okuma '!B129="","",'Günlük Okuma '!B129)</f>
        <v/>
      </c>
      <c r="AV131" t="str">
        <f t="shared" si="49"/>
        <v/>
      </c>
      <c r="BC131" t="str">
        <f>'Okuma Günleri (2023)'!K130</f>
        <v/>
      </c>
      <c r="BD131" t="str">
        <f>'Okuma Günleri (2023)'!E130</f>
        <v/>
      </c>
    </row>
    <row r="132" spans="47:56" x14ac:dyDescent="0.25">
      <c r="AU132" s="21" t="str">
        <f>IF('Günlük Okuma '!B130="","",'Günlük Okuma '!B130)</f>
        <v/>
      </c>
      <c r="AV132" t="str">
        <f t="shared" si="49"/>
        <v/>
      </c>
      <c r="BC132" t="str">
        <f>'Okuma Günleri (2023)'!K131</f>
        <v/>
      </c>
      <c r="BD132" t="str">
        <f>'Okuma Günleri (2023)'!E131</f>
        <v/>
      </c>
    </row>
    <row r="133" spans="47:56" x14ac:dyDescent="0.25">
      <c r="AU133" s="21" t="str">
        <f>IF('Günlük Okuma '!B131="","",'Günlük Okuma '!B131)</f>
        <v/>
      </c>
      <c r="AV133" t="str">
        <f t="shared" si="49"/>
        <v/>
      </c>
      <c r="BC133" t="str">
        <f>'Okuma Günleri (2023)'!K132</f>
        <v/>
      </c>
      <c r="BD133" t="str">
        <f>'Okuma Günleri (2023)'!E132</f>
        <v/>
      </c>
    </row>
    <row r="134" spans="47:56" x14ac:dyDescent="0.25">
      <c r="AU134" s="21" t="str">
        <f>IF('Günlük Okuma '!B132="","",'Günlük Okuma '!B132)</f>
        <v/>
      </c>
      <c r="AV134" t="str">
        <f t="shared" si="49"/>
        <v/>
      </c>
      <c r="BC134" t="str">
        <f>'Okuma Günleri (2023)'!K133</f>
        <v/>
      </c>
      <c r="BD134" t="str">
        <f>'Okuma Günleri (2023)'!E133</f>
        <v/>
      </c>
    </row>
    <row r="135" spans="47:56" x14ac:dyDescent="0.25">
      <c r="AU135" s="21" t="str">
        <f>IF('Günlük Okuma '!B133="","",'Günlük Okuma '!B133)</f>
        <v/>
      </c>
      <c r="AV135" t="str">
        <f t="shared" ref="AV135:AV198" si="59">IF(AU135="","",1)</f>
        <v/>
      </c>
      <c r="BC135" t="str">
        <f>'Okuma Günleri (2023)'!K134</f>
        <v/>
      </c>
      <c r="BD135" t="str">
        <f>'Okuma Günleri (2023)'!E134</f>
        <v/>
      </c>
    </row>
    <row r="136" spans="47:56" x14ac:dyDescent="0.25">
      <c r="AU136" s="21" t="str">
        <f>IF('Günlük Okuma '!B134="","",'Günlük Okuma '!B134)</f>
        <v/>
      </c>
      <c r="AV136" t="str">
        <f t="shared" si="59"/>
        <v/>
      </c>
      <c r="BC136" t="str">
        <f>'Okuma Günleri (2023)'!K135</f>
        <v/>
      </c>
      <c r="BD136" t="str">
        <f>'Okuma Günleri (2023)'!E135</f>
        <v/>
      </c>
    </row>
    <row r="137" spans="47:56" x14ac:dyDescent="0.25">
      <c r="AU137" s="21" t="str">
        <f>IF('Günlük Okuma '!B135="","",'Günlük Okuma '!B135)</f>
        <v/>
      </c>
      <c r="AV137" t="str">
        <f t="shared" si="59"/>
        <v/>
      </c>
      <c r="BC137" t="str">
        <f>'Okuma Günleri (2023)'!K136</f>
        <v/>
      </c>
      <c r="BD137" t="str">
        <f>'Okuma Günleri (2023)'!E136</f>
        <v/>
      </c>
    </row>
    <row r="138" spans="47:56" x14ac:dyDescent="0.25">
      <c r="AU138" s="21" t="str">
        <f>IF('Günlük Okuma '!B136="","",'Günlük Okuma '!B136)</f>
        <v/>
      </c>
      <c r="AV138" t="str">
        <f t="shared" si="59"/>
        <v/>
      </c>
      <c r="BC138" t="str">
        <f>'Okuma Günleri (2023)'!K137</f>
        <v/>
      </c>
      <c r="BD138" t="str">
        <f>'Okuma Günleri (2023)'!E137</f>
        <v/>
      </c>
    </row>
    <row r="139" spans="47:56" x14ac:dyDescent="0.25">
      <c r="AU139" s="21" t="str">
        <f>IF('Günlük Okuma '!B137="","",'Günlük Okuma '!B137)</f>
        <v/>
      </c>
      <c r="AV139" t="str">
        <f t="shared" si="59"/>
        <v/>
      </c>
      <c r="BC139" t="str">
        <f>'Okuma Günleri (2023)'!K138</f>
        <v/>
      </c>
      <c r="BD139" t="str">
        <f>'Okuma Günleri (2023)'!E138</f>
        <v/>
      </c>
    </row>
    <row r="140" spans="47:56" x14ac:dyDescent="0.25">
      <c r="AU140" s="21" t="str">
        <f>IF('Günlük Okuma '!B138="","",'Günlük Okuma '!B138)</f>
        <v/>
      </c>
      <c r="AV140" t="str">
        <f t="shared" si="59"/>
        <v/>
      </c>
      <c r="BC140" t="str">
        <f>'Okuma Günleri (2023)'!K139</f>
        <v/>
      </c>
      <c r="BD140" t="str">
        <f>'Okuma Günleri (2023)'!E139</f>
        <v/>
      </c>
    </row>
    <row r="141" spans="47:56" x14ac:dyDescent="0.25">
      <c r="AU141" s="21" t="str">
        <f>IF('Günlük Okuma '!B139="","",'Günlük Okuma '!B139)</f>
        <v/>
      </c>
      <c r="AV141" t="str">
        <f t="shared" si="59"/>
        <v/>
      </c>
      <c r="BC141" t="str">
        <f>'Okuma Günleri (2023)'!K140</f>
        <v/>
      </c>
      <c r="BD141" t="str">
        <f>'Okuma Günleri (2023)'!E140</f>
        <v/>
      </c>
    </row>
    <row r="142" spans="47:56" x14ac:dyDescent="0.25">
      <c r="AU142" s="21" t="str">
        <f>IF('Günlük Okuma '!B140="","",'Günlük Okuma '!B140)</f>
        <v/>
      </c>
      <c r="AV142" t="str">
        <f t="shared" si="59"/>
        <v/>
      </c>
      <c r="BC142" t="str">
        <f>'Okuma Günleri (2023)'!K141</f>
        <v/>
      </c>
      <c r="BD142" t="str">
        <f>'Okuma Günleri (2023)'!E141</f>
        <v/>
      </c>
    </row>
    <row r="143" spans="47:56" x14ac:dyDescent="0.25">
      <c r="AU143" s="21" t="str">
        <f>IF('Günlük Okuma '!B141="","",'Günlük Okuma '!B141)</f>
        <v/>
      </c>
      <c r="AV143" t="str">
        <f t="shared" si="59"/>
        <v/>
      </c>
      <c r="BC143" t="str">
        <f>'Okuma Günleri (2023)'!K142</f>
        <v/>
      </c>
      <c r="BD143" t="str">
        <f>'Okuma Günleri (2023)'!E142</f>
        <v/>
      </c>
    </row>
    <row r="144" spans="47:56" x14ac:dyDescent="0.25">
      <c r="AU144" s="21" t="str">
        <f>IF('Günlük Okuma '!B142="","",'Günlük Okuma '!B142)</f>
        <v/>
      </c>
      <c r="AV144" t="str">
        <f t="shared" si="59"/>
        <v/>
      </c>
      <c r="BC144" t="str">
        <f>'Okuma Günleri (2023)'!K143</f>
        <v/>
      </c>
      <c r="BD144" t="str">
        <f>'Okuma Günleri (2023)'!E143</f>
        <v/>
      </c>
    </row>
    <row r="145" spans="47:56" x14ac:dyDescent="0.25">
      <c r="AU145" s="21" t="str">
        <f>IF('Günlük Okuma '!B143="","",'Günlük Okuma '!B143)</f>
        <v/>
      </c>
      <c r="AV145" t="str">
        <f t="shared" si="59"/>
        <v/>
      </c>
      <c r="BC145" t="str">
        <f>'Okuma Günleri (2023)'!K144</f>
        <v/>
      </c>
      <c r="BD145" t="str">
        <f>'Okuma Günleri (2023)'!E144</f>
        <v/>
      </c>
    </row>
    <row r="146" spans="47:56" x14ac:dyDescent="0.25">
      <c r="AU146" s="21" t="str">
        <f>IF('Günlük Okuma '!B144="","",'Günlük Okuma '!B144)</f>
        <v/>
      </c>
      <c r="AV146" t="str">
        <f t="shared" si="59"/>
        <v/>
      </c>
      <c r="BC146" t="str">
        <f>'Okuma Günleri (2023)'!K145</f>
        <v/>
      </c>
      <c r="BD146" t="str">
        <f>'Okuma Günleri (2023)'!E145</f>
        <v/>
      </c>
    </row>
    <row r="147" spans="47:56" x14ac:dyDescent="0.25">
      <c r="AU147" s="21" t="str">
        <f>IF('Günlük Okuma '!B145="","",'Günlük Okuma '!B145)</f>
        <v/>
      </c>
      <c r="AV147" t="str">
        <f t="shared" si="59"/>
        <v/>
      </c>
      <c r="BC147" t="str">
        <f>'Okuma Günleri (2023)'!K146</f>
        <v/>
      </c>
      <c r="BD147" t="str">
        <f>'Okuma Günleri (2023)'!E146</f>
        <v/>
      </c>
    </row>
    <row r="148" spans="47:56" x14ac:dyDescent="0.25">
      <c r="AU148" s="21" t="str">
        <f>IF('Günlük Okuma '!B146="","",'Günlük Okuma '!B146)</f>
        <v/>
      </c>
      <c r="AV148" t="str">
        <f t="shared" si="59"/>
        <v/>
      </c>
      <c r="BC148">
        <f>'Okuma Günleri (2023)'!K147</f>
        <v>0</v>
      </c>
      <c r="BD148">
        <f>'Okuma Günleri (2023)'!E147</f>
        <v>0</v>
      </c>
    </row>
    <row r="149" spans="47:56" x14ac:dyDescent="0.25">
      <c r="AU149" s="21" t="str">
        <f>IF('Günlük Okuma '!B147="","",'Günlük Okuma '!B147)</f>
        <v/>
      </c>
      <c r="AV149" t="str">
        <f t="shared" si="59"/>
        <v/>
      </c>
      <c r="BC149">
        <f>'Okuma Günleri (2023)'!K148</f>
        <v>0</v>
      </c>
      <c r="BD149">
        <f>'Okuma Günleri (2023)'!E148</f>
        <v>0</v>
      </c>
    </row>
    <row r="150" spans="47:56" x14ac:dyDescent="0.25">
      <c r="AU150" s="21" t="str">
        <f>IF('Günlük Okuma '!B148="","",'Günlük Okuma '!B148)</f>
        <v/>
      </c>
      <c r="AV150" t="str">
        <f t="shared" si="59"/>
        <v/>
      </c>
      <c r="BC150">
        <f>'Okuma Günleri (2023)'!K149</f>
        <v>0</v>
      </c>
      <c r="BD150">
        <f>'Okuma Günleri (2023)'!E149</f>
        <v>0</v>
      </c>
    </row>
    <row r="151" spans="47:56" x14ac:dyDescent="0.25">
      <c r="AU151" s="21" t="str">
        <f>IF('Günlük Okuma '!B149="","",'Günlük Okuma '!B149)</f>
        <v/>
      </c>
      <c r="AV151" t="str">
        <f t="shared" si="59"/>
        <v/>
      </c>
      <c r="BC151">
        <f>'Okuma Günleri (2023)'!K150</f>
        <v>0</v>
      </c>
      <c r="BD151">
        <f>'Okuma Günleri (2023)'!E150</f>
        <v>0</v>
      </c>
    </row>
    <row r="152" spans="47:56" x14ac:dyDescent="0.25">
      <c r="AU152" s="21" t="str">
        <f>IF('Günlük Okuma '!B150="","",'Günlük Okuma '!B150)</f>
        <v/>
      </c>
      <c r="AV152" t="str">
        <f t="shared" si="59"/>
        <v/>
      </c>
      <c r="BC152">
        <f>'Okuma Günleri (2023)'!K151</f>
        <v>0</v>
      </c>
      <c r="BD152">
        <f>'Okuma Günleri (2023)'!E151</f>
        <v>0</v>
      </c>
    </row>
    <row r="153" spans="47:56" x14ac:dyDescent="0.25">
      <c r="AU153" s="21" t="str">
        <f>IF('Günlük Okuma '!B151="","",'Günlük Okuma '!B151)</f>
        <v/>
      </c>
      <c r="AV153" t="str">
        <f t="shared" si="59"/>
        <v/>
      </c>
      <c r="BC153">
        <f>'Okuma Günleri (2023)'!K152</f>
        <v>0</v>
      </c>
      <c r="BD153">
        <f>'Okuma Günleri (2023)'!E152</f>
        <v>0</v>
      </c>
    </row>
    <row r="154" spans="47:56" x14ac:dyDescent="0.25">
      <c r="AU154" s="21" t="str">
        <f>IF('Günlük Okuma '!B152="","",'Günlük Okuma '!B152)</f>
        <v/>
      </c>
      <c r="AV154" t="str">
        <f t="shared" si="59"/>
        <v/>
      </c>
      <c r="BC154">
        <f>'Okuma Günleri (2023)'!K153</f>
        <v>0</v>
      </c>
      <c r="BD154">
        <f>'Okuma Günleri (2023)'!E153</f>
        <v>0</v>
      </c>
    </row>
    <row r="155" spans="47:56" x14ac:dyDescent="0.25">
      <c r="AU155" s="21" t="str">
        <f>IF('Günlük Okuma '!B153="","",'Günlük Okuma '!B153)</f>
        <v/>
      </c>
      <c r="AV155" t="str">
        <f t="shared" si="59"/>
        <v/>
      </c>
      <c r="BC155">
        <f>'Okuma Günleri (2023)'!K154</f>
        <v>0</v>
      </c>
      <c r="BD155">
        <f>'Okuma Günleri (2023)'!E154</f>
        <v>0</v>
      </c>
    </row>
    <row r="156" spans="47:56" x14ac:dyDescent="0.25">
      <c r="AU156" s="21" t="str">
        <f>IF('Günlük Okuma '!B154="","",'Günlük Okuma '!B154)</f>
        <v/>
      </c>
      <c r="AV156" t="str">
        <f t="shared" si="59"/>
        <v/>
      </c>
      <c r="BC156">
        <f>'Okuma Günleri (2023)'!K155</f>
        <v>0</v>
      </c>
      <c r="BD156">
        <f>'Okuma Günleri (2023)'!E155</f>
        <v>0</v>
      </c>
    </row>
    <row r="157" spans="47:56" x14ac:dyDescent="0.25">
      <c r="AU157" s="21" t="str">
        <f>IF('Günlük Okuma '!B155="","",'Günlük Okuma '!B155)</f>
        <v/>
      </c>
      <c r="AV157" t="str">
        <f t="shared" si="59"/>
        <v/>
      </c>
      <c r="BC157">
        <f>'Okuma Günleri (2023)'!K156</f>
        <v>0</v>
      </c>
      <c r="BD157">
        <f>'Okuma Günleri (2023)'!E156</f>
        <v>0</v>
      </c>
    </row>
    <row r="158" spans="47:56" x14ac:dyDescent="0.25">
      <c r="AU158" s="21" t="str">
        <f>IF('Günlük Okuma '!B156="","",'Günlük Okuma '!B156)</f>
        <v/>
      </c>
      <c r="AV158" t="str">
        <f t="shared" si="59"/>
        <v/>
      </c>
      <c r="BC158">
        <f>'Okuma Günleri (2023)'!K157</f>
        <v>0</v>
      </c>
      <c r="BD158">
        <f>'Okuma Günleri (2023)'!E157</f>
        <v>0</v>
      </c>
    </row>
    <row r="159" spans="47:56" x14ac:dyDescent="0.25">
      <c r="AU159" s="21" t="str">
        <f>IF('Günlük Okuma '!B157="","",'Günlük Okuma '!B157)</f>
        <v/>
      </c>
      <c r="AV159" t="str">
        <f t="shared" si="59"/>
        <v/>
      </c>
      <c r="BC159">
        <f>'Okuma Günleri (2023)'!K158</f>
        <v>0</v>
      </c>
      <c r="BD159">
        <f>'Okuma Günleri (2023)'!E158</f>
        <v>0</v>
      </c>
    </row>
    <row r="160" spans="47:56" x14ac:dyDescent="0.25">
      <c r="AU160" s="21" t="str">
        <f>IF('Günlük Okuma '!B158="","",'Günlük Okuma '!B158)</f>
        <v/>
      </c>
      <c r="AV160" t="str">
        <f t="shared" si="59"/>
        <v/>
      </c>
      <c r="BC160">
        <f>'Okuma Günleri (2023)'!K159</f>
        <v>0</v>
      </c>
      <c r="BD160">
        <f>'Okuma Günleri (2023)'!E159</f>
        <v>0</v>
      </c>
    </row>
    <row r="161" spans="47:56" x14ac:dyDescent="0.25">
      <c r="AU161" s="21" t="str">
        <f>IF('Günlük Okuma '!B159="","",'Günlük Okuma '!B159)</f>
        <v/>
      </c>
      <c r="AV161" t="str">
        <f t="shared" si="59"/>
        <v/>
      </c>
      <c r="BC161">
        <f>'Okuma Günleri (2023)'!K160</f>
        <v>0</v>
      </c>
      <c r="BD161">
        <f>'Okuma Günleri (2023)'!E160</f>
        <v>0</v>
      </c>
    </row>
    <row r="162" spans="47:56" x14ac:dyDescent="0.25">
      <c r="AU162" s="21" t="str">
        <f>IF('Günlük Okuma '!B160="","",'Günlük Okuma '!B160)</f>
        <v/>
      </c>
      <c r="AV162" t="str">
        <f t="shared" si="59"/>
        <v/>
      </c>
      <c r="BC162">
        <f>'Okuma Günleri (2023)'!K161</f>
        <v>0</v>
      </c>
      <c r="BD162">
        <f>'Okuma Günleri (2023)'!E161</f>
        <v>0</v>
      </c>
    </row>
    <row r="163" spans="47:56" x14ac:dyDescent="0.25">
      <c r="AU163" s="21" t="str">
        <f>IF('Günlük Okuma '!B161="","",'Günlük Okuma '!B161)</f>
        <v/>
      </c>
      <c r="AV163" t="str">
        <f t="shared" si="59"/>
        <v/>
      </c>
      <c r="BC163">
        <f>'Okuma Günleri (2023)'!K162</f>
        <v>0</v>
      </c>
      <c r="BD163">
        <f>'Okuma Günleri (2023)'!E162</f>
        <v>0</v>
      </c>
    </row>
    <row r="164" spans="47:56" x14ac:dyDescent="0.25">
      <c r="AU164" s="21" t="str">
        <f>IF('Günlük Okuma '!B162="","",'Günlük Okuma '!B162)</f>
        <v/>
      </c>
      <c r="AV164" t="str">
        <f t="shared" si="59"/>
        <v/>
      </c>
      <c r="BC164">
        <f>'Okuma Günleri (2023)'!K163</f>
        <v>0</v>
      </c>
      <c r="BD164">
        <f>'Okuma Günleri (2023)'!E163</f>
        <v>0</v>
      </c>
    </row>
    <row r="165" spans="47:56" x14ac:dyDescent="0.25">
      <c r="AU165" s="21" t="str">
        <f>IF('Günlük Okuma '!B163="","",'Günlük Okuma '!B163)</f>
        <v/>
      </c>
      <c r="AV165" t="str">
        <f t="shared" si="59"/>
        <v/>
      </c>
      <c r="BC165">
        <f>'Okuma Günleri (2023)'!K164</f>
        <v>0</v>
      </c>
      <c r="BD165">
        <f>'Okuma Günleri (2023)'!E164</f>
        <v>0</v>
      </c>
    </row>
    <row r="166" spans="47:56" x14ac:dyDescent="0.25">
      <c r="AU166" s="21" t="str">
        <f>IF('Günlük Okuma '!B164="","",'Günlük Okuma '!B164)</f>
        <v/>
      </c>
      <c r="AV166" t="str">
        <f t="shared" si="59"/>
        <v/>
      </c>
      <c r="BC166">
        <f>'Okuma Günleri (2023)'!K165</f>
        <v>0</v>
      </c>
      <c r="BD166">
        <f>'Okuma Günleri (2023)'!E165</f>
        <v>0</v>
      </c>
    </row>
    <row r="167" spans="47:56" x14ac:dyDescent="0.25">
      <c r="AU167" s="21" t="str">
        <f>IF('Günlük Okuma '!B165="","",'Günlük Okuma '!B165)</f>
        <v/>
      </c>
      <c r="AV167" t="str">
        <f t="shared" si="59"/>
        <v/>
      </c>
      <c r="BC167">
        <f>'Okuma Günleri (2023)'!K166</f>
        <v>0</v>
      </c>
      <c r="BD167">
        <f>'Okuma Günleri (2023)'!E166</f>
        <v>0</v>
      </c>
    </row>
    <row r="168" spans="47:56" x14ac:dyDescent="0.25">
      <c r="AU168" s="21" t="str">
        <f>IF('Günlük Okuma '!B166="","",'Günlük Okuma '!B166)</f>
        <v/>
      </c>
      <c r="AV168" t="str">
        <f t="shared" si="59"/>
        <v/>
      </c>
      <c r="BC168">
        <f>'Okuma Günleri (2023)'!K167</f>
        <v>0</v>
      </c>
      <c r="BD168">
        <f>'Okuma Günleri (2023)'!E167</f>
        <v>0</v>
      </c>
    </row>
    <row r="169" spans="47:56" x14ac:dyDescent="0.25">
      <c r="AU169" s="21" t="str">
        <f>IF('Günlük Okuma '!B167="","",'Günlük Okuma '!B167)</f>
        <v/>
      </c>
      <c r="AV169" t="str">
        <f t="shared" si="59"/>
        <v/>
      </c>
      <c r="BC169">
        <f>'Okuma Günleri (2023)'!K168</f>
        <v>0</v>
      </c>
      <c r="BD169">
        <f>'Okuma Günleri (2023)'!E168</f>
        <v>0</v>
      </c>
    </row>
    <row r="170" spans="47:56" x14ac:dyDescent="0.25">
      <c r="AU170" s="21" t="str">
        <f>IF('Günlük Okuma '!B168="","",'Günlük Okuma '!B168)</f>
        <v/>
      </c>
      <c r="AV170" t="str">
        <f t="shared" si="59"/>
        <v/>
      </c>
      <c r="BC170">
        <f>'Okuma Günleri (2023)'!K169</f>
        <v>0</v>
      </c>
      <c r="BD170">
        <f>'Okuma Günleri (2023)'!E169</f>
        <v>0</v>
      </c>
    </row>
    <row r="171" spans="47:56" x14ac:dyDescent="0.25">
      <c r="AU171" s="21" t="str">
        <f>IF('Günlük Okuma '!B169="","",'Günlük Okuma '!B169)</f>
        <v/>
      </c>
      <c r="AV171" t="str">
        <f t="shared" si="59"/>
        <v/>
      </c>
      <c r="BC171">
        <f>'Okuma Günleri (2023)'!K170</f>
        <v>0</v>
      </c>
      <c r="BD171">
        <f>'Okuma Günleri (2023)'!E170</f>
        <v>0</v>
      </c>
    </row>
    <row r="172" spans="47:56" x14ac:dyDescent="0.25">
      <c r="AU172" s="21" t="str">
        <f>IF('Günlük Okuma '!B170="","",'Günlük Okuma '!B170)</f>
        <v/>
      </c>
      <c r="AV172" t="str">
        <f t="shared" si="59"/>
        <v/>
      </c>
      <c r="BC172">
        <f>'Okuma Günleri (2023)'!K171</f>
        <v>0</v>
      </c>
      <c r="BD172">
        <f>'Okuma Günleri (2023)'!E171</f>
        <v>0</v>
      </c>
    </row>
    <row r="173" spans="47:56" x14ac:dyDescent="0.25">
      <c r="AU173" s="21" t="str">
        <f>IF('Günlük Okuma '!B171="","",'Günlük Okuma '!B171)</f>
        <v/>
      </c>
      <c r="AV173" t="str">
        <f t="shared" si="59"/>
        <v/>
      </c>
      <c r="BC173">
        <f>'Okuma Günleri (2023)'!K172</f>
        <v>0</v>
      </c>
      <c r="BD173">
        <f>'Okuma Günleri (2023)'!E172</f>
        <v>0</v>
      </c>
    </row>
    <row r="174" spans="47:56" x14ac:dyDescent="0.25">
      <c r="AU174" s="21" t="str">
        <f>IF('Günlük Okuma '!B172="","",'Günlük Okuma '!B172)</f>
        <v/>
      </c>
      <c r="AV174" t="str">
        <f t="shared" si="59"/>
        <v/>
      </c>
      <c r="BC174">
        <f>'Okuma Günleri (2023)'!K173</f>
        <v>0</v>
      </c>
      <c r="BD174">
        <f>'Okuma Günleri (2023)'!E173</f>
        <v>0</v>
      </c>
    </row>
    <row r="175" spans="47:56" x14ac:dyDescent="0.25">
      <c r="AU175" s="21" t="str">
        <f>IF('Günlük Okuma '!B173="","",'Günlük Okuma '!B173)</f>
        <v/>
      </c>
      <c r="AV175" t="str">
        <f t="shared" si="59"/>
        <v/>
      </c>
      <c r="BC175">
        <f>'Okuma Günleri (2023)'!K174</f>
        <v>0</v>
      </c>
      <c r="BD175">
        <f>'Okuma Günleri (2023)'!E174</f>
        <v>0</v>
      </c>
    </row>
    <row r="176" spans="47:56" x14ac:dyDescent="0.25">
      <c r="AU176" s="21" t="str">
        <f>IF('Günlük Okuma '!B174="","",'Günlük Okuma '!B174)</f>
        <v/>
      </c>
      <c r="AV176" t="str">
        <f t="shared" si="59"/>
        <v/>
      </c>
      <c r="BC176">
        <f>'Okuma Günleri (2023)'!K175</f>
        <v>0</v>
      </c>
      <c r="BD176">
        <f>'Okuma Günleri (2023)'!E175</f>
        <v>0</v>
      </c>
    </row>
    <row r="177" spans="47:56" x14ac:dyDescent="0.25">
      <c r="AU177" s="21" t="str">
        <f>IF('Günlük Okuma '!B175="","",'Günlük Okuma '!B175)</f>
        <v/>
      </c>
      <c r="AV177" t="str">
        <f t="shared" si="59"/>
        <v/>
      </c>
      <c r="BC177">
        <f>'Okuma Günleri (2023)'!K176</f>
        <v>0</v>
      </c>
      <c r="BD177">
        <f>'Okuma Günleri (2023)'!E176</f>
        <v>0</v>
      </c>
    </row>
    <row r="178" spans="47:56" x14ac:dyDescent="0.25">
      <c r="AU178" s="21" t="str">
        <f>IF('Günlük Okuma '!B176="","",'Günlük Okuma '!B176)</f>
        <v/>
      </c>
      <c r="AV178" t="str">
        <f t="shared" si="59"/>
        <v/>
      </c>
      <c r="BC178">
        <f>'Okuma Günleri (2023)'!K177</f>
        <v>0</v>
      </c>
      <c r="BD178">
        <f>'Okuma Günleri (2023)'!E177</f>
        <v>0</v>
      </c>
    </row>
    <row r="179" spans="47:56" x14ac:dyDescent="0.25">
      <c r="AU179" s="21" t="str">
        <f>IF('Günlük Okuma '!B177="","",'Günlük Okuma '!B177)</f>
        <v/>
      </c>
      <c r="AV179" t="str">
        <f t="shared" si="59"/>
        <v/>
      </c>
      <c r="BC179">
        <f>'Okuma Günleri (2023)'!K178</f>
        <v>0</v>
      </c>
      <c r="BD179">
        <f>'Okuma Günleri (2023)'!E178</f>
        <v>0</v>
      </c>
    </row>
    <row r="180" spans="47:56" x14ac:dyDescent="0.25">
      <c r="AU180" s="21" t="str">
        <f>IF('Günlük Okuma '!B178="","",'Günlük Okuma '!B178)</f>
        <v/>
      </c>
      <c r="AV180" t="str">
        <f t="shared" si="59"/>
        <v/>
      </c>
      <c r="BC180">
        <f>'Okuma Günleri (2023)'!K179</f>
        <v>0</v>
      </c>
      <c r="BD180">
        <f>'Okuma Günleri (2023)'!E179</f>
        <v>0</v>
      </c>
    </row>
    <row r="181" spans="47:56" x14ac:dyDescent="0.25">
      <c r="AU181" s="21" t="str">
        <f>IF('Günlük Okuma '!B179="","",'Günlük Okuma '!B179)</f>
        <v/>
      </c>
      <c r="AV181" t="str">
        <f t="shared" si="59"/>
        <v/>
      </c>
      <c r="BC181">
        <f>'Okuma Günleri (2023)'!K180</f>
        <v>0</v>
      </c>
      <c r="BD181">
        <f>'Okuma Günleri (2023)'!E180</f>
        <v>0</v>
      </c>
    </row>
    <row r="182" spans="47:56" x14ac:dyDescent="0.25">
      <c r="AU182" s="21" t="str">
        <f>IF('Günlük Okuma '!B180="","",'Günlük Okuma '!B180)</f>
        <v/>
      </c>
      <c r="AV182" t="str">
        <f t="shared" si="59"/>
        <v/>
      </c>
      <c r="BC182">
        <f>'Okuma Günleri (2023)'!K181</f>
        <v>0</v>
      </c>
      <c r="BD182">
        <f>'Okuma Günleri (2023)'!E181</f>
        <v>0</v>
      </c>
    </row>
    <row r="183" spans="47:56" x14ac:dyDescent="0.25">
      <c r="AU183" s="21" t="str">
        <f>IF('Günlük Okuma '!B181="","",'Günlük Okuma '!B181)</f>
        <v/>
      </c>
      <c r="AV183" t="str">
        <f t="shared" si="59"/>
        <v/>
      </c>
      <c r="BC183">
        <f>'Okuma Günleri (2023)'!K182</f>
        <v>0</v>
      </c>
      <c r="BD183">
        <f>'Okuma Günleri (2023)'!E182</f>
        <v>0</v>
      </c>
    </row>
    <row r="184" spans="47:56" x14ac:dyDescent="0.25">
      <c r="AU184" s="21" t="str">
        <f>IF('Günlük Okuma '!B182="","",'Günlük Okuma '!B182)</f>
        <v/>
      </c>
      <c r="AV184" t="str">
        <f t="shared" si="59"/>
        <v/>
      </c>
      <c r="BC184">
        <f>'Okuma Günleri (2023)'!K183</f>
        <v>0</v>
      </c>
      <c r="BD184">
        <f>'Okuma Günleri (2023)'!E183</f>
        <v>0</v>
      </c>
    </row>
    <row r="185" spans="47:56" x14ac:dyDescent="0.25">
      <c r="AU185" s="21" t="str">
        <f>IF('Günlük Okuma '!B183="","",'Günlük Okuma '!B183)</f>
        <v/>
      </c>
      <c r="AV185" t="str">
        <f t="shared" si="59"/>
        <v/>
      </c>
      <c r="BC185">
        <f>'Okuma Günleri (2023)'!K184</f>
        <v>0</v>
      </c>
      <c r="BD185">
        <f>'Okuma Günleri (2023)'!E184</f>
        <v>0</v>
      </c>
    </row>
    <row r="186" spans="47:56" x14ac:dyDescent="0.25">
      <c r="AU186" s="21" t="str">
        <f>IF('Günlük Okuma '!B184="","",'Günlük Okuma '!B184)</f>
        <v/>
      </c>
      <c r="AV186" t="str">
        <f t="shared" si="59"/>
        <v/>
      </c>
      <c r="BC186">
        <f>'Okuma Günleri (2023)'!K185</f>
        <v>0</v>
      </c>
      <c r="BD186">
        <f>'Okuma Günleri (2023)'!E185</f>
        <v>0</v>
      </c>
    </row>
    <row r="187" spans="47:56" x14ac:dyDescent="0.25">
      <c r="AU187" s="21" t="str">
        <f>IF('Günlük Okuma '!B185="","",'Günlük Okuma '!B185)</f>
        <v/>
      </c>
      <c r="AV187" t="str">
        <f t="shared" si="59"/>
        <v/>
      </c>
      <c r="BC187">
        <f>'Okuma Günleri (2023)'!K186</f>
        <v>0</v>
      </c>
      <c r="BD187">
        <f>'Okuma Günleri (2023)'!E186</f>
        <v>0</v>
      </c>
    </row>
    <row r="188" spans="47:56" x14ac:dyDescent="0.25">
      <c r="AU188" s="21" t="str">
        <f>IF('Günlük Okuma '!B186="","",'Günlük Okuma '!B186)</f>
        <v/>
      </c>
      <c r="AV188" t="str">
        <f t="shared" si="59"/>
        <v/>
      </c>
      <c r="BC188">
        <f>'Okuma Günleri (2023)'!K187</f>
        <v>0</v>
      </c>
      <c r="BD188">
        <f>'Okuma Günleri (2023)'!E187</f>
        <v>0</v>
      </c>
    </row>
    <row r="189" spans="47:56" x14ac:dyDescent="0.25">
      <c r="AU189" s="21" t="str">
        <f>IF('Günlük Okuma '!B187="","",'Günlük Okuma '!B187)</f>
        <v/>
      </c>
      <c r="AV189" t="str">
        <f t="shared" si="59"/>
        <v/>
      </c>
      <c r="BC189">
        <f>'Okuma Günleri (2023)'!K188</f>
        <v>0</v>
      </c>
      <c r="BD189">
        <f>'Okuma Günleri (2023)'!E188</f>
        <v>0</v>
      </c>
    </row>
    <row r="190" spans="47:56" x14ac:dyDescent="0.25">
      <c r="AU190" s="21" t="str">
        <f>IF('Günlük Okuma '!B188="","",'Günlük Okuma '!B188)</f>
        <v/>
      </c>
      <c r="AV190" t="str">
        <f t="shared" si="59"/>
        <v/>
      </c>
      <c r="BC190">
        <f>'Okuma Günleri (2023)'!K189</f>
        <v>0</v>
      </c>
      <c r="BD190">
        <f>'Okuma Günleri (2023)'!E189</f>
        <v>0</v>
      </c>
    </row>
    <row r="191" spans="47:56" x14ac:dyDescent="0.25">
      <c r="AU191" s="21" t="str">
        <f>IF('Günlük Okuma '!B189="","",'Günlük Okuma '!B189)</f>
        <v/>
      </c>
      <c r="AV191" t="str">
        <f t="shared" si="59"/>
        <v/>
      </c>
      <c r="BC191">
        <f>'Okuma Günleri (2023)'!K190</f>
        <v>0</v>
      </c>
      <c r="BD191">
        <f>'Okuma Günleri (2023)'!E190</f>
        <v>0</v>
      </c>
    </row>
    <row r="192" spans="47:56" x14ac:dyDescent="0.25">
      <c r="AU192" s="21" t="str">
        <f>IF('Günlük Okuma '!B190="","",'Günlük Okuma '!B190)</f>
        <v/>
      </c>
      <c r="AV192" t="str">
        <f t="shared" si="59"/>
        <v/>
      </c>
      <c r="BC192">
        <f>'Okuma Günleri (2023)'!K191</f>
        <v>0</v>
      </c>
      <c r="BD192">
        <f>'Okuma Günleri (2023)'!E191</f>
        <v>0</v>
      </c>
    </row>
    <row r="193" spans="47:56" x14ac:dyDescent="0.25">
      <c r="AU193" s="21" t="str">
        <f>IF('Günlük Okuma '!B191="","",'Günlük Okuma '!B191)</f>
        <v/>
      </c>
      <c r="AV193" t="str">
        <f t="shared" si="59"/>
        <v/>
      </c>
      <c r="BC193">
        <f>'Okuma Günleri (2023)'!K192</f>
        <v>0</v>
      </c>
      <c r="BD193">
        <f>'Okuma Günleri (2023)'!E192</f>
        <v>0</v>
      </c>
    </row>
    <row r="194" spans="47:56" x14ac:dyDescent="0.25">
      <c r="AU194" s="21" t="str">
        <f>IF('Günlük Okuma '!B192="","",'Günlük Okuma '!B192)</f>
        <v/>
      </c>
      <c r="AV194" t="str">
        <f t="shared" si="59"/>
        <v/>
      </c>
      <c r="BC194">
        <f>'Okuma Günleri (2023)'!K193</f>
        <v>0</v>
      </c>
      <c r="BD194">
        <f>'Okuma Günleri (2023)'!E193</f>
        <v>0</v>
      </c>
    </row>
    <row r="195" spans="47:56" x14ac:dyDescent="0.25">
      <c r="AU195" s="21" t="str">
        <f>IF('Günlük Okuma '!B193="","",'Günlük Okuma '!B193)</f>
        <v/>
      </c>
      <c r="AV195" t="str">
        <f t="shared" si="59"/>
        <v/>
      </c>
      <c r="BC195">
        <f>'Okuma Günleri (2023)'!K194</f>
        <v>0</v>
      </c>
      <c r="BD195">
        <f>'Okuma Günleri (2023)'!E194</f>
        <v>0</v>
      </c>
    </row>
    <row r="196" spans="47:56" x14ac:dyDescent="0.25">
      <c r="AU196" s="21" t="str">
        <f>IF('Günlük Okuma '!B194="","",'Günlük Okuma '!B194)</f>
        <v/>
      </c>
      <c r="AV196" t="str">
        <f t="shared" si="59"/>
        <v/>
      </c>
      <c r="BC196">
        <f>'Okuma Günleri (2023)'!K195</f>
        <v>0</v>
      </c>
      <c r="BD196">
        <f>'Okuma Günleri (2023)'!E195</f>
        <v>0</v>
      </c>
    </row>
    <row r="197" spans="47:56" x14ac:dyDescent="0.25">
      <c r="AU197" s="21" t="str">
        <f>IF('Günlük Okuma '!B195="","",'Günlük Okuma '!B195)</f>
        <v/>
      </c>
      <c r="AV197" t="str">
        <f t="shared" si="59"/>
        <v/>
      </c>
      <c r="BC197">
        <f>'Okuma Günleri (2023)'!K196</f>
        <v>0</v>
      </c>
      <c r="BD197">
        <f>'Okuma Günleri (2023)'!E196</f>
        <v>0</v>
      </c>
    </row>
    <row r="198" spans="47:56" x14ac:dyDescent="0.25">
      <c r="AU198" s="21" t="str">
        <f>IF('Günlük Okuma '!B196="","",'Günlük Okuma '!B196)</f>
        <v/>
      </c>
      <c r="AV198" t="str">
        <f t="shared" si="59"/>
        <v/>
      </c>
      <c r="BC198">
        <f>'Okuma Günleri (2023)'!K197</f>
        <v>0</v>
      </c>
      <c r="BD198">
        <f>'Okuma Günleri (2023)'!E197</f>
        <v>0</v>
      </c>
    </row>
    <row r="199" spans="47:56" x14ac:dyDescent="0.25">
      <c r="AU199" s="21" t="str">
        <f>IF('Günlük Okuma '!B197="","",'Günlük Okuma '!B197)</f>
        <v/>
      </c>
      <c r="AV199" t="str">
        <f t="shared" ref="AV199:AV262" si="60">IF(AU199="","",1)</f>
        <v/>
      </c>
      <c r="BC199">
        <f>'Okuma Günleri (2023)'!K198</f>
        <v>0</v>
      </c>
      <c r="BD199">
        <f>'Okuma Günleri (2023)'!E198</f>
        <v>0</v>
      </c>
    </row>
    <row r="200" spans="47:56" x14ac:dyDescent="0.25">
      <c r="AU200" s="21" t="str">
        <f>IF('Günlük Okuma '!B198="","",'Günlük Okuma '!B198)</f>
        <v/>
      </c>
      <c r="AV200" t="str">
        <f t="shared" si="60"/>
        <v/>
      </c>
      <c r="BC200">
        <f>'Okuma Günleri (2023)'!K199</f>
        <v>0</v>
      </c>
      <c r="BD200">
        <f>'Okuma Günleri (2023)'!E199</f>
        <v>0</v>
      </c>
    </row>
    <row r="201" spans="47:56" x14ac:dyDescent="0.25">
      <c r="AU201" s="21" t="str">
        <f>IF('Günlük Okuma '!B199="","",'Günlük Okuma '!B199)</f>
        <v/>
      </c>
      <c r="AV201" t="str">
        <f t="shared" si="60"/>
        <v/>
      </c>
      <c r="BC201">
        <f>'Okuma Günleri (2023)'!K200</f>
        <v>0</v>
      </c>
      <c r="BD201">
        <f>'Okuma Günleri (2023)'!E200</f>
        <v>0</v>
      </c>
    </row>
    <row r="202" spans="47:56" x14ac:dyDescent="0.25">
      <c r="AU202" s="21" t="str">
        <f>IF('Günlük Okuma '!B200="","",'Günlük Okuma '!B200)</f>
        <v/>
      </c>
      <c r="AV202" t="str">
        <f t="shared" si="60"/>
        <v/>
      </c>
      <c r="BC202">
        <f>'Okuma Günleri (2023)'!K201</f>
        <v>0</v>
      </c>
      <c r="BD202">
        <f>'Okuma Günleri (2023)'!E201</f>
        <v>0</v>
      </c>
    </row>
    <row r="203" spans="47:56" x14ac:dyDescent="0.25">
      <c r="AU203" s="21" t="str">
        <f>IF('Günlük Okuma '!B201="","",'Günlük Okuma '!B201)</f>
        <v/>
      </c>
      <c r="AV203" t="str">
        <f t="shared" si="60"/>
        <v/>
      </c>
      <c r="BC203">
        <f>'Okuma Günleri (2023)'!K202</f>
        <v>0</v>
      </c>
      <c r="BD203">
        <f>'Okuma Günleri (2023)'!E202</f>
        <v>0</v>
      </c>
    </row>
    <row r="204" spans="47:56" x14ac:dyDescent="0.25">
      <c r="AU204" s="21" t="str">
        <f>IF('Günlük Okuma '!B202="","",'Günlük Okuma '!B202)</f>
        <v/>
      </c>
      <c r="AV204" t="str">
        <f t="shared" si="60"/>
        <v/>
      </c>
      <c r="BC204">
        <f>'Okuma Günleri (2023)'!K203</f>
        <v>0</v>
      </c>
      <c r="BD204">
        <f>'Okuma Günleri (2023)'!E203</f>
        <v>0</v>
      </c>
    </row>
    <row r="205" spans="47:56" x14ac:dyDescent="0.25">
      <c r="AU205" s="21" t="str">
        <f>IF('Günlük Okuma '!B203="","",'Günlük Okuma '!B203)</f>
        <v/>
      </c>
      <c r="AV205" t="str">
        <f t="shared" si="60"/>
        <v/>
      </c>
      <c r="BC205">
        <f>'Okuma Günleri (2023)'!K204</f>
        <v>0</v>
      </c>
      <c r="BD205">
        <f>'Okuma Günleri (2023)'!E204</f>
        <v>0</v>
      </c>
    </row>
    <row r="206" spans="47:56" x14ac:dyDescent="0.25">
      <c r="AU206" s="21" t="str">
        <f>IF('Günlük Okuma '!B204="","",'Günlük Okuma '!B204)</f>
        <v/>
      </c>
      <c r="AV206" t="str">
        <f t="shared" si="60"/>
        <v/>
      </c>
      <c r="BC206">
        <f>'Okuma Günleri (2023)'!K205</f>
        <v>0</v>
      </c>
      <c r="BD206">
        <f>'Okuma Günleri (2023)'!E205</f>
        <v>0</v>
      </c>
    </row>
    <row r="207" spans="47:56" x14ac:dyDescent="0.25">
      <c r="AU207" s="21" t="str">
        <f>IF('Günlük Okuma '!B205="","",'Günlük Okuma '!B205)</f>
        <v/>
      </c>
      <c r="AV207" t="str">
        <f t="shared" si="60"/>
        <v/>
      </c>
      <c r="BC207">
        <f>'Okuma Günleri (2023)'!K206</f>
        <v>0</v>
      </c>
      <c r="BD207">
        <f>'Okuma Günleri (2023)'!E206</f>
        <v>0</v>
      </c>
    </row>
    <row r="208" spans="47:56" x14ac:dyDescent="0.25">
      <c r="AU208" s="21" t="str">
        <f>IF('Günlük Okuma '!B206="","",'Günlük Okuma '!B206)</f>
        <v/>
      </c>
      <c r="AV208" t="str">
        <f t="shared" si="60"/>
        <v/>
      </c>
      <c r="BC208">
        <f>'Okuma Günleri (2023)'!K207</f>
        <v>0</v>
      </c>
      <c r="BD208">
        <f>'Okuma Günleri (2023)'!E207</f>
        <v>0</v>
      </c>
    </row>
    <row r="209" spans="47:56" x14ac:dyDescent="0.25">
      <c r="AU209" s="21" t="str">
        <f>IF('Günlük Okuma '!B207="","",'Günlük Okuma '!B207)</f>
        <v/>
      </c>
      <c r="AV209" t="str">
        <f t="shared" si="60"/>
        <v/>
      </c>
      <c r="BC209">
        <f>'Okuma Günleri (2023)'!K208</f>
        <v>0</v>
      </c>
      <c r="BD209">
        <f>'Okuma Günleri (2023)'!E208</f>
        <v>0</v>
      </c>
    </row>
    <row r="210" spans="47:56" x14ac:dyDescent="0.25">
      <c r="AU210" s="21" t="str">
        <f>IF('Günlük Okuma '!B208="","",'Günlük Okuma '!B208)</f>
        <v/>
      </c>
      <c r="AV210" t="str">
        <f t="shared" si="60"/>
        <v/>
      </c>
      <c r="BC210">
        <f>'Okuma Günleri (2023)'!K209</f>
        <v>0</v>
      </c>
      <c r="BD210">
        <f>'Okuma Günleri (2023)'!E209</f>
        <v>0</v>
      </c>
    </row>
    <row r="211" spans="47:56" x14ac:dyDescent="0.25">
      <c r="AU211" s="21" t="str">
        <f>IF('Günlük Okuma '!B209="","",'Günlük Okuma '!B209)</f>
        <v/>
      </c>
      <c r="AV211" t="str">
        <f t="shared" si="60"/>
        <v/>
      </c>
      <c r="BC211">
        <f>'Okuma Günleri (2023)'!K210</f>
        <v>0</v>
      </c>
      <c r="BD211">
        <f>'Okuma Günleri (2023)'!E210</f>
        <v>0</v>
      </c>
    </row>
    <row r="212" spans="47:56" x14ac:dyDescent="0.25">
      <c r="AU212" s="21" t="str">
        <f>IF('Günlük Okuma '!B210="","",'Günlük Okuma '!B210)</f>
        <v/>
      </c>
      <c r="AV212" t="str">
        <f t="shared" si="60"/>
        <v/>
      </c>
      <c r="BC212">
        <f>'Okuma Günleri (2023)'!K211</f>
        <v>0</v>
      </c>
      <c r="BD212">
        <f>'Okuma Günleri (2023)'!E211</f>
        <v>0</v>
      </c>
    </row>
    <row r="213" spans="47:56" x14ac:dyDescent="0.25">
      <c r="AU213" s="21" t="str">
        <f>IF('Günlük Okuma '!B211="","",'Günlük Okuma '!B211)</f>
        <v/>
      </c>
      <c r="AV213" t="str">
        <f t="shared" si="60"/>
        <v/>
      </c>
      <c r="BC213">
        <f>'Okuma Günleri (2023)'!K212</f>
        <v>0</v>
      </c>
      <c r="BD213">
        <f>'Okuma Günleri (2023)'!E212</f>
        <v>0</v>
      </c>
    </row>
    <row r="214" spans="47:56" x14ac:dyDescent="0.25">
      <c r="AU214" s="21" t="str">
        <f>IF('Günlük Okuma '!B212="","",'Günlük Okuma '!B212)</f>
        <v/>
      </c>
      <c r="AV214" t="str">
        <f t="shared" si="60"/>
        <v/>
      </c>
      <c r="BC214">
        <f>'Okuma Günleri (2023)'!K213</f>
        <v>0</v>
      </c>
      <c r="BD214">
        <f>'Okuma Günleri (2023)'!E213</f>
        <v>0</v>
      </c>
    </row>
    <row r="215" spans="47:56" x14ac:dyDescent="0.25">
      <c r="AU215" s="21" t="str">
        <f>IF('Günlük Okuma '!B213="","",'Günlük Okuma '!B213)</f>
        <v/>
      </c>
      <c r="AV215" t="str">
        <f t="shared" si="60"/>
        <v/>
      </c>
      <c r="BC215">
        <f>'Okuma Günleri (2023)'!K214</f>
        <v>0</v>
      </c>
      <c r="BD215">
        <f>'Okuma Günleri (2023)'!E214</f>
        <v>0</v>
      </c>
    </row>
    <row r="216" spans="47:56" x14ac:dyDescent="0.25">
      <c r="AU216" s="21" t="str">
        <f>IF('Günlük Okuma '!B214="","",'Günlük Okuma '!B214)</f>
        <v/>
      </c>
      <c r="AV216" t="str">
        <f t="shared" si="60"/>
        <v/>
      </c>
      <c r="BC216">
        <f>'Okuma Günleri (2023)'!K215</f>
        <v>0</v>
      </c>
      <c r="BD216">
        <f>'Okuma Günleri (2023)'!E215</f>
        <v>0</v>
      </c>
    </row>
    <row r="217" spans="47:56" x14ac:dyDescent="0.25">
      <c r="AU217" s="21" t="str">
        <f>IF('Günlük Okuma '!B215="","",'Günlük Okuma '!B215)</f>
        <v/>
      </c>
      <c r="AV217" t="str">
        <f t="shared" si="60"/>
        <v/>
      </c>
      <c r="BC217">
        <f>'Okuma Günleri (2023)'!K216</f>
        <v>0</v>
      </c>
      <c r="BD217">
        <f>'Okuma Günleri (2023)'!E216</f>
        <v>0</v>
      </c>
    </row>
    <row r="218" spans="47:56" x14ac:dyDescent="0.25">
      <c r="AU218" s="21" t="str">
        <f>IF('Günlük Okuma '!B216="","",'Günlük Okuma '!B216)</f>
        <v/>
      </c>
      <c r="AV218" t="str">
        <f t="shared" si="60"/>
        <v/>
      </c>
      <c r="BC218">
        <f>'Okuma Günleri (2023)'!K217</f>
        <v>0</v>
      </c>
      <c r="BD218">
        <f>'Okuma Günleri (2023)'!E217</f>
        <v>0</v>
      </c>
    </row>
    <row r="219" spans="47:56" x14ac:dyDescent="0.25">
      <c r="AU219" s="21" t="str">
        <f>IF('Günlük Okuma '!B217="","",'Günlük Okuma '!B217)</f>
        <v/>
      </c>
      <c r="AV219" t="str">
        <f t="shared" si="60"/>
        <v/>
      </c>
      <c r="BC219">
        <f>'Okuma Günleri (2023)'!K218</f>
        <v>0</v>
      </c>
      <c r="BD219">
        <f>'Okuma Günleri (2023)'!E218</f>
        <v>0</v>
      </c>
    </row>
    <row r="220" spans="47:56" x14ac:dyDescent="0.25">
      <c r="AU220" s="21" t="str">
        <f>IF('Günlük Okuma '!B218="","",'Günlük Okuma '!B218)</f>
        <v/>
      </c>
      <c r="AV220" t="str">
        <f t="shared" si="60"/>
        <v/>
      </c>
      <c r="BC220">
        <f>'Okuma Günleri (2023)'!K219</f>
        <v>0</v>
      </c>
      <c r="BD220">
        <f>'Okuma Günleri (2023)'!E219</f>
        <v>0</v>
      </c>
    </row>
    <row r="221" spans="47:56" x14ac:dyDescent="0.25">
      <c r="AU221" s="21" t="str">
        <f>IF('Günlük Okuma '!B219="","",'Günlük Okuma '!B219)</f>
        <v/>
      </c>
      <c r="AV221" t="str">
        <f t="shared" si="60"/>
        <v/>
      </c>
      <c r="BC221">
        <f>'Okuma Günleri (2023)'!K220</f>
        <v>0</v>
      </c>
      <c r="BD221">
        <f>'Okuma Günleri (2023)'!E220</f>
        <v>0</v>
      </c>
    </row>
    <row r="222" spans="47:56" x14ac:dyDescent="0.25">
      <c r="AU222" s="21" t="str">
        <f>IF('Günlük Okuma '!B220="","",'Günlük Okuma '!B220)</f>
        <v/>
      </c>
      <c r="AV222" t="str">
        <f t="shared" si="60"/>
        <v/>
      </c>
      <c r="BC222">
        <f>'Okuma Günleri (2023)'!K221</f>
        <v>0</v>
      </c>
      <c r="BD222">
        <f>'Okuma Günleri (2023)'!E221</f>
        <v>0</v>
      </c>
    </row>
    <row r="223" spans="47:56" x14ac:dyDescent="0.25">
      <c r="AU223" s="21" t="str">
        <f>IF('Günlük Okuma '!B221="","",'Günlük Okuma '!B221)</f>
        <v/>
      </c>
      <c r="AV223" t="str">
        <f t="shared" si="60"/>
        <v/>
      </c>
      <c r="BC223">
        <f>'Okuma Günleri (2023)'!K222</f>
        <v>0</v>
      </c>
      <c r="BD223">
        <f>'Okuma Günleri (2023)'!E222</f>
        <v>0</v>
      </c>
    </row>
    <row r="224" spans="47:56" x14ac:dyDescent="0.25">
      <c r="AU224" s="21" t="str">
        <f>IF('Günlük Okuma '!B222="","",'Günlük Okuma '!B222)</f>
        <v/>
      </c>
      <c r="AV224" t="str">
        <f t="shared" si="60"/>
        <v/>
      </c>
      <c r="BC224">
        <f>'Okuma Günleri (2023)'!K223</f>
        <v>0</v>
      </c>
      <c r="BD224">
        <f>'Okuma Günleri (2023)'!E223</f>
        <v>0</v>
      </c>
    </row>
    <row r="225" spans="47:56" x14ac:dyDescent="0.25">
      <c r="AU225" s="21" t="str">
        <f>IF('Günlük Okuma '!B223="","",'Günlük Okuma '!B223)</f>
        <v/>
      </c>
      <c r="AV225" t="str">
        <f t="shared" si="60"/>
        <v/>
      </c>
      <c r="BC225">
        <f>'Okuma Günleri (2023)'!K224</f>
        <v>0</v>
      </c>
      <c r="BD225">
        <f>'Okuma Günleri (2023)'!E224</f>
        <v>0</v>
      </c>
    </row>
    <row r="226" spans="47:56" x14ac:dyDescent="0.25">
      <c r="AU226" s="21" t="str">
        <f>IF('Günlük Okuma '!B224="","",'Günlük Okuma '!B224)</f>
        <v/>
      </c>
      <c r="AV226" t="str">
        <f t="shared" si="60"/>
        <v/>
      </c>
      <c r="BC226">
        <f>'Okuma Günleri (2023)'!K225</f>
        <v>0</v>
      </c>
      <c r="BD226">
        <f>'Okuma Günleri (2023)'!E225</f>
        <v>0</v>
      </c>
    </row>
    <row r="227" spans="47:56" x14ac:dyDescent="0.25">
      <c r="AU227" s="21" t="str">
        <f>IF('Günlük Okuma '!B225="","",'Günlük Okuma '!B225)</f>
        <v/>
      </c>
      <c r="AV227" t="str">
        <f t="shared" si="60"/>
        <v/>
      </c>
      <c r="BC227">
        <f>'Okuma Günleri (2023)'!K226</f>
        <v>0</v>
      </c>
      <c r="BD227">
        <f>'Okuma Günleri (2023)'!E226</f>
        <v>0</v>
      </c>
    </row>
    <row r="228" spans="47:56" x14ac:dyDescent="0.25">
      <c r="AU228" s="21" t="str">
        <f>IF('Günlük Okuma '!B226="","",'Günlük Okuma '!B226)</f>
        <v/>
      </c>
      <c r="AV228" t="str">
        <f t="shared" si="60"/>
        <v/>
      </c>
      <c r="BC228">
        <f>'Okuma Günleri (2023)'!K227</f>
        <v>0</v>
      </c>
      <c r="BD228">
        <f>'Okuma Günleri (2023)'!E227</f>
        <v>0</v>
      </c>
    </row>
    <row r="229" spans="47:56" x14ac:dyDescent="0.25">
      <c r="AU229" s="21" t="str">
        <f>IF('Günlük Okuma '!B227="","",'Günlük Okuma '!B227)</f>
        <v/>
      </c>
      <c r="AV229" t="str">
        <f t="shared" si="60"/>
        <v/>
      </c>
      <c r="BC229">
        <f>'Okuma Günleri (2023)'!K228</f>
        <v>0</v>
      </c>
      <c r="BD229">
        <f>'Okuma Günleri (2023)'!E228</f>
        <v>0</v>
      </c>
    </row>
    <row r="230" spans="47:56" x14ac:dyDescent="0.25">
      <c r="AU230" s="21" t="str">
        <f>IF('Günlük Okuma '!B228="","",'Günlük Okuma '!B228)</f>
        <v/>
      </c>
      <c r="AV230" t="str">
        <f t="shared" si="60"/>
        <v/>
      </c>
      <c r="BC230">
        <f>'Okuma Günleri (2023)'!K229</f>
        <v>0</v>
      </c>
      <c r="BD230">
        <f>'Okuma Günleri (2023)'!E229</f>
        <v>0</v>
      </c>
    </row>
    <row r="231" spans="47:56" x14ac:dyDescent="0.25">
      <c r="AU231" s="21" t="str">
        <f>IF('Günlük Okuma '!B229="","",'Günlük Okuma '!B229)</f>
        <v/>
      </c>
      <c r="AV231" t="str">
        <f t="shared" si="60"/>
        <v/>
      </c>
      <c r="BC231">
        <f>'Okuma Günleri (2023)'!K230</f>
        <v>0</v>
      </c>
      <c r="BD231">
        <f>'Okuma Günleri (2023)'!E230</f>
        <v>0</v>
      </c>
    </row>
    <row r="232" spans="47:56" x14ac:dyDescent="0.25">
      <c r="AU232" s="21" t="str">
        <f>IF('Günlük Okuma '!B230="","",'Günlük Okuma '!B230)</f>
        <v/>
      </c>
      <c r="AV232" t="str">
        <f t="shared" si="60"/>
        <v/>
      </c>
      <c r="BC232">
        <f>'Okuma Günleri (2023)'!K231</f>
        <v>0</v>
      </c>
      <c r="BD232">
        <f>'Okuma Günleri (2023)'!E231</f>
        <v>0</v>
      </c>
    </row>
    <row r="233" spans="47:56" x14ac:dyDescent="0.25">
      <c r="AU233" s="21" t="str">
        <f>IF('Günlük Okuma '!B231="","",'Günlük Okuma '!B231)</f>
        <v/>
      </c>
      <c r="AV233" t="str">
        <f t="shared" si="60"/>
        <v/>
      </c>
      <c r="BC233">
        <f>'Okuma Günleri (2023)'!K232</f>
        <v>0</v>
      </c>
      <c r="BD233">
        <f>'Okuma Günleri (2023)'!E232</f>
        <v>0</v>
      </c>
    </row>
    <row r="234" spans="47:56" x14ac:dyDescent="0.25">
      <c r="AU234" s="21" t="str">
        <f>IF('Günlük Okuma '!B232="","",'Günlük Okuma '!B232)</f>
        <v/>
      </c>
      <c r="AV234" t="str">
        <f t="shared" si="60"/>
        <v/>
      </c>
      <c r="BC234">
        <f>'Okuma Günleri (2023)'!K233</f>
        <v>0</v>
      </c>
      <c r="BD234">
        <f>'Okuma Günleri (2023)'!E233</f>
        <v>0</v>
      </c>
    </row>
    <row r="235" spans="47:56" x14ac:dyDescent="0.25">
      <c r="AU235" s="21" t="str">
        <f>IF('Günlük Okuma '!B233="","",'Günlük Okuma '!B233)</f>
        <v/>
      </c>
      <c r="AV235" t="str">
        <f t="shared" si="60"/>
        <v/>
      </c>
      <c r="BC235">
        <f>'Okuma Günleri (2023)'!K234</f>
        <v>0</v>
      </c>
      <c r="BD235">
        <f>'Okuma Günleri (2023)'!E234</f>
        <v>0</v>
      </c>
    </row>
    <row r="236" spans="47:56" x14ac:dyDescent="0.25">
      <c r="AU236" s="21" t="str">
        <f>IF('Günlük Okuma '!B234="","",'Günlük Okuma '!B234)</f>
        <v/>
      </c>
      <c r="AV236" t="str">
        <f t="shared" si="60"/>
        <v/>
      </c>
      <c r="BC236">
        <f>'Okuma Günleri (2023)'!K235</f>
        <v>0</v>
      </c>
      <c r="BD236">
        <f>'Okuma Günleri (2023)'!E235</f>
        <v>0</v>
      </c>
    </row>
    <row r="237" spans="47:56" x14ac:dyDescent="0.25">
      <c r="AU237" s="21" t="str">
        <f>IF('Günlük Okuma '!B235="","",'Günlük Okuma '!B235)</f>
        <v/>
      </c>
      <c r="AV237" t="str">
        <f t="shared" si="60"/>
        <v/>
      </c>
      <c r="BC237">
        <f>'Okuma Günleri (2023)'!K236</f>
        <v>0</v>
      </c>
      <c r="BD237">
        <f>'Okuma Günleri (2023)'!E236</f>
        <v>0</v>
      </c>
    </row>
    <row r="238" spans="47:56" x14ac:dyDescent="0.25">
      <c r="AU238" s="21" t="str">
        <f>IF('Günlük Okuma '!B236="","",'Günlük Okuma '!B236)</f>
        <v/>
      </c>
      <c r="AV238" t="str">
        <f t="shared" si="60"/>
        <v/>
      </c>
      <c r="BC238">
        <f>'Okuma Günleri (2023)'!K237</f>
        <v>0</v>
      </c>
      <c r="BD238">
        <f>'Okuma Günleri (2023)'!E237</f>
        <v>0</v>
      </c>
    </row>
    <row r="239" spans="47:56" x14ac:dyDescent="0.25">
      <c r="AU239" s="21" t="str">
        <f>IF('Günlük Okuma '!B237="","",'Günlük Okuma '!B237)</f>
        <v/>
      </c>
      <c r="AV239" t="str">
        <f t="shared" si="60"/>
        <v/>
      </c>
      <c r="BC239">
        <f>'Okuma Günleri (2023)'!K238</f>
        <v>0</v>
      </c>
      <c r="BD239">
        <f>'Okuma Günleri (2023)'!E238</f>
        <v>0</v>
      </c>
    </row>
    <row r="240" spans="47:56" x14ac:dyDescent="0.25">
      <c r="AU240" s="21" t="str">
        <f>IF('Günlük Okuma '!B238="","",'Günlük Okuma '!B238)</f>
        <v/>
      </c>
      <c r="AV240" t="str">
        <f t="shared" si="60"/>
        <v/>
      </c>
      <c r="BC240">
        <f>'Okuma Günleri (2023)'!K239</f>
        <v>0</v>
      </c>
      <c r="BD240">
        <f>'Okuma Günleri (2023)'!E239</f>
        <v>0</v>
      </c>
    </row>
    <row r="241" spans="47:56" x14ac:dyDescent="0.25">
      <c r="AU241" s="21" t="str">
        <f>IF('Günlük Okuma '!B239="","",'Günlük Okuma '!B239)</f>
        <v/>
      </c>
      <c r="AV241" t="str">
        <f t="shared" si="60"/>
        <v/>
      </c>
      <c r="BC241">
        <f>'Okuma Günleri (2023)'!K240</f>
        <v>0</v>
      </c>
      <c r="BD241">
        <f>'Okuma Günleri (2023)'!E240</f>
        <v>0</v>
      </c>
    </row>
    <row r="242" spans="47:56" x14ac:dyDescent="0.25">
      <c r="AU242" s="21" t="str">
        <f>IF('Günlük Okuma '!B240="","",'Günlük Okuma '!B240)</f>
        <v/>
      </c>
      <c r="AV242" t="str">
        <f t="shared" si="60"/>
        <v/>
      </c>
      <c r="BC242">
        <f>'Okuma Günleri (2023)'!K241</f>
        <v>0</v>
      </c>
      <c r="BD242">
        <f>'Okuma Günleri (2023)'!E241</f>
        <v>0</v>
      </c>
    </row>
    <row r="243" spans="47:56" x14ac:dyDescent="0.25">
      <c r="AU243" s="21" t="str">
        <f>IF('Günlük Okuma '!B241="","",'Günlük Okuma '!B241)</f>
        <v/>
      </c>
      <c r="AV243" t="str">
        <f t="shared" si="60"/>
        <v/>
      </c>
      <c r="BC243">
        <f>'Okuma Günleri (2023)'!K242</f>
        <v>0</v>
      </c>
      <c r="BD243">
        <f>'Okuma Günleri (2023)'!E242</f>
        <v>0</v>
      </c>
    </row>
    <row r="244" spans="47:56" x14ac:dyDescent="0.25">
      <c r="AU244" s="21" t="str">
        <f>IF('Günlük Okuma '!B242="","",'Günlük Okuma '!B242)</f>
        <v/>
      </c>
      <c r="AV244" t="str">
        <f t="shared" si="60"/>
        <v/>
      </c>
      <c r="BC244">
        <f>'Okuma Günleri (2023)'!K243</f>
        <v>0</v>
      </c>
      <c r="BD244">
        <f>'Okuma Günleri (2023)'!E243</f>
        <v>0</v>
      </c>
    </row>
    <row r="245" spans="47:56" x14ac:dyDescent="0.25">
      <c r="AU245" s="21" t="str">
        <f>IF('Günlük Okuma '!B243="","",'Günlük Okuma '!B243)</f>
        <v/>
      </c>
      <c r="AV245" t="str">
        <f t="shared" si="60"/>
        <v/>
      </c>
      <c r="BC245">
        <f>'Okuma Günleri (2023)'!K244</f>
        <v>0</v>
      </c>
      <c r="BD245">
        <f>'Okuma Günleri (2023)'!E244</f>
        <v>0</v>
      </c>
    </row>
    <row r="246" spans="47:56" x14ac:dyDescent="0.25">
      <c r="AU246" s="21" t="str">
        <f>IF('Günlük Okuma '!B244="","",'Günlük Okuma '!B244)</f>
        <v/>
      </c>
      <c r="AV246" t="str">
        <f t="shared" si="60"/>
        <v/>
      </c>
      <c r="BC246">
        <f>'Okuma Günleri (2023)'!K245</f>
        <v>0</v>
      </c>
      <c r="BD246">
        <f>'Okuma Günleri (2023)'!E245</f>
        <v>0</v>
      </c>
    </row>
    <row r="247" spans="47:56" x14ac:dyDescent="0.25">
      <c r="AU247" s="21" t="str">
        <f>IF('Günlük Okuma '!B245="","",'Günlük Okuma '!B245)</f>
        <v/>
      </c>
      <c r="AV247" t="str">
        <f t="shared" si="60"/>
        <v/>
      </c>
      <c r="BC247">
        <f>'Okuma Günleri (2023)'!K246</f>
        <v>0</v>
      </c>
      <c r="BD247">
        <f>'Okuma Günleri (2023)'!E246</f>
        <v>0</v>
      </c>
    </row>
    <row r="248" spans="47:56" x14ac:dyDescent="0.25">
      <c r="AU248" s="21" t="str">
        <f>IF('Günlük Okuma '!B246="","",'Günlük Okuma '!B246)</f>
        <v/>
      </c>
      <c r="AV248" t="str">
        <f t="shared" si="60"/>
        <v/>
      </c>
      <c r="BC248">
        <f>'Okuma Günleri (2023)'!K247</f>
        <v>0</v>
      </c>
      <c r="BD248">
        <f>'Okuma Günleri (2023)'!E247</f>
        <v>0</v>
      </c>
    </row>
    <row r="249" spans="47:56" x14ac:dyDescent="0.25">
      <c r="AU249" s="21" t="str">
        <f>IF('Günlük Okuma '!B247="","",'Günlük Okuma '!B247)</f>
        <v/>
      </c>
      <c r="AV249" t="str">
        <f t="shared" si="60"/>
        <v/>
      </c>
      <c r="BC249">
        <f>'Okuma Günleri (2023)'!K248</f>
        <v>0</v>
      </c>
      <c r="BD249">
        <f>'Okuma Günleri (2023)'!E248</f>
        <v>0</v>
      </c>
    </row>
    <row r="250" spans="47:56" x14ac:dyDescent="0.25">
      <c r="AU250" s="21" t="str">
        <f>IF('Günlük Okuma '!B248="","",'Günlük Okuma '!B248)</f>
        <v/>
      </c>
      <c r="AV250" t="str">
        <f t="shared" si="60"/>
        <v/>
      </c>
      <c r="BC250">
        <f>'Okuma Günleri (2023)'!K249</f>
        <v>0</v>
      </c>
      <c r="BD250">
        <f>'Okuma Günleri (2023)'!E249</f>
        <v>0</v>
      </c>
    </row>
    <row r="251" spans="47:56" x14ac:dyDescent="0.25">
      <c r="AU251" s="21" t="str">
        <f>IF('Günlük Okuma '!B249="","",'Günlük Okuma '!B249)</f>
        <v/>
      </c>
      <c r="AV251" t="str">
        <f t="shared" si="60"/>
        <v/>
      </c>
      <c r="BC251">
        <f>'Okuma Günleri (2023)'!K250</f>
        <v>0</v>
      </c>
      <c r="BD251">
        <f>'Okuma Günleri (2023)'!E250</f>
        <v>0</v>
      </c>
    </row>
    <row r="252" spans="47:56" x14ac:dyDescent="0.25">
      <c r="AU252" s="21" t="str">
        <f>IF('Günlük Okuma '!B250="","",'Günlük Okuma '!B250)</f>
        <v/>
      </c>
      <c r="AV252" t="str">
        <f t="shared" si="60"/>
        <v/>
      </c>
      <c r="BC252">
        <f>'Okuma Günleri (2023)'!K251</f>
        <v>0</v>
      </c>
      <c r="BD252">
        <f>'Okuma Günleri (2023)'!E251</f>
        <v>0</v>
      </c>
    </row>
    <row r="253" spans="47:56" x14ac:dyDescent="0.25">
      <c r="AU253" s="21" t="str">
        <f>IF('Günlük Okuma '!B251="","",'Günlük Okuma '!B251)</f>
        <v/>
      </c>
      <c r="AV253" t="str">
        <f t="shared" si="60"/>
        <v/>
      </c>
      <c r="BC253">
        <f>'Okuma Günleri (2023)'!K252</f>
        <v>0</v>
      </c>
      <c r="BD253">
        <f>'Okuma Günleri (2023)'!E252</f>
        <v>0</v>
      </c>
    </row>
    <row r="254" spans="47:56" x14ac:dyDescent="0.25">
      <c r="AU254" s="21" t="str">
        <f>IF('Günlük Okuma '!B252="","",'Günlük Okuma '!B252)</f>
        <v/>
      </c>
      <c r="AV254" t="str">
        <f t="shared" si="60"/>
        <v/>
      </c>
      <c r="BC254">
        <f>'Okuma Günleri (2023)'!K253</f>
        <v>0</v>
      </c>
      <c r="BD254">
        <f>'Okuma Günleri (2023)'!E253</f>
        <v>0</v>
      </c>
    </row>
    <row r="255" spans="47:56" x14ac:dyDescent="0.25">
      <c r="AU255" s="21" t="str">
        <f>IF('Günlük Okuma '!B253="","",'Günlük Okuma '!B253)</f>
        <v/>
      </c>
      <c r="AV255" t="str">
        <f t="shared" si="60"/>
        <v/>
      </c>
      <c r="BC255">
        <f>'Okuma Günleri (2023)'!K254</f>
        <v>0</v>
      </c>
      <c r="BD255">
        <f>'Okuma Günleri (2023)'!E254</f>
        <v>0</v>
      </c>
    </row>
    <row r="256" spans="47:56" x14ac:dyDescent="0.25">
      <c r="AU256" s="21" t="str">
        <f>IF('Günlük Okuma '!B254="","",'Günlük Okuma '!B254)</f>
        <v/>
      </c>
      <c r="AV256" t="str">
        <f t="shared" si="60"/>
        <v/>
      </c>
      <c r="BC256">
        <f>'Okuma Günleri (2023)'!K255</f>
        <v>0</v>
      </c>
      <c r="BD256">
        <f>'Okuma Günleri (2023)'!E255</f>
        <v>0</v>
      </c>
    </row>
    <row r="257" spans="47:56" x14ac:dyDescent="0.25">
      <c r="AU257" s="21" t="str">
        <f>IF('Günlük Okuma '!B255="","",'Günlük Okuma '!B255)</f>
        <v/>
      </c>
      <c r="AV257" t="str">
        <f t="shared" si="60"/>
        <v/>
      </c>
      <c r="BC257">
        <f>'Okuma Günleri (2023)'!K256</f>
        <v>0</v>
      </c>
      <c r="BD257">
        <f>'Okuma Günleri (2023)'!E256</f>
        <v>0</v>
      </c>
    </row>
    <row r="258" spans="47:56" x14ac:dyDescent="0.25">
      <c r="AU258" s="21" t="str">
        <f>IF('Günlük Okuma '!B256="","",'Günlük Okuma '!B256)</f>
        <v/>
      </c>
      <c r="AV258" t="str">
        <f t="shared" si="60"/>
        <v/>
      </c>
      <c r="BC258">
        <f>'Okuma Günleri (2023)'!K257</f>
        <v>0</v>
      </c>
      <c r="BD258">
        <f>'Okuma Günleri (2023)'!E257</f>
        <v>0</v>
      </c>
    </row>
    <row r="259" spans="47:56" x14ac:dyDescent="0.25">
      <c r="AU259" s="21" t="str">
        <f>IF('Günlük Okuma '!B257="","",'Günlük Okuma '!B257)</f>
        <v/>
      </c>
      <c r="AV259" t="str">
        <f t="shared" si="60"/>
        <v/>
      </c>
      <c r="BC259">
        <f>'Okuma Günleri (2023)'!K258</f>
        <v>0</v>
      </c>
      <c r="BD259">
        <f>'Okuma Günleri (2023)'!E258</f>
        <v>0</v>
      </c>
    </row>
    <row r="260" spans="47:56" x14ac:dyDescent="0.25">
      <c r="AU260" s="21" t="str">
        <f>IF('Günlük Okuma '!B258="","",'Günlük Okuma '!B258)</f>
        <v/>
      </c>
      <c r="AV260" t="str">
        <f t="shared" si="60"/>
        <v/>
      </c>
      <c r="BC260">
        <f>'Okuma Günleri (2023)'!K259</f>
        <v>0</v>
      </c>
      <c r="BD260">
        <f>'Okuma Günleri (2023)'!E259</f>
        <v>0</v>
      </c>
    </row>
    <row r="261" spans="47:56" x14ac:dyDescent="0.25">
      <c r="AU261" s="21" t="str">
        <f>IF('Günlük Okuma '!B259="","",'Günlük Okuma '!B259)</f>
        <v/>
      </c>
      <c r="AV261" t="str">
        <f t="shared" si="60"/>
        <v/>
      </c>
      <c r="BC261">
        <f>'Okuma Günleri (2023)'!K260</f>
        <v>0</v>
      </c>
      <c r="BD261">
        <f>'Okuma Günleri (2023)'!E260</f>
        <v>0</v>
      </c>
    </row>
    <row r="262" spans="47:56" x14ac:dyDescent="0.25">
      <c r="AU262" s="21" t="str">
        <f>IF('Günlük Okuma '!B260="","",'Günlük Okuma '!B260)</f>
        <v/>
      </c>
      <c r="AV262" t="str">
        <f t="shared" si="60"/>
        <v/>
      </c>
      <c r="BC262">
        <f>'Okuma Günleri (2023)'!K261</f>
        <v>0</v>
      </c>
      <c r="BD262">
        <f>'Okuma Günleri (2023)'!E261</f>
        <v>0</v>
      </c>
    </row>
    <row r="263" spans="47:56" x14ac:dyDescent="0.25">
      <c r="AU263" s="21" t="str">
        <f>IF('Günlük Okuma '!B261="","",'Günlük Okuma '!B261)</f>
        <v/>
      </c>
      <c r="AV263" t="str">
        <f t="shared" ref="AV263" si="61">IF(AU263="","",1)</f>
        <v/>
      </c>
      <c r="BC263">
        <f>'Okuma Günleri (2023)'!K262</f>
        <v>0</v>
      </c>
      <c r="BD263">
        <f>'Okuma Günleri (2023)'!E262</f>
        <v>0</v>
      </c>
    </row>
    <row r="264" spans="47:56" x14ac:dyDescent="0.25">
      <c r="AU264" s="21" t="str">
        <f>IF('Günlük Okuma '!B262="","",'Günlük Okuma '!B262)</f>
        <v/>
      </c>
      <c r="BC264">
        <f>'Okuma Günleri (2023)'!K263</f>
        <v>0</v>
      </c>
      <c r="BD264">
        <f>'Okuma Günleri (2023)'!E263</f>
        <v>0</v>
      </c>
    </row>
    <row r="265" spans="47:56" x14ac:dyDescent="0.25">
      <c r="AU265" s="21" t="str">
        <f>IF('Günlük Okuma '!B263="","",'Günlük Okuma '!B263)</f>
        <v/>
      </c>
      <c r="BC265">
        <f>'Okuma Günleri (2023)'!K264</f>
        <v>0</v>
      </c>
      <c r="BD265">
        <f>'Okuma Günleri (2023)'!E264</f>
        <v>0</v>
      </c>
    </row>
    <row r="266" spans="47:56" x14ac:dyDescent="0.25">
      <c r="AU266" s="21" t="str">
        <f>IF('Günlük Okuma '!B264="","",'Günlük Okuma '!B264)</f>
        <v/>
      </c>
      <c r="BC266">
        <f>'Okuma Günleri (2023)'!K265</f>
        <v>0</v>
      </c>
      <c r="BD266">
        <f>'Okuma Günleri (2023)'!E265</f>
        <v>0</v>
      </c>
    </row>
    <row r="267" spans="47:56" x14ac:dyDescent="0.25">
      <c r="AU267" s="21" t="str">
        <f>IF('Günlük Okuma '!B265="","",'Günlük Okuma '!B265)</f>
        <v/>
      </c>
      <c r="BC267">
        <f>'Okuma Günleri (2023)'!K266</f>
        <v>0</v>
      </c>
      <c r="BD267">
        <f>'Okuma Günleri (2023)'!E266</f>
        <v>0</v>
      </c>
    </row>
    <row r="268" spans="47:56" x14ac:dyDescent="0.25">
      <c r="BC268">
        <f>'Okuma Günleri (2023)'!K267</f>
        <v>0</v>
      </c>
      <c r="BD268">
        <f>'Okuma Günleri (2023)'!E267</f>
        <v>0</v>
      </c>
    </row>
    <row r="269" spans="47:56" x14ac:dyDescent="0.25">
      <c r="BC269">
        <f>'Okuma Günleri (2023)'!K268</f>
        <v>0</v>
      </c>
      <c r="BD269">
        <f>'Okuma Günleri (2023)'!E268</f>
        <v>0</v>
      </c>
    </row>
    <row r="270" spans="47:56" x14ac:dyDescent="0.25">
      <c r="BC270">
        <f>'Okuma Günleri (2023)'!K269</f>
        <v>0</v>
      </c>
      <c r="BD270">
        <f>'Okuma Günleri (2023)'!E269</f>
        <v>0</v>
      </c>
    </row>
    <row r="271" spans="47:56" x14ac:dyDescent="0.25">
      <c r="BC271">
        <f>'Okuma Günleri (2023)'!K270</f>
        <v>0</v>
      </c>
      <c r="BD271">
        <f>'Okuma Günleri (2023)'!E270</f>
        <v>0</v>
      </c>
    </row>
    <row r="272" spans="47:56" x14ac:dyDescent="0.25">
      <c r="BC272">
        <f>'Okuma Günleri (2023)'!K271</f>
        <v>0</v>
      </c>
      <c r="BD272">
        <f>'Okuma Günleri (2023)'!E271</f>
        <v>0</v>
      </c>
    </row>
    <row r="273" spans="55:56" x14ac:dyDescent="0.25">
      <c r="BC273">
        <f>'Okuma Günleri (2023)'!K272</f>
        <v>0</v>
      </c>
      <c r="BD273">
        <f>'Okuma Günleri (2023)'!E272</f>
        <v>0</v>
      </c>
    </row>
  </sheetData>
  <mergeCells count="196">
    <mergeCell ref="Y4:AD5"/>
    <mergeCell ref="A83:W83"/>
    <mergeCell ref="H4:H23"/>
    <mergeCell ref="P4:P23"/>
    <mergeCell ref="H25:H42"/>
    <mergeCell ref="P25:P42"/>
    <mergeCell ref="P63:P82"/>
    <mergeCell ref="H63:H82"/>
    <mergeCell ref="P44:P61"/>
    <mergeCell ref="H44:H61"/>
    <mergeCell ref="G81:G82"/>
    <mergeCell ref="O79:O80"/>
    <mergeCell ref="O81:O82"/>
    <mergeCell ref="W79:W80"/>
    <mergeCell ref="W81:W82"/>
    <mergeCell ref="G60:G61"/>
    <mergeCell ref="O58:O59"/>
    <mergeCell ref="O60:O61"/>
    <mergeCell ref="W20:W21"/>
    <mergeCell ref="W22:W23"/>
    <mergeCell ref="O20:O21"/>
    <mergeCell ref="O22:O23"/>
    <mergeCell ref="S65:S66"/>
    <mergeCell ref="G79:G80"/>
    <mergeCell ref="R65:R66"/>
    <mergeCell ref="Q63:W64"/>
    <mergeCell ref="W58:W59"/>
    <mergeCell ref="O65:O66"/>
    <mergeCell ref="Q65:Q66"/>
    <mergeCell ref="W60:W61"/>
    <mergeCell ref="T65:T66"/>
    <mergeCell ref="A43:W43"/>
    <mergeCell ref="A27:A28"/>
    <mergeCell ref="B27:B28"/>
    <mergeCell ref="C27:C28"/>
    <mergeCell ref="D27:D28"/>
    <mergeCell ref="R46:R47"/>
    <mergeCell ref="A44:G45"/>
    <mergeCell ref="W39:W40"/>
    <mergeCell ref="M65:M66"/>
    <mergeCell ref="G39:G40"/>
    <mergeCell ref="G41:G42"/>
    <mergeCell ref="L27:L28"/>
    <mergeCell ref="O39:O40"/>
    <mergeCell ref="O41:O42"/>
    <mergeCell ref="V65:V66"/>
    <mergeCell ref="G65:G66"/>
    <mergeCell ref="I65:I66"/>
    <mergeCell ref="J65:J66"/>
    <mergeCell ref="K65:K66"/>
    <mergeCell ref="L65:L66"/>
    <mergeCell ref="A63:G64"/>
    <mergeCell ref="G58:G59"/>
    <mergeCell ref="A65:A66"/>
    <mergeCell ref="F65:F66"/>
    <mergeCell ref="A62:W62"/>
    <mergeCell ref="V46:V47"/>
    <mergeCell ref="N65:N66"/>
    <mergeCell ref="O46:O47"/>
    <mergeCell ref="T46:T47"/>
    <mergeCell ref="U46:U47"/>
    <mergeCell ref="S46:S47"/>
    <mergeCell ref="L46:L47"/>
    <mergeCell ref="Q46:Q47"/>
    <mergeCell ref="E46:E47"/>
    <mergeCell ref="A46:A47"/>
    <mergeCell ref="B46:B47"/>
    <mergeCell ref="C46:C47"/>
    <mergeCell ref="D46:D47"/>
    <mergeCell ref="W65:W66"/>
    <mergeCell ref="B65:B66"/>
    <mergeCell ref="C65:C66"/>
    <mergeCell ref="B6:B7"/>
    <mergeCell ref="V27:V28"/>
    <mergeCell ref="W27:W28"/>
    <mergeCell ref="E27:E28"/>
    <mergeCell ref="F27:F28"/>
    <mergeCell ref="G27:G28"/>
    <mergeCell ref="M27:M28"/>
    <mergeCell ref="M6:M7"/>
    <mergeCell ref="N6:N7"/>
    <mergeCell ref="K6:K7"/>
    <mergeCell ref="A24:W24"/>
    <mergeCell ref="S27:S28"/>
    <mergeCell ref="T27:T28"/>
    <mergeCell ref="U27:U28"/>
    <mergeCell ref="T20:V21"/>
    <mergeCell ref="T22:V23"/>
    <mergeCell ref="G20:G21"/>
    <mergeCell ref="G22:G23"/>
    <mergeCell ref="I27:I28"/>
    <mergeCell ref="J27:J28"/>
    <mergeCell ref="K27:K28"/>
    <mergeCell ref="A1:W2"/>
    <mergeCell ref="A4:G5"/>
    <mergeCell ref="I4:O5"/>
    <mergeCell ref="Q4:W5"/>
    <mergeCell ref="A6:A7"/>
    <mergeCell ref="A3:W3"/>
    <mergeCell ref="A25:G26"/>
    <mergeCell ref="I25:O26"/>
    <mergeCell ref="Q25:W26"/>
    <mergeCell ref="W6:W7"/>
    <mergeCell ref="Q6:Q7"/>
    <mergeCell ref="R6:R7"/>
    <mergeCell ref="S6:S7"/>
    <mergeCell ref="T6:T7"/>
    <mergeCell ref="U6:U7"/>
    <mergeCell ref="V6:V7"/>
    <mergeCell ref="J6:J7"/>
    <mergeCell ref="C6:C7"/>
    <mergeCell ref="D6:D7"/>
    <mergeCell ref="E6:E7"/>
    <mergeCell ref="F6:F7"/>
    <mergeCell ref="G6:G7"/>
    <mergeCell ref="I6:I7"/>
    <mergeCell ref="L6:L7"/>
    <mergeCell ref="T79:V80"/>
    <mergeCell ref="T81:V82"/>
    <mergeCell ref="Q39:S40"/>
    <mergeCell ref="Q41:S42"/>
    <mergeCell ref="T39:V40"/>
    <mergeCell ref="T41:V42"/>
    <mergeCell ref="A20:C21"/>
    <mergeCell ref="A22:C23"/>
    <mergeCell ref="D20:F21"/>
    <mergeCell ref="D22:F23"/>
    <mergeCell ref="I20:K21"/>
    <mergeCell ref="I22:K23"/>
    <mergeCell ref="L20:N21"/>
    <mergeCell ref="L22:N23"/>
    <mergeCell ref="O27:O28"/>
    <mergeCell ref="Q27:Q28"/>
    <mergeCell ref="N27:N28"/>
    <mergeCell ref="I63:O64"/>
    <mergeCell ref="D65:D66"/>
    <mergeCell ref="E65:E66"/>
    <mergeCell ref="U65:U66"/>
    <mergeCell ref="A39:C40"/>
    <mergeCell ref="A41:C42"/>
    <mergeCell ref="D39:F40"/>
    <mergeCell ref="A79:C80"/>
    <mergeCell ref="A81:C82"/>
    <mergeCell ref="D79:F80"/>
    <mergeCell ref="D81:F82"/>
    <mergeCell ref="I79:K80"/>
    <mergeCell ref="I81:K82"/>
    <mergeCell ref="L79:N80"/>
    <mergeCell ref="L81:N82"/>
    <mergeCell ref="Q79:S80"/>
    <mergeCell ref="Q81:S82"/>
    <mergeCell ref="W41:W42"/>
    <mergeCell ref="Q44:W45"/>
    <mergeCell ref="R27:R28"/>
    <mergeCell ref="F46:F47"/>
    <mergeCell ref="A58:C59"/>
    <mergeCell ref="A60:C61"/>
    <mergeCell ref="D58:F59"/>
    <mergeCell ref="D60:F61"/>
    <mergeCell ref="I58:K59"/>
    <mergeCell ref="I60:K61"/>
    <mergeCell ref="W46:W47"/>
    <mergeCell ref="D41:F42"/>
    <mergeCell ref="G46:G47"/>
    <mergeCell ref="I46:I47"/>
    <mergeCell ref="J46:J47"/>
    <mergeCell ref="K46:K47"/>
    <mergeCell ref="I44:O45"/>
    <mergeCell ref="I39:K40"/>
    <mergeCell ref="I41:K42"/>
    <mergeCell ref="L39:N40"/>
    <mergeCell ref="L41:N42"/>
    <mergeCell ref="Z22:AA23"/>
    <mergeCell ref="AC22:AC23"/>
    <mergeCell ref="Z19:AA20"/>
    <mergeCell ref="AC19:AC20"/>
    <mergeCell ref="AN5:AO8"/>
    <mergeCell ref="L58:N59"/>
    <mergeCell ref="L60:N61"/>
    <mergeCell ref="Q58:S59"/>
    <mergeCell ref="Q60:S61"/>
    <mergeCell ref="T58:V59"/>
    <mergeCell ref="T60:V61"/>
    <mergeCell ref="Q20:S21"/>
    <mergeCell ref="Q22:S23"/>
    <mergeCell ref="Z7:AA8"/>
    <mergeCell ref="Z10:AA11"/>
    <mergeCell ref="Z13:AA14"/>
    <mergeCell ref="Z16:AA17"/>
    <mergeCell ref="AC7:AC8"/>
    <mergeCell ref="AC10:AC11"/>
    <mergeCell ref="AC13:AC14"/>
    <mergeCell ref="AC16:AC17"/>
    <mergeCell ref="O6:O7"/>
    <mergeCell ref="M46:M47"/>
    <mergeCell ref="N46:N47"/>
  </mergeCells>
  <conditionalFormatting sqref="T49:U49">
    <cfRule type="containsBlanks" dxfId="611" priority="1195">
      <formula>LEN(TRIM(T49))=0</formula>
    </cfRule>
    <cfRule type="cellIs" dxfId="610" priority="1196" operator="equal">
      <formula>0</formula>
    </cfRule>
    <cfRule type="cellIs" dxfId="609" priority="1197" operator="equal">
      <formula>1</formula>
    </cfRule>
    <cfRule type="containsText" dxfId="608" priority="1200" operator="containsText" text="1">
      <formula>NOT(ISERROR(SEARCH("1",T49)))</formula>
    </cfRule>
  </conditionalFormatting>
  <conditionalFormatting sqref="T49:U49">
    <cfRule type="containsText" dxfId="607" priority="1199" operator="containsText" text="1">
      <formula>NOT(ISERROR(SEARCH("1",T49)))</formula>
    </cfRule>
  </conditionalFormatting>
  <conditionalFormatting sqref="T49:U49">
    <cfRule type="containsText" dxfId="606" priority="1198" operator="containsText" text="0">
      <formula>NOT(ISERROR(SEARCH("0",T49)))</formula>
    </cfRule>
  </conditionalFormatting>
  <conditionalFormatting sqref="D57:G57">
    <cfRule type="containsBlanks" dxfId="605" priority="1231">
      <formula>LEN(TRIM(D57))=0</formula>
    </cfRule>
    <cfRule type="cellIs" dxfId="604" priority="1232" operator="equal">
      <formula>0</formula>
    </cfRule>
    <cfRule type="cellIs" dxfId="603" priority="1233" operator="equal">
      <formula>1</formula>
    </cfRule>
    <cfRule type="containsText" dxfId="602" priority="1236" operator="containsText" text="1">
      <formula>NOT(ISERROR(SEARCH("1",D57)))</formula>
    </cfRule>
  </conditionalFormatting>
  <conditionalFormatting sqref="D57:G57">
    <cfRule type="containsText" dxfId="601" priority="1235" operator="containsText" text="1">
      <formula>NOT(ISERROR(SEARCH("1",D57)))</formula>
    </cfRule>
  </conditionalFormatting>
  <conditionalFormatting sqref="D57:G57">
    <cfRule type="containsText" dxfId="600" priority="1234" operator="containsText" text="0">
      <formula>NOT(ISERROR(SEARCH("0",D57)))</formula>
    </cfRule>
  </conditionalFormatting>
  <conditionalFormatting sqref="C19:G19">
    <cfRule type="containsBlanks" dxfId="599" priority="1777">
      <formula>LEN(TRIM(C19))=0</formula>
    </cfRule>
    <cfRule type="cellIs" dxfId="598" priority="1778" operator="equal">
      <formula>0</formula>
    </cfRule>
    <cfRule type="cellIs" dxfId="597" priority="1779" operator="equal">
      <formula>1</formula>
    </cfRule>
    <cfRule type="containsText" dxfId="596" priority="1782" operator="containsText" text="1">
      <formula>NOT(ISERROR(SEARCH("1",C19)))</formula>
    </cfRule>
  </conditionalFormatting>
  <conditionalFormatting sqref="C19:G19">
    <cfRule type="containsText" dxfId="595" priority="1781" operator="containsText" text="1">
      <formula>NOT(ISERROR(SEARCH("1",C19)))</formula>
    </cfRule>
  </conditionalFormatting>
  <conditionalFormatting sqref="C19:G19">
    <cfRule type="containsText" dxfId="594" priority="1780" operator="containsText" text="0">
      <formula>NOT(ISERROR(SEARCH("0",C19)))</formula>
    </cfRule>
  </conditionalFormatting>
  <conditionalFormatting sqref="I9">
    <cfRule type="containsBlanks" dxfId="593" priority="1771">
      <formula>LEN(TRIM(I9))=0</formula>
    </cfRule>
    <cfRule type="cellIs" dxfId="592" priority="1772" operator="equal">
      <formula>0</formula>
    </cfRule>
    <cfRule type="cellIs" dxfId="591" priority="1773" operator="equal">
      <formula>1</formula>
    </cfRule>
    <cfRule type="containsText" dxfId="590" priority="1776" operator="containsText" text="1">
      <formula>NOT(ISERROR(SEARCH("1",I9)))</formula>
    </cfRule>
  </conditionalFormatting>
  <conditionalFormatting sqref="I9">
    <cfRule type="containsText" dxfId="589" priority="1775" operator="containsText" text="1">
      <formula>NOT(ISERROR(SEARCH("1",I9)))</formula>
    </cfRule>
  </conditionalFormatting>
  <conditionalFormatting sqref="I9">
    <cfRule type="containsText" dxfId="588" priority="1774" operator="containsText" text="0">
      <formula>NOT(ISERROR(SEARCH("0",I9)))</formula>
    </cfRule>
  </conditionalFormatting>
  <conditionalFormatting sqref="Q9">
    <cfRule type="containsBlanks" dxfId="587" priority="1735">
      <formula>LEN(TRIM(Q9))=0</formula>
    </cfRule>
    <cfRule type="cellIs" dxfId="586" priority="1736" operator="equal">
      <formula>0</formula>
    </cfRule>
    <cfRule type="cellIs" dxfId="585" priority="1737" operator="equal">
      <formula>1</formula>
    </cfRule>
    <cfRule type="containsText" dxfId="584" priority="1740" operator="containsText" text="1">
      <formula>NOT(ISERROR(SEARCH("1",Q9)))</formula>
    </cfRule>
  </conditionalFormatting>
  <conditionalFormatting sqref="Q9">
    <cfRule type="containsText" dxfId="583" priority="1739" operator="containsText" text="1">
      <formula>NOT(ISERROR(SEARCH("1",Q9)))</formula>
    </cfRule>
  </conditionalFormatting>
  <conditionalFormatting sqref="Q9">
    <cfRule type="containsText" dxfId="582" priority="1738" operator="containsText" text="0">
      <formula>NOT(ISERROR(SEARCH("0",Q9)))</formula>
    </cfRule>
  </conditionalFormatting>
  <conditionalFormatting sqref="I49:J49">
    <cfRule type="containsBlanks" dxfId="581" priority="1225">
      <formula>LEN(TRIM(I49))=0</formula>
    </cfRule>
    <cfRule type="cellIs" dxfId="580" priority="1226" operator="equal">
      <formula>0</formula>
    </cfRule>
    <cfRule type="cellIs" dxfId="579" priority="1227" operator="equal">
      <formula>1</formula>
    </cfRule>
    <cfRule type="containsText" dxfId="578" priority="1230" operator="containsText" text="1">
      <formula>NOT(ISERROR(SEARCH("1",I49)))</formula>
    </cfRule>
  </conditionalFormatting>
  <conditionalFormatting sqref="I49:J49">
    <cfRule type="containsText" dxfId="577" priority="1229" operator="containsText" text="1">
      <formula>NOT(ISERROR(SEARCH("1",I49)))</formula>
    </cfRule>
  </conditionalFormatting>
  <conditionalFormatting sqref="I49:J49">
    <cfRule type="containsText" dxfId="576" priority="1228" operator="containsText" text="0">
      <formula>NOT(ISERROR(SEARCH("0",I49)))</formula>
    </cfRule>
  </conditionalFormatting>
  <conditionalFormatting sqref="Q19:W19">
    <cfRule type="containsBlanks" dxfId="575" priority="1705">
      <formula>LEN(TRIM(Q19))=0</formula>
    </cfRule>
    <cfRule type="cellIs" dxfId="574" priority="1706" operator="equal">
      <formula>0</formula>
    </cfRule>
    <cfRule type="cellIs" dxfId="573" priority="1707" operator="equal">
      <formula>1</formula>
    </cfRule>
    <cfRule type="containsText" dxfId="572" priority="1710" operator="containsText" text="1">
      <formula>NOT(ISERROR(SEARCH("1",Q19)))</formula>
    </cfRule>
  </conditionalFormatting>
  <conditionalFormatting sqref="Q19:W19">
    <cfRule type="containsText" dxfId="571" priority="1709" operator="containsText" text="1">
      <formula>NOT(ISERROR(SEARCH("1",Q19)))</formula>
    </cfRule>
  </conditionalFormatting>
  <conditionalFormatting sqref="Q19:W19">
    <cfRule type="containsText" dxfId="570" priority="1708" operator="containsText" text="0">
      <formula>NOT(ISERROR(SEARCH("0",Q19)))</formula>
    </cfRule>
  </conditionalFormatting>
  <conditionalFormatting sqref="A30:D30">
    <cfRule type="containsBlanks" dxfId="569" priority="1699">
      <formula>LEN(TRIM(A30))=0</formula>
    </cfRule>
    <cfRule type="cellIs" dxfId="568" priority="1700" operator="equal">
      <formula>0</formula>
    </cfRule>
    <cfRule type="cellIs" dxfId="567" priority="1701" operator="equal">
      <formula>1</formula>
    </cfRule>
    <cfRule type="containsText" dxfId="566" priority="1704" operator="containsText" text="1">
      <formula>NOT(ISERROR(SEARCH("1",A30)))</formula>
    </cfRule>
  </conditionalFormatting>
  <conditionalFormatting sqref="A30:D30">
    <cfRule type="containsText" dxfId="565" priority="1703" operator="containsText" text="1">
      <formula>NOT(ISERROR(SEARCH("1",A30)))</formula>
    </cfRule>
  </conditionalFormatting>
  <conditionalFormatting sqref="A30:D30">
    <cfRule type="containsText" dxfId="564" priority="1702" operator="containsText" text="0">
      <formula>NOT(ISERROR(SEARCH("0",A30)))</formula>
    </cfRule>
  </conditionalFormatting>
  <conditionalFormatting sqref="Q30:R30">
    <cfRule type="containsBlanks" dxfId="563" priority="1639">
      <formula>LEN(TRIM(Q30))=0</formula>
    </cfRule>
    <cfRule type="cellIs" dxfId="562" priority="1640" operator="equal">
      <formula>0</formula>
    </cfRule>
    <cfRule type="cellIs" dxfId="561" priority="1641" operator="equal">
      <formula>1</formula>
    </cfRule>
    <cfRule type="containsText" dxfId="560" priority="1644" operator="containsText" text="1">
      <formula>NOT(ISERROR(SEARCH("1",Q30)))</formula>
    </cfRule>
  </conditionalFormatting>
  <conditionalFormatting sqref="Q30:R30">
    <cfRule type="containsText" dxfId="559" priority="1643" operator="containsText" text="1">
      <formula>NOT(ISERROR(SEARCH("1",Q30)))</formula>
    </cfRule>
  </conditionalFormatting>
  <conditionalFormatting sqref="Q30:R30">
    <cfRule type="containsText" dxfId="558" priority="1642" operator="containsText" text="0">
      <formula>NOT(ISERROR(SEARCH("0",Q30)))</formula>
    </cfRule>
  </conditionalFormatting>
  <conditionalFormatting sqref="W38">
    <cfRule type="containsBlanks" dxfId="557" priority="1615">
      <formula>LEN(TRIM(W38))=0</formula>
    </cfRule>
    <cfRule type="cellIs" dxfId="556" priority="1616" operator="equal">
      <formula>0</formula>
    </cfRule>
    <cfRule type="cellIs" dxfId="555" priority="1617" operator="equal">
      <formula>1</formula>
    </cfRule>
    <cfRule type="containsText" dxfId="554" priority="1620" operator="containsText" text="1">
      <formula>NOT(ISERROR(SEARCH("1",W38)))</formula>
    </cfRule>
  </conditionalFormatting>
  <conditionalFormatting sqref="W38">
    <cfRule type="containsText" dxfId="553" priority="1619" operator="containsText" text="1">
      <formula>NOT(ISERROR(SEARCH("1",W38)))</formula>
    </cfRule>
  </conditionalFormatting>
  <conditionalFormatting sqref="W38">
    <cfRule type="containsText" dxfId="552" priority="1618" operator="containsText" text="0">
      <formula>NOT(ISERROR(SEARCH("0",W38)))</formula>
    </cfRule>
  </conditionalFormatting>
  <conditionalFormatting sqref="N57:O57">
    <cfRule type="containsBlanks" dxfId="551" priority="1555">
      <formula>LEN(TRIM(N57))=0</formula>
    </cfRule>
    <cfRule type="cellIs" dxfId="550" priority="1556" operator="equal">
      <formula>0</formula>
    </cfRule>
    <cfRule type="cellIs" dxfId="549" priority="1557" operator="equal">
      <formula>1</formula>
    </cfRule>
    <cfRule type="containsText" dxfId="548" priority="1560" operator="containsText" text="1">
      <formula>NOT(ISERROR(SEARCH("1",N57)))</formula>
    </cfRule>
  </conditionalFormatting>
  <conditionalFormatting sqref="N57:O57">
    <cfRule type="containsText" dxfId="547" priority="1559" operator="containsText" text="1">
      <formula>NOT(ISERROR(SEARCH("1",N57)))</formula>
    </cfRule>
  </conditionalFormatting>
  <conditionalFormatting sqref="N57:O57">
    <cfRule type="containsText" dxfId="546" priority="1558" operator="containsText" text="0">
      <formula>NOT(ISERROR(SEARCH("0",N57)))</formula>
    </cfRule>
  </conditionalFormatting>
  <conditionalFormatting sqref="Q49:S49">
    <cfRule type="containsBlanks" dxfId="545" priority="1549">
      <formula>LEN(TRIM(Q49))=0</formula>
    </cfRule>
    <cfRule type="cellIs" dxfId="544" priority="1550" operator="equal">
      <formula>0</formula>
    </cfRule>
    <cfRule type="cellIs" dxfId="543" priority="1551" operator="equal">
      <formula>1</formula>
    </cfRule>
    <cfRule type="containsText" dxfId="542" priority="1554" operator="containsText" text="1">
      <formula>NOT(ISERROR(SEARCH("1",Q49)))</formula>
    </cfRule>
  </conditionalFormatting>
  <conditionalFormatting sqref="Q49:S49">
    <cfRule type="containsText" dxfId="541" priority="1553" operator="containsText" text="1">
      <formula>NOT(ISERROR(SEARCH("1",Q49)))</formula>
    </cfRule>
  </conditionalFormatting>
  <conditionalFormatting sqref="Q49:S49">
    <cfRule type="containsText" dxfId="540" priority="1552" operator="containsText" text="0">
      <formula>NOT(ISERROR(SEARCH("0",Q49)))</formula>
    </cfRule>
  </conditionalFormatting>
  <conditionalFormatting sqref="B78:G78">
    <cfRule type="containsBlanks" dxfId="539" priority="1489">
      <formula>LEN(TRIM(B78))=0</formula>
    </cfRule>
    <cfRule type="cellIs" dxfId="538" priority="1490" operator="equal">
      <formula>0</formula>
    </cfRule>
    <cfRule type="cellIs" dxfId="537" priority="1491" operator="equal">
      <formula>1</formula>
    </cfRule>
    <cfRule type="containsText" dxfId="536" priority="1494" operator="containsText" text="1">
      <formula>NOT(ISERROR(SEARCH("1",B78)))</formula>
    </cfRule>
  </conditionalFormatting>
  <conditionalFormatting sqref="B78:G78">
    <cfRule type="containsText" dxfId="535" priority="1493" operator="containsText" text="1">
      <formula>NOT(ISERROR(SEARCH("1",B78)))</formula>
    </cfRule>
  </conditionalFormatting>
  <conditionalFormatting sqref="B78:G78">
    <cfRule type="containsText" dxfId="534" priority="1492" operator="containsText" text="0">
      <formula>NOT(ISERROR(SEARCH("0",B78)))</formula>
    </cfRule>
  </conditionalFormatting>
  <conditionalFormatting sqref="I68">
    <cfRule type="containsBlanks" dxfId="533" priority="1483">
      <formula>LEN(TRIM(I68))=0</formula>
    </cfRule>
    <cfRule type="cellIs" dxfId="532" priority="1484" operator="equal">
      <formula>0</formula>
    </cfRule>
    <cfRule type="cellIs" dxfId="531" priority="1485" operator="equal">
      <formula>1</formula>
    </cfRule>
    <cfRule type="containsText" dxfId="530" priority="1488" operator="containsText" text="1">
      <formula>NOT(ISERROR(SEARCH("1",I68)))</formula>
    </cfRule>
  </conditionalFormatting>
  <conditionalFormatting sqref="I68">
    <cfRule type="containsText" dxfId="529" priority="1487" operator="containsText" text="1">
      <formula>NOT(ISERROR(SEARCH("1",I68)))</formula>
    </cfRule>
  </conditionalFormatting>
  <conditionalFormatting sqref="I68">
    <cfRule type="containsText" dxfId="528" priority="1486" operator="containsText" text="0">
      <formula>NOT(ISERROR(SEARCH("0",I68)))</formula>
    </cfRule>
  </conditionalFormatting>
  <conditionalFormatting sqref="N76:O76">
    <cfRule type="containsBlanks" dxfId="527" priority="1459">
      <formula>LEN(TRIM(N76))=0</formula>
    </cfRule>
    <cfRule type="cellIs" dxfId="526" priority="1460" operator="equal">
      <formula>0</formula>
    </cfRule>
    <cfRule type="cellIs" dxfId="525" priority="1461" operator="equal">
      <formula>1</formula>
    </cfRule>
    <cfRule type="containsText" dxfId="524" priority="1464" operator="containsText" text="1">
      <formula>NOT(ISERROR(SEARCH("1",N76)))</formula>
    </cfRule>
  </conditionalFormatting>
  <conditionalFormatting sqref="N76:O76">
    <cfRule type="containsText" dxfId="523" priority="1463" operator="containsText" text="1">
      <formula>NOT(ISERROR(SEARCH("1",N76)))</formula>
    </cfRule>
  </conditionalFormatting>
  <conditionalFormatting sqref="N76:O76">
    <cfRule type="containsText" dxfId="522" priority="1462" operator="containsText" text="0">
      <formula>NOT(ISERROR(SEARCH("0",N76)))</formula>
    </cfRule>
  </conditionalFormatting>
  <conditionalFormatting sqref="I78:O78">
    <cfRule type="containsBlanks" dxfId="521" priority="1453">
      <formula>LEN(TRIM(I78))=0</formula>
    </cfRule>
    <cfRule type="cellIs" dxfId="520" priority="1454" operator="equal">
      <formula>0</formula>
    </cfRule>
    <cfRule type="cellIs" dxfId="519" priority="1455" operator="equal">
      <formula>1</formula>
    </cfRule>
    <cfRule type="containsText" dxfId="518" priority="1458" operator="containsText" text="1">
      <formula>NOT(ISERROR(SEARCH("1",I78)))</formula>
    </cfRule>
  </conditionalFormatting>
  <conditionalFormatting sqref="I78:O78">
    <cfRule type="containsText" dxfId="517" priority="1457" operator="containsText" text="1">
      <formula>NOT(ISERROR(SEARCH("1",I78)))</formula>
    </cfRule>
  </conditionalFormatting>
  <conditionalFormatting sqref="I78:O78">
    <cfRule type="containsText" dxfId="516" priority="1456" operator="containsText" text="0">
      <formula>NOT(ISERROR(SEARCH("0",I78)))</formula>
    </cfRule>
  </conditionalFormatting>
  <conditionalFormatting sqref="Q68:S68">
    <cfRule type="containsBlanks" dxfId="515" priority="1447">
      <formula>LEN(TRIM(Q68))=0</formula>
    </cfRule>
    <cfRule type="cellIs" dxfId="514" priority="1448" operator="equal">
      <formula>0</formula>
    </cfRule>
    <cfRule type="cellIs" dxfId="513" priority="1449" operator="equal">
      <formula>1</formula>
    </cfRule>
    <cfRule type="containsText" dxfId="512" priority="1452" operator="containsText" text="1">
      <formula>NOT(ISERROR(SEARCH("1",Q68)))</formula>
    </cfRule>
  </conditionalFormatting>
  <conditionalFormatting sqref="Q68:S68">
    <cfRule type="containsText" dxfId="511" priority="1451" operator="containsText" text="1">
      <formula>NOT(ISERROR(SEARCH("1",Q68)))</formula>
    </cfRule>
  </conditionalFormatting>
  <conditionalFormatting sqref="Q68:S68">
    <cfRule type="containsText" dxfId="510" priority="1450" operator="containsText" text="0">
      <formula>NOT(ISERROR(SEARCH("0",Q68)))</formula>
    </cfRule>
  </conditionalFormatting>
  <conditionalFormatting sqref="R78:W78">
    <cfRule type="containsBlanks" dxfId="509" priority="1417">
      <formula>LEN(TRIM(R78))=0</formula>
    </cfRule>
    <cfRule type="cellIs" dxfId="508" priority="1418" operator="equal">
      <formula>0</formula>
    </cfRule>
    <cfRule type="cellIs" dxfId="507" priority="1419" operator="equal">
      <formula>1</formula>
    </cfRule>
    <cfRule type="containsText" dxfId="506" priority="1422" operator="containsText" text="1">
      <formula>NOT(ISERROR(SEARCH("1",R78)))</formula>
    </cfRule>
  </conditionalFormatting>
  <conditionalFormatting sqref="R78:W78">
    <cfRule type="containsText" dxfId="505" priority="1421" operator="containsText" text="1">
      <formula>NOT(ISERROR(SEARCH("1",R78)))</formula>
    </cfRule>
  </conditionalFormatting>
  <conditionalFormatting sqref="R78:W78">
    <cfRule type="containsText" dxfId="504" priority="1420" operator="containsText" text="0">
      <formula>NOT(ISERROR(SEARCH("0",R78)))</formula>
    </cfRule>
  </conditionalFormatting>
  <conditionalFormatting sqref="E30">
    <cfRule type="containsBlanks" dxfId="503" priority="895">
      <formula>LEN(TRIM(E30))=0</formula>
    </cfRule>
    <cfRule type="cellIs" dxfId="502" priority="896" operator="equal">
      <formula>0</formula>
    </cfRule>
    <cfRule type="cellIs" dxfId="501" priority="897" operator="equal">
      <formula>1</formula>
    </cfRule>
    <cfRule type="containsText" dxfId="500" priority="900" operator="containsText" text="1">
      <formula>NOT(ISERROR(SEARCH("1",E30)))</formula>
    </cfRule>
  </conditionalFormatting>
  <conditionalFormatting sqref="E30">
    <cfRule type="containsText" dxfId="499" priority="899" operator="containsText" text="1">
      <formula>NOT(ISERROR(SEARCH("1",E30)))</formula>
    </cfRule>
  </conditionalFormatting>
  <conditionalFormatting sqref="E30">
    <cfRule type="containsText" dxfId="498" priority="898" operator="containsText" text="0">
      <formula>NOT(ISERROR(SEARCH("0",E30)))</formula>
    </cfRule>
  </conditionalFormatting>
  <conditionalFormatting sqref="W17">
    <cfRule type="containsBlanks" dxfId="497" priority="1369">
      <formula>LEN(TRIM(W17))=0</formula>
    </cfRule>
    <cfRule type="cellIs" dxfId="496" priority="1370" operator="equal">
      <formula>0</formula>
    </cfRule>
    <cfRule type="cellIs" dxfId="495" priority="1371" operator="equal">
      <formula>1</formula>
    </cfRule>
    <cfRule type="containsText" dxfId="494" priority="1374" operator="containsText" text="1">
      <formula>NOT(ISERROR(SEARCH("1",W17)))</formula>
    </cfRule>
  </conditionalFormatting>
  <conditionalFormatting sqref="W17">
    <cfRule type="containsText" dxfId="493" priority="1373" operator="containsText" text="1">
      <formula>NOT(ISERROR(SEARCH("1",W17)))</formula>
    </cfRule>
  </conditionalFormatting>
  <conditionalFormatting sqref="W17">
    <cfRule type="containsText" dxfId="492" priority="1372" operator="containsText" text="0">
      <formula>NOT(ISERROR(SEARCH("0",W17)))</formula>
    </cfRule>
  </conditionalFormatting>
  <conditionalFormatting sqref="V17">
    <cfRule type="containsBlanks" dxfId="491" priority="1363">
      <formula>LEN(TRIM(V17))=0</formula>
    </cfRule>
    <cfRule type="cellIs" dxfId="490" priority="1364" operator="equal">
      <formula>0</formula>
    </cfRule>
    <cfRule type="cellIs" dxfId="489" priority="1365" operator="equal">
      <formula>1</formula>
    </cfRule>
    <cfRule type="containsText" dxfId="488" priority="1368" operator="containsText" text="1">
      <formula>NOT(ISERROR(SEARCH("1",V17)))</formula>
    </cfRule>
  </conditionalFormatting>
  <conditionalFormatting sqref="V17">
    <cfRule type="containsText" dxfId="487" priority="1367" operator="containsText" text="1">
      <formula>NOT(ISERROR(SEARCH("1",V17)))</formula>
    </cfRule>
  </conditionalFormatting>
  <conditionalFormatting sqref="V17">
    <cfRule type="containsText" dxfId="486" priority="1366" operator="containsText" text="0">
      <formula>NOT(ISERROR(SEARCH("0",V17)))</formula>
    </cfRule>
  </conditionalFormatting>
  <conditionalFormatting sqref="L38:O38">
    <cfRule type="containsBlanks" dxfId="485" priority="1291">
      <formula>LEN(TRIM(L38))=0</formula>
    </cfRule>
    <cfRule type="cellIs" dxfId="484" priority="1292" operator="equal">
      <formula>0</formula>
    </cfRule>
    <cfRule type="cellIs" dxfId="483" priority="1293" operator="equal">
      <formula>1</formula>
    </cfRule>
    <cfRule type="containsText" dxfId="482" priority="1296" operator="containsText" text="1">
      <formula>NOT(ISERROR(SEARCH("1",L38)))</formula>
    </cfRule>
  </conditionalFormatting>
  <conditionalFormatting sqref="L38:O38">
    <cfRule type="containsText" dxfId="481" priority="1295" operator="containsText" text="1">
      <formula>NOT(ISERROR(SEARCH("1",L38)))</formula>
    </cfRule>
  </conditionalFormatting>
  <conditionalFormatting sqref="L38:O38">
    <cfRule type="containsText" dxfId="480" priority="1294" operator="containsText" text="0">
      <formula>NOT(ISERROR(SEARCH("0",L38)))</formula>
    </cfRule>
  </conditionalFormatting>
  <conditionalFormatting sqref="S30">
    <cfRule type="containsBlanks" dxfId="479" priority="1285">
      <formula>LEN(TRIM(S30))=0</formula>
    </cfRule>
    <cfRule type="cellIs" dxfId="478" priority="1286" operator="equal">
      <formula>0</formula>
    </cfRule>
    <cfRule type="cellIs" dxfId="477" priority="1287" operator="equal">
      <formula>1</formula>
    </cfRule>
    <cfRule type="containsText" dxfId="476" priority="1290" operator="containsText" text="1">
      <formula>NOT(ISERROR(SEARCH("1",S30)))</formula>
    </cfRule>
  </conditionalFormatting>
  <conditionalFormatting sqref="S30">
    <cfRule type="containsText" dxfId="475" priority="1289" operator="containsText" text="1">
      <formula>NOT(ISERROR(SEARCH("1",S30)))</formula>
    </cfRule>
  </conditionalFormatting>
  <conditionalFormatting sqref="S30">
    <cfRule type="containsText" dxfId="474" priority="1288" operator="containsText" text="0">
      <formula>NOT(ISERROR(SEARCH("0",S30)))</formula>
    </cfRule>
  </conditionalFormatting>
  <conditionalFormatting sqref="D76:G76">
    <cfRule type="containsBlanks" dxfId="473" priority="1141">
      <formula>LEN(TRIM(D76))=0</formula>
    </cfRule>
    <cfRule type="cellIs" dxfId="472" priority="1142" operator="equal">
      <formula>0</formula>
    </cfRule>
    <cfRule type="cellIs" dxfId="471" priority="1143" operator="equal">
      <formula>1</formula>
    </cfRule>
    <cfRule type="containsText" dxfId="470" priority="1146" operator="containsText" text="1">
      <formula>NOT(ISERROR(SEARCH("1",D76)))</formula>
    </cfRule>
  </conditionalFormatting>
  <conditionalFormatting sqref="D76:G76">
    <cfRule type="containsText" dxfId="469" priority="1145" operator="containsText" text="1">
      <formula>NOT(ISERROR(SEARCH("1",D76)))</formula>
    </cfRule>
  </conditionalFormatting>
  <conditionalFormatting sqref="D76:G76">
    <cfRule type="containsText" dxfId="468" priority="1144" operator="containsText" text="0">
      <formula>NOT(ISERROR(SEARCH("0",D76)))</formula>
    </cfRule>
  </conditionalFormatting>
  <conditionalFormatting sqref="A78">
    <cfRule type="containsBlanks" dxfId="467" priority="1135">
      <formula>LEN(TRIM(A78))=0</formula>
    </cfRule>
    <cfRule type="cellIs" dxfId="466" priority="1136" operator="equal">
      <formula>0</formula>
    </cfRule>
    <cfRule type="cellIs" dxfId="465" priority="1137" operator="equal">
      <formula>1</formula>
    </cfRule>
    <cfRule type="containsText" dxfId="464" priority="1140" operator="containsText" text="1">
      <formula>NOT(ISERROR(SEARCH("1",A78)))</formula>
    </cfRule>
  </conditionalFormatting>
  <conditionalFormatting sqref="A78">
    <cfRule type="containsText" dxfId="463" priority="1139" operator="containsText" text="1">
      <formula>NOT(ISERROR(SEARCH("1",A78)))</formula>
    </cfRule>
  </conditionalFormatting>
  <conditionalFormatting sqref="A78">
    <cfRule type="containsText" dxfId="462" priority="1138" operator="containsText" text="0">
      <formula>NOT(ISERROR(SEARCH("0",A78)))</formula>
    </cfRule>
  </conditionalFormatting>
  <conditionalFormatting sqref="J68:K68">
    <cfRule type="containsBlanks" dxfId="461" priority="1129">
      <formula>LEN(TRIM(J68))=0</formula>
    </cfRule>
    <cfRule type="cellIs" dxfId="460" priority="1130" operator="equal">
      <formula>0</formula>
    </cfRule>
    <cfRule type="cellIs" dxfId="459" priority="1131" operator="equal">
      <formula>1</formula>
    </cfRule>
    <cfRule type="containsText" dxfId="458" priority="1134" operator="containsText" text="1">
      <formula>NOT(ISERROR(SEARCH("1",J68)))</formula>
    </cfRule>
  </conditionalFormatting>
  <conditionalFormatting sqref="J68:K68">
    <cfRule type="containsText" dxfId="457" priority="1133" operator="containsText" text="1">
      <formula>NOT(ISERROR(SEARCH("1",J68)))</formula>
    </cfRule>
  </conditionalFormatting>
  <conditionalFormatting sqref="J68:K68">
    <cfRule type="containsText" dxfId="456" priority="1132" operator="containsText" text="0">
      <formula>NOT(ISERROR(SEARCH("0",J68)))</formula>
    </cfRule>
  </conditionalFormatting>
  <conditionalFormatting sqref="R9">
    <cfRule type="containsBlanks" dxfId="455" priority="925">
      <formula>LEN(TRIM(R9))=0</formula>
    </cfRule>
    <cfRule type="cellIs" dxfId="454" priority="926" operator="equal">
      <formula>0</formula>
    </cfRule>
    <cfRule type="cellIs" dxfId="453" priority="927" operator="equal">
      <formula>1</formula>
    </cfRule>
    <cfRule type="containsText" dxfId="452" priority="930" operator="containsText" text="1">
      <formula>NOT(ISERROR(SEARCH("1",R9)))</formula>
    </cfRule>
  </conditionalFormatting>
  <conditionalFormatting sqref="R9">
    <cfRule type="containsText" dxfId="451" priority="929" operator="containsText" text="1">
      <formula>NOT(ISERROR(SEARCH("1",R9)))</formula>
    </cfRule>
  </conditionalFormatting>
  <conditionalFormatting sqref="R9">
    <cfRule type="containsText" dxfId="450" priority="928" operator="containsText" text="0">
      <formula>NOT(ISERROR(SEARCH("0",R9)))</formula>
    </cfRule>
  </conditionalFormatting>
  <conditionalFormatting sqref="T68:U68">
    <cfRule type="containsBlanks" dxfId="449" priority="1099">
      <formula>LEN(TRIM(T68))=0</formula>
    </cfRule>
    <cfRule type="cellIs" dxfId="448" priority="1100" operator="equal">
      <formula>0</formula>
    </cfRule>
    <cfRule type="cellIs" dxfId="447" priority="1101" operator="equal">
      <formula>1</formula>
    </cfRule>
    <cfRule type="containsText" dxfId="446" priority="1104" operator="containsText" text="1">
      <formula>NOT(ISERROR(SEARCH("1",T68)))</formula>
    </cfRule>
  </conditionalFormatting>
  <conditionalFormatting sqref="T68:U68">
    <cfRule type="containsText" dxfId="445" priority="1103" operator="containsText" text="1">
      <formula>NOT(ISERROR(SEARCH("1",T68)))</formula>
    </cfRule>
  </conditionalFormatting>
  <conditionalFormatting sqref="T68:U68">
    <cfRule type="containsText" dxfId="444" priority="1102" operator="containsText" text="0">
      <formula>NOT(ISERROR(SEARCH("0",T68)))</formula>
    </cfRule>
  </conditionalFormatting>
  <conditionalFormatting sqref="K9:O9">
    <cfRule type="containsBlanks" dxfId="443" priority="559">
      <formula>LEN(TRIM(K9))=0</formula>
    </cfRule>
    <cfRule type="cellIs" dxfId="442" priority="560" operator="equal">
      <formula>0</formula>
    </cfRule>
    <cfRule type="cellIs" dxfId="441" priority="561" operator="equal">
      <formula>1</formula>
    </cfRule>
    <cfRule type="containsText" dxfId="440" priority="564" operator="containsText" text="1">
      <formula>NOT(ISERROR(SEARCH("1",K9)))</formula>
    </cfRule>
  </conditionalFormatting>
  <conditionalFormatting sqref="K9:O9">
    <cfRule type="containsText" dxfId="439" priority="563" operator="containsText" text="1">
      <formula>NOT(ISERROR(SEARCH("1",K9)))</formula>
    </cfRule>
  </conditionalFormatting>
  <conditionalFormatting sqref="K9:O9">
    <cfRule type="containsText" dxfId="438" priority="562" operator="containsText" text="0">
      <formula>NOT(ISERROR(SEARCH("0",K9)))</formula>
    </cfRule>
  </conditionalFormatting>
  <conditionalFormatting sqref="G9">
    <cfRule type="containsBlanks" dxfId="437" priority="553">
      <formula>LEN(TRIM(G9))=0</formula>
    </cfRule>
    <cfRule type="cellIs" dxfId="436" priority="554" operator="equal">
      <formula>0</formula>
    </cfRule>
    <cfRule type="cellIs" dxfId="435" priority="555" operator="equal">
      <formula>1</formula>
    </cfRule>
    <cfRule type="containsText" dxfId="434" priority="558" operator="containsText" text="1">
      <formula>NOT(ISERROR(SEARCH("1",G9)))</formula>
    </cfRule>
  </conditionalFormatting>
  <conditionalFormatting sqref="G9">
    <cfRule type="containsText" dxfId="433" priority="557" operator="containsText" text="1">
      <formula>NOT(ISERROR(SEARCH("1",G9)))</formula>
    </cfRule>
  </conditionalFormatting>
  <conditionalFormatting sqref="G9">
    <cfRule type="containsText" dxfId="432" priority="556" operator="containsText" text="0">
      <formula>NOT(ISERROR(SEARCH("0",G9)))</formula>
    </cfRule>
  </conditionalFormatting>
  <conditionalFormatting sqref="A11:G11">
    <cfRule type="containsBlanks" dxfId="431" priority="547">
      <formula>LEN(TRIM(A11))=0</formula>
    </cfRule>
    <cfRule type="cellIs" dxfId="430" priority="548" operator="equal">
      <formula>0</formula>
    </cfRule>
    <cfRule type="cellIs" dxfId="429" priority="549" operator="equal">
      <formula>1</formula>
    </cfRule>
    <cfRule type="containsText" dxfId="428" priority="552" operator="containsText" text="1">
      <formula>NOT(ISERROR(SEARCH("1",A11)))</formula>
    </cfRule>
  </conditionalFormatting>
  <conditionalFormatting sqref="A11:G11">
    <cfRule type="containsText" dxfId="427" priority="551" operator="containsText" text="1">
      <formula>NOT(ISERROR(SEARCH("1",A11)))</formula>
    </cfRule>
  </conditionalFormatting>
  <conditionalFormatting sqref="A11:G11">
    <cfRule type="containsText" dxfId="426" priority="550" operator="containsText" text="0">
      <formula>NOT(ISERROR(SEARCH("0",A11)))</formula>
    </cfRule>
  </conditionalFormatting>
  <conditionalFormatting sqref="A13:G13">
    <cfRule type="containsBlanks" dxfId="425" priority="541">
      <formula>LEN(TRIM(A13))=0</formula>
    </cfRule>
    <cfRule type="cellIs" dxfId="424" priority="542" operator="equal">
      <formula>0</formula>
    </cfRule>
    <cfRule type="cellIs" dxfId="423" priority="543" operator="equal">
      <formula>1</formula>
    </cfRule>
    <cfRule type="containsText" dxfId="422" priority="546" operator="containsText" text="1">
      <formula>NOT(ISERROR(SEARCH("1",A13)))</formula>
    </cfRule>
  </conditionalFormatting>
  <conditionalFormatting sqref="A13:G13">
    <cfRule type="containsText" dxfId="421" priority="545" operator="containsText" text="1">
      <formula>NOT(ISERROR(SEARCH("1",A13)))</formula>
    </cfRule>
  </conditionalFormatting>
  <conditionalFormatting sqref="A13:G13">
    <cfRule type="containsText" dxfId="420" priority="544" operator="containsText" text="0">
      <formula>NOT(ISERROR(SEARCH("0",A13)))</formula>
    </cfRule>
  </conditionalFormatting>
  <conditionalFormatting sqref="A15:G15">
    <cfRule type="containsBlanks" dxfId="419" priority="535">
      <formula>LEN(TRIM(A15))=0</formula>
    </cfRule>
    <cfRule type="cellIs" dxfId="418" priority="536" operator="equal">
      <formula>0</formula>
    </cfRule>
    <cfRule type="cellIs" dxfId="417" priority="537" operator="equal">
      <formula>1</formula>
    </cfRule>
    <cfRule type="containsText" dxfId="416" priority="540" operator="containsText" text="1">
      <formula>NOT(ISERROR(SEARCH("1",A15)))</formula>
    </cfRule>
  </conditionalFormatting>
  <conditionalFormatting sqref="A15:G15">
    <cfRule type="containsText" dxfId="415" priority="539" operator="containsText" text="1">
      <formula>NOT(ISERROR(SEARCH("1",A15)))</formula>
    </cfRule>
  </conditionalFormatting>
  <conditionalFormatting sqref="A15:G15">
    <cfRule type="containsText" dxfId="414" priority="538" operator="containsText" text="0">
      <formula>NOT(ISERROR(SEARCH("0",A15)))</formula>
    </cfRule>
  </conditionalFormatting>
  <conditionalFormatting sqref="A17:G17">
    <cfRule type="containsBlanks" dxfId="413" priority="529">
      <formula>LEN(TRIM(A17))=0</formula>
    </cfRule>
    <cfRule type="cellIs" dxfId="412" priority="530" operator="equal">
      <formula>0</formula>
    </cfRule>
    <cfRule type="cellIs" dxfId="411" priority="531" operator="equal">
      <formula>1</formula>
    </cfRule>
    <cfRule type="containsText" dxfId="410" priority="534" operator="containsText" text="1">
      <formula>NOT(ISERROR(SEARCH("1",A17)))</formula>
    </cfRule>
  </conditionalFormatting>
  <conditionalFormatting sqref="A17:G17">
    <cfRule type="containsText" dxfId="409" priority="533" operator="containsText" text="1">
      <formula>NOT(ISERROR(SEARCH("1",A17)))</formula>
    </cfRule>
  </conditionalFormatting>
  <conditionalFormatting sqref="A17:G17">
    <cfRule type="containsText" dxfId="408" priority="532" operator="containsText" text="0">
      <formula>NOT(ISERROR(SEARCH("0",A17)))</formula>
    </cfRule>
  </conditionalFormatting>
  <conditionalFormatting sqref="A19:B19">
    <cfRule type="containsBlanks" dxfId="407" priority="523">
      <formula>LEN(TRIM(A19))=0</formula>
    </cfRule>
    <cfRule type="cellIs" dxfId="406" priority="524" operator="equal">
      <formula>0</formula>
    </cfRule>
    <cfRule type="cellIs" dxfId="405" priority="525" operator="equal">
      <formula>1</formula>
    </cfRule>
    <cfRule type="containsText" dxfId="404" priority="528" operator="containsText" text="1">
      <formula>NOT(ISERROR(SEARCH("1",A19)))</formula>
    </cfRule>
  </conditionalFormatting>
  <conditionalFormatting sqref="A19:B19">
    <cfRule type="containsText" dxfId="403" priority="527" operator="containsText" text="1">
      <formula>NOT(ISERROR(SEARCH("1",A19)))</formula>
    </cfRule>
  </conditionalFormatting>
  <conditionalFormatting sqref="A19:B19">
    <cfRule type="containsText" dxfId="402" priority="526" operator="containsText" text="0">
      <formula>NOT(ISERROR(SEARCH("0",A19)))</formula>
    </cfRule>
  </conditionalFormatting>
  <conditionalFormatting sqref="V38">
    <cfRule type="containsBlanks" dxfId="401" priority="673">
      <formula>LEN(TRIM(V38))=0</formula>
    </cfRule>
    <cfRule type="cellIs" dxfId="400" priority="674" operator="equal">
      <formula>0</formula>
    </cfRule>
    <cfRule type="cellIs" dxfId="399" priority="675" operator="equal">
      <formula>1</formula>
    </cfRule>
    <cfRule type="containsText" dxfId="398" priority="678" operator="containsText" text="1">
      <formula>NOT(ISERROR(SEARCH("1",V38)))</formula>
    </cfRule>
  </conditionalFormatting>
  <conditionalFormatting sqref="V38">
    <cfRule type="containsText" dxfId="397" priority="677" operator="containsText" text="1">
      <formula>NOT(ISERROR(SEARCH("1",V38)))</formula>
    </cfRule>
  </conditionalFormatting>
  <conditionalFormatting sqref="V38">
    <cfRule type="containsText" dxfId="396" priority="676" operator="containsText" text="0">
      <formula>NOT(ISERROR(SEARCH("0",V38)))</formula>
    </cfRule>
  </conditionalFormatting>
  <conditionalFormatting sqref="J9">
    <cfRule type="containsBlanks" dxfId="395" priority="829">
      <formula>LEN(TRIM(J9))=0</formula>
    </cfRule>
    <cfRule type="cellIs" dxfId="394" priority="830" operator="equal">
      <formula>0</formula>
    </cfRule>
    <cfRule type="cellIs" dxfId="393" priority="831" operator="equal">
      <formula>1</formula>
    </cfRule>
    <cfRule type="containsText" dxfId="392" priority="834" operator="containsText" text="1">
      <formula>NOT(ISERROR(SEARCH("1",J9)))</formula>
    </cfRule>
  </conditionalFormatting>
  <conditionalFormatting sqref="J9">
    <cfRule type="containsText" dxfId="391" priority="833" operator="containsText" text="1">
      <formula>NOT(ISERROR(SEARCH("1",J9)))</formula>
    </cfRule>
  </conditionalFormatting>
  <conditionalFormatting sqref="J9">
    <cfRule type="containsText" dxfId="390" priority="832" operator="containsText" text="0">
      <formula>NOT(ISERROR(SEARCH("0",J9)))</formula>
    </cfRule>
  </conditionalFormatting>
  <conditionalFormatting sqref="K17:O17">
    <cfRule type="containsBlanks" dxfId="389" priority="805">
      <formula>LEN(TRIM(K17))=0</formula>
    </cfRule>
    <cfRule type="cellIs" dxfId="388" priority="806" operator="equal">
      <formula>0</formula>
    </cfRule>
    <cfRule type="cellIs" dxfId="387" priority="807" operator="equal">
      <formula>1</formula>
    </cfRule>
    <cfRule type="containsText" dxfId="386" priority="810" operator="containsText" text="1">
      <formula>NOT(ISERROR(SEARCH("1",K17)))</formula>
    </cfRule>
  </conditionalFormatting>
  <conditionalFormatting sqref="K17:O17">
    <cfRule type="containsText" dxfId="385" priority="809" operator="containsText" text="1">
      <formula>NOT(ISERROR(SEARCH("1",K17)))</formula>
    </cfRule>
  </conditionalFormatting>
  <conditionalFormatting sqref="K17:O17">
    <cfRule type="containsText" dxfId="384" priority="808" operator="containsText" text="0">
      <formula>NOT(ISERROR(SEARCH("0",K17)))</formula>
    </cfRule>
  </conditionalFormatting>
  <conditionalFormatting sqref="I19:O19">
    <cfRule type="containsBlanks" dxfId="383" priority="799">
      <formula>LEN(TRIM(I19))=0</formula>
    </cfRule>
    <cfRule type="cellIs" dxfId="382" priority="800" operator="equal">
      <formula>0</formula>
    </cfRule>
    <cfRule type="cellIs" dxfId="381" priority="801" operator="equal">
      <formula>1</formula>
    </cfRule>
    <cfRule type="containsText" dxfId="380" priority="804" operator="containsText" text="1">
      <formula>NOT(ISERROR(SEARCH("1",I19)))</formula>
    </cfRule>
  </conditionalFormatting>
  <conditionalFormatting sqref="I19:O19">
    <cfRule type="containsText" dxfId="379" priority="803" operator="containsText" text="1">
      <formula>NOT(ISERROR(SEARCH("1",I19)))</formula>
    </cfRule>
  </conditionalFormatting>
  <conditionalFormatting sqref="I19:O19">
    <cfRule type="containsText" dxfId="378" priority="802" operator="containsText" text="0">
      <formula>NOT(ISERROR(SEARCH("0",I19)))</formula>
    </cfRule>
  </conditionalFormatting>
  <conditionalFormatting sqref="I17:J17">
    <cfRule type="containsBlanks" dxfId="377" priority="421">
      <formula>LEN(TRIM(I17))=0</formula>
    </cfRule>
    <cfRule type="cellIs" dxfId="376" priority="422" operator="equal">
      <formula>0</formula>
    </cfRule>
    <cfRule type="cellIs" dxfId="375" priority="423" operator="equal">
      <formula>1</formula>
    </cfRule>
    <cfRule type="containsText" dxfId="374" priority="426" operator="containsText" text="1">
      <formula>NOT(ISERROR(SEARCH("1",I17)))</formula>
    </cfRule>
  </conditionalFormatting>
  <conditionalFormatting sqref="I17:J17">
    <cfRule type="containsText" dxfId="373" priority="425" operator="containsText" text="1">
      <formula>NOT(ISERROR(SEARCH("1",I17)))</formula>
    </cfRule>
  </conditionalFormatting>
  <conditionalFormatting sqref="I17:J17">
    <cfRule type="containsText" dxfId="372" priority="424" operator="containsText" text="0">
      <formula>NOT(ISERROR(SEARCH("0",I17)))</formula>
    </cfRule>
  </conditionalFormatting>
  <conditionalFormatting sqref="I13:O13">
    <cfRule type="containsBlanks" dxfId="371" priority="433">
      <formula>LEN(TRIM(I13))=0</formula>
    </cfRule>
    <cfRule type="cellIs" dxfId="370" priority="434" operator="equal">
      <formula>0</formula>
    </cfRule>
    <cfRule type="cellIs" dxfId="369" priority="435" operator="equal">
      <formula>1</formula>
    </cfRule>
    <cfRule type="containsText" dxfId="368" priority="438" operator="containsText" text="1">
      <formula>NOT(ISERROR(SEARCH("1",I13)))</formula>
    </cfRule>
  </conditionalFormatting>
  <conditionalFormatting sqref="I13:O13">
    <cfRule type="containsText" dxfId="367" priority="437" operator="containsText" text="1">
      <formula>NOT(ISERROR(SEARCH("1",I13)))</formula>
    </cfRule>
  </conditionalFormatting>
  <conditionalFormatting sqref="I13:O13">
    <cfRule type="containsText" dxfId="366" priority="436" operator="containsText" text="0">
      <formula>NOT(ISERROR(SEARCH("0",I13)))</formula>
    </cfRule>
  </conditionalFormatting>
  <conditionalFormatting sqref="I11:O11">
    <cfRule type="containsBlanks" dxfId="365" priority="439">
      <formula>LEN(TRIM(I11))=0</formula>
    </cfRule>
    <cfRule type="cellIs" dxfId="364" priority="440" operator="equal">
      <formula>0</formula>
    </cfRule>
    <cfRule type="cellIs" dxfId="363" priority="441" operator="equal">
      <formula>1</formula>
    </cfRule>
    <cfRule type="containsText" dxfId="362" priority="444" operator="containsText" text="1">
      <formula>NOT(ISERROR(SEARCH("1",I11)))</formula>
    </cfRule>
  </conditionalFormatting>
  <conditionalFormatting sqref="I11:O11">
    <cfRule type="containsText" dxfId="361" priority="443" operator="containsText" text="1">
      <formula>NOT(ISERROR(SEARCH("1",I11)))</formula>
    </cfRule>
  </conditionalFormatting>
  <conditionalFormatting sqref="I11:O11">
    <cfRule type="containsText" dxfId="360" priority="442" operator="containsText" text="0">
      <formula>NOT(ISERROR(SEARCH("0",I11)))</formula>
    </cfRule>
  </conditionalFormatting>
  <conditionalFormatting sqref="I15:O15">
    <cfRule type="containsBlanks" dxfId="359" priority="427">
      <formula>LEN(TRIM(I15))=0</formula>
    </cfRule>
    <cfRule type="cellIs" dxfId="358" priority="428" operator="equal">
      <formula>0</formula>
    </cfRule>
    <cfRule type="cellIs" dxfId="357" priority="429" operator="equal">
      <formula>1</formula>
    </cfRule>
    <cfRule type="containsText" dxfId="356" priority="432" operator="containsText" text="1">
      <formula>NOT(ISERROR(SEARCH("1",I15)))</formula>
    </cfRule>
  </conditionalFormatting>
  <conditionalFormatting sqref="I15:O15">
    <cfRule type="containsText" dxfId="355" priority="431" operator="containsText" text="1">
      <formula>NOT(ISERROR(SEARCH("1",I15)))</formula>
    </cfRule>
  </conditionalFormatting>
  <conditionalFormatting sqref="I15:O15">
    <cfRule type="containsText" dxfId="354" priority="430" operator="containsText" text="0">
      <formula>NOT(ISERROR(SEARCH("0",I15)))</formula>
    </cfRule>
  </conditionalFormatting>
  <conditionalFormatting sqref="S9">
    <cfRule type="containsBlanks" dxfId="353" priority="415">
      <formula>LEN(TRIM(S9))=0</formula>
    </cfRule>
    <cfRule type="cellIs" dxfId="352" priority="416" operator="equal">
      <formula>0</formula>
    </cfRule>
    <cfRule type="cellIs" dxfId="351" priority="417" operator="equal">
      <formula>1</formula>
    </cfRule>
    <cfRule type="containsText" dxfId="350" priority="420" operator="containsText" text="1">
      <formula>NOT(ISERROR(SEARCH("1",S9)))</formula>
    </cfRule>
  </conditionalFormatting>
  <conditionalFormatting sqref="S9">
    <cfRule type="containsText" dxfId="349" priority="419" operator="containsText" text="1">
      <formula>NOT(ISERROR(SEARCH("1",S9)))</formula>
    </cfRule>
  </conditionalFormatting>
  <conditionalFormatting sqref="S9">
    <cfRule type="containsText" dxfId="348" priority="418" operator="containsText" text="0">
      <formula>NOT(ISERROR(SEARCH("0",S9)))</formula>
    </cfRule>
  </conditionalFormatting>
  <conditionalFormatting sqref="Q11:W11">
    <cfRule type="containsBlanks" dxfId="347" priority="373">
      <formula>LEN(TRIM(Q11))=0</formula>
    </cfRule>
    <cfRule type="cellIs" dxfId="346" priority="374" operator="equal">
      <formula>0</formula>
    </cfRule>
    <cfRule type="cellIs" dxfId="345" priority="375" operator="equal">
      <formula>1</formula>
    </cfRule>
    <cfRule type="containsText" dxfId="344" priority="378" operator="containsText" text="1">
      <formula>NOT(ISERROR(SEARCH("1",Q11)))</formula>
    </cfRule>
  </conditionalFormatting>
  <conditionalFormatting sqref="Q11:W11">
    <cfRule type="containsText" dxfId="343" priority="377" operator="containsText" text="1">
      <formula>NOT(ISERROR(SEARCH("1",Q11)))</formula>
    </cfRule>
  </conditionalFormatting>
  <conditionalFormatting sqref="Q11:W11">
    <cfRule type="containsText" dxfId="342" priority="376" operator="containsText" text="0">
      <formula>NOT(ISERROR(SEARCH("0",Q11)))</formula>
    </cfRule>
  </conditionalFormatting>
  <conditionalFormatting sqref="Q13:W13">
    <cfRule type="containsBlanks" dxfId="341" priority="367">
      <formula>LEN(TRIM(Q13))=0</formula>
    </cfRule>
    <cfRule type="cellIs" dxfId="340" priority="368" operator="equal">
      <formula>0</formula>
    </cfRule>
    <cfRule type="cellIs" dxfId="339" priority="369" operator="equal">
      <formula>1</formula>
    </cfRule>
    <cfRule type="containsText" dxfId="338" priority="372" operator="containsText" text="1">
      <formula>NOT(ISERROR(SEARCH("1",Q13)))</formula>
    </cfRule>
  </conditionalFormatting>
  <conditionalFormatting sqref="Q13:W13">
    <cfRule type="containsText" dxfId="337" priority="371" operator="containsText" text="1">
      <formula>NOT(ISERROR(SEARCH("1",Q13)))</formula>
    </cfRule>
  </conditionalFormatting>
  <conditionalFormatting sqref="Q13:W13">
    <cfRule type="containsText" dxfId="336" priority="370" operator="containsText" text="0">
      <formula>NOT(ISERROR(SEARCH("0",Q13)))</formula>
    </cfRule>
  </conditionalFormatting>
  <conditionalFormatting sqref="Q15:W15">
    <cfRule type="containsBlanks" dxfId="335" priority="361">
      <formula>LEN(TRIM(Q15))=0</formula>
    </cfRule>
    <cfRule type="cellIs" dxfId="334" priority="362" operator="equal">
      <formula>0</formula>
    </cfRule>
    <cfRule type="cellIs" dxfId="333" priority="363" operator="equal">
      <formula>1</formula>
    </cfRule>
    <cfRule type="containsText" dxfId="332" priority="366" operator="containsText" text="1">
      <formula>NOT(ISERROR(SEARCH("1",Q15)))</formula>
    </cfRule>
  </conditionalFormatting>
  <conditionalFormatting sqref="Q15:W15">
    <cfRule type="containsText" dxfId="331" priority="365" operator="containsText" text="1">
      <formula>NOT(ISERROR(SEARCH("1",Q15)))</formula>
    </cfRule>
  </conditionalFormatting>
  <conditionalFormatting sqref="Q15:W15">
    <cfRule type="containsText" dxfId="330" priority="364" operator="containsText" text="0">
      <formula>NOT(ISERROR(SEARCH("0",Q15)))</formula>
    </cfRule>
  </conditionalFormatting>
  <conditionalFormatting sqref="Q17:U17">
    <cfRule type="containsBlanks" dxfId="329" priority="355">
      <formula>LEN(TRIM(Q17))=0</formula>
    </cfRule>
    <cfRule type="cellIs" dxfId="328" priority="356" operator="equal">
      <formula>0</formula>
    </cfRule>
    <cfRule type="cellIs" dxfId="327" priority="357" operator="equal">
      <formula>1</formula>
    </cfRule>
    <cfRule type="containsText" dxfId="326" priority="360" operator="containsText" text="1">
      <formula>NOT(ISERROR(SEARCH("1",Q17)))</formula>
    </cfRule>
  </conditionalFormatting>
  <conditionalFormatting sqref="Q17:U17">
    <cfRule type="containsText" dxfId="325" priority="359" operator="containsText" text="1">
      <formula>NOT(ISERROR(SEARCH("1",Q17)))</formula>
    </cfRule>
  </conditionalFormatting>
  <conditionalFormatting sqref="Q17:U17">
    <cfRule type="containsText" dxfId="324" priority="358" operator="containsText" text="0">
      <formula>NOT(ISERROR(SEARCH("0",Q17)))</formula>
    </cfRule>
  </conditionalFormatting>
  <conditionalFormatting sqref="T9">
    <cfRule type="containsBlanks" dxfId="323" priority="349">
      <formula>LEN(TRIM(T9))=0</formula>
    </cfRule>
    <cfRule type="cellIs" dxfId="322" priority="350" operator="equal">
      <formula>0</formula>
    </cfRule>
    <cfRule type="cellIs" dxfId="321" priority="351" operator="equal">
      <formula>1</formula>
    </cfRule>
    <cfRule type="containsText" dxfId="320" priority="354" operator="containsText" text="1">
      <formula>NOT(ISERROR(SEARCH("1",T9)))</formula>
    </cfRule>
  </conditionalFormatting>
  <conditionalFormatting sqref="T9">
    <cfRule type="containsText" dxfId="319" priority="353" operator="containsText" text="1">
      <formula>NOT(ISERROR(SEARCH("1",T9)))</formula>
    </cfRule>
  </conditionalFormatting>
  <conditionalFormatting sqref="T9">
    <cfRule type="containsText" dxfId="318" priority="352" operator="containsText" text="0">
      <formula>NOT(ISERROR(SEARCH("0",T9)))</formula>
    </cfRule>
  </conditionalFormatting>
  <conditionalFormatting sqref="U9:W9">
    <cfRule type="containsBlanks" dxfId="317" priority="343">
      <formula>LEN(TRIM(U9))=0</formula>
    </cfRule>
    <cfRule type="cellIs" dxfId="316" priority="344" operator="equal">
      <formula>0</formula>
    </cfRule>
    <cfRule type="cellIs" dxfId="315" priority="345" operator="equal">
      <formula>1</formula>
    </cfRule>
    <cfRule type="containsText" dxfId="314" priority="348" operator="containsText" text="1">
      <formula>NOT(ISERROR(SEARCH("1",U9)))</formula>
    </cfRule>
  </conditionalFormatting>
  <conditionalFormatting sqref="U9:W9">
    <cfRule type="containsText" dxfId="313" priority="347" operator="containsText" text="1">
      <formula>NOT(ISERROR(SEARCH("1",U9)))</formula>
    </cfRule>
  </conditionalFormatting>
  <conditionalFormatting sqref="U9:W9">
    <cfRule type="containsText" dxfId="312" priority="346" operator="containsText" text="0">
      <formula>NOT(ISERROR(SEARCH("0",U9)))</formula>
    </cfRule>
  </conditionalFormatting>
  <conditionalFormatting sqref="F30">
    <cfRule type="containsBlanks" dxfId="311" priority="337">
      <formula>LEN(TRIM(F30))=0</formula>
    </cfRule>
    <cfRule type="cellIs" dxfId="310" priority="338" operator="equal">
      <formula>0</formula>
    </cfRule>
    <cfRule type="cellIs" dxfId="309" priority="339" operator="equal">
      <formula>1</formula>
    </cfRule>
    <cfRule type="containsText" dxfId="308" priority="342" operator="containsText" text="1">
      <formula>NOT(ISERROR(SEARCH("1",F30)))</formula>
    </cfRule>
  </conditionalFormatting>
  <conditionalFormatting sqref="F30">
    <cfRule type="containsText" dxfId="307" priority="341" operator="containsText" text="1">
      <formula>NOT(ISERROR(SEARCH("1",F30)))</formula>
    </cfRule>
  </conditionalFormatting>
  <conditionalFormatting sqref="F30">
    <cfRule type="containsText" dxfId="306" priority="340" operator="containsText" text="0">
      <formula>NOT(ISERROR(SEARCH("0",F30)))</formula>
    </cfRule>
  </conditionalFormatting>
  <conditionalFormatting sqref="G30">
    <cfRule type="containsBlanks" dxfId="305" priority="331">
      <formula>LEN(TRIM(G30))=0</formula>
    </cfRule>
    <cfRule type="cellIs" dxfId="304" priority="332" operator="equal">
      <formula>0</formula>
    </cfRule>
    <cfRule type="cellIs" dxfId="303" priority="333" operator="equal">
      <formula>1</formula>
    </cfRule>
    <cfRule type="containsText" dxfId="302" priority="336" operator="containsText" text="1">
      <formula>NOT(ISERROR(SEARCH("1",G30)))</formula>
    </cfRule>
  </conditionalFormatting>
  <conditionalFormatting sqref="G30">
    <cfRule type="containsText" dxfId="301" priority="335" operator="containsText" text="1">
      <formula>NOT(ISERROR(SEARCH("1",G30)))</formula>
    </cfRule>
  </conditionalFormatting>
  <conditionalFormatting sqref="G30">
    <cfRule type="containsText" dxfId="300" priority="334" operator="containsText" text="0">
      <formula>NOT(ISERROR(SEARCH("0",G30)))</formula>
    </cfRule>
  </conditionalFormatting>
  <conditionalFormatting sqref="A32:G32">
    <cfRule type="containsBlanks" dxfId="299" priority="325">
      <formula>LEN(TRIM(A32))=0</formula>
    </cfRule>
    <cfRule type="cellIs" dxfId="298" priority="326" operator="equal">
      <formula>0</formula>
    </cfRule>
    <cfRule type="cellIs" dxfId="297" priority="327" operator="equal">
      <formula>1</formula>
    </cfRule>
    <cfRule type="containsText" dxfId="296" priority="330" operator="containsText" text="1">
      <formula>NOT(ISERROR(SEARCH("1",A32)))</formula>
    </cfRule>
  </conditionalFormatting>
  <conditionalFormatting sqref="A32:G32">
    <cfRule type="containsText" dxfId="295" priority="329" operator="containsText" text="1">
      <formula>NOT(ISERROR(SEARCH("1",A32)))</formula>
    </cfRule>
  </conditionalFormatting>
  <conditionalFormatting sqref="A32:G32">
    <cfRule type="containsText" dxfId="294" priority="328" operator="containsText" text="0">
      <formula>NOT(ISERROR(SEARCH("0",A32)))</formula>
    </cfRule>
  </conditionalFormatting>
  <conditionalFormatting sqref="A34:G34">
    <cfRule type="containsBlanks" dxfId="293" priority="319">
      <formula>LEN(TRIM(A34))=0</formula>
    </cfRule>
    <cfRule type="cellIs" dxfId="292" priority="320" operator="equal">
      <formula>0</formula>
    </cfRule>
    <cfRule type="cellIs" dxfId="291" priority="321" operator="equal">
      <formula>1</formula>
    </cfRule>
    <cfRule type="containsText" dxfId="290" priority="324" operator="containsText" text="1">
      <formula>NOT(ISERROR(SEARCH("1",A34)))</formula>
    </cfRule>
  </conditionalFormatting>
  <conditionalFormatting sqref="A34:G34">
    <cfRule type="containsText" dxfId="289" priority="323" operator="containsText" text="1">
      <formula>NOT(ISERROR(SEARCH("1",A34)))</formula>
    </cfRule>
  </conditionalFormatting>
  <conditionalFormatting sqref="A34:G34">
    <cfRule type="containsText" dxfId="288" priority="322" operator="containsText" text="0">
      <formula>NOT(ISERROR(SEARCH("0",A34)))</formula>
    </cfRule>
  </conditionalFormatting>
  <conditionalFormatting sqref="A36:G36">
    <cfRule type="containsBlanks" dxfId="287" priority="313">
      <formula>LEN(TRIM(A36))=0</formula>
    </cfRule>
    <cfRule type="cellIs" dxfId="286" priority="314" operator="equal">
      <formula>0</formula>
    </cfRule>
    <cfRule type="cellIs" dxfId="285" priority="315" operator="equal">
      <formula>1</formula>
    </cfRule>
    <cfRule type="containsText" dxfId="284" priority="318" operator="containsText" text="1">
      <formula>NOT(ISERROR(SEARCH("1",A36)))</formula>
    </cfRule>
  </conditionalFormatting>
  <conditionalFormatting sqref="A36:G36">
    <cfRule type="containsText" dxfId="283" priority="317" operator="containsText" text="1">
      <formula>NOT(ISERROR(SEARCH("1",A36)))</formula>
    </cfRule>
  </conditionalFormatting>
  <conditionalFormatting sqref="A36:G36">
    <cfRule type="containsText" dxfId="282" priority="316" operator="containsText" text="0">
      <formula>NOT(ISERROR(SEARCH("0",A36)))</formula>
    </cfRule>
  </conditionalFormatting>
  <conditionalFormatting sqref="A38:G38">
    <cfRule type="containsBlanks" dxfId="281" priority="307">
      <formula>LEN(TRIM(A38))=0</formula>
    </cfRule>
    <cfRule type="cellIs" dxfId="280" priority="308" operator="equal">
      <formula>0</formula>
    </cfRule>
    <cfRule type="cellIs" dxfId="279" priority="309" operator="equal">
      <formula>1</formula>
    </cfRule>
    <cfRule type="containsText" dxfId="278" priority="312" operator="containsText" text="1">
      <formula>NOT(ISERROR(SEARCH("1",A38)))</formula>
    </cfRule>
  </conditionalFormatting>
  <conditionalFormatting sqref="A38:G38">
    <cfRule type="containsText" dxfId="277" priority="311" operator="containsText" text="1">
      <formula>NOT(ISERROR(SEARCH("1",A38)))</formula>
    </cfRule>
  </conditionalFormatting>
  <conditionalFormatting sqref="A38:G38">
    <cfRule type="containsText" dxfId="276" priority="310" operator="containsText" text="0">
      <formula>NOT(ISERROR(SEARCH("0",A38)))</formula>
    </cfRule>
  </conditionalFormatting>
  <conditionalFormatting sqref="I30:O30">
    <cfRule type="containsBlanks" dxfId="275" priority="301">
      <formula>LEN(TRIM(I30))=0</formula>
    </cfRule>
    <cfRule type="cellIs" dxfId="274" priority="302" operator="equal">
      <formula>0</formula>
    </cfRule>
    <cfRule type="cellIs" dxfId="273" priority="303" operator="equal">
      <formula>1</formula>
    </cfRule>
    <cfRule type="containsText" dxfId="272" priority="306" operator="containsText" text="1">
      <formula>NOT(ISERROR(SEARCH("1",I30)))</formula>
    </cfRule>
  </conditionalFormatting>
  <conditionalFormatting sqref="I30:O30">
    <cfRule type="containsText" dxfId="271" priority="305" operator="containsText" text="1">
      <formula>NOT(ISERROR(SEARCH("1",I30)))</formula>
    </cfRule>
  </conditionalFormatting>
  <conditionalFormatting sqref="I30:O30">
    <cfRule type="containsText" dxfId="270" priority="304" operator="containsText" text="0">
      <formula>NOT(ISERROR(SEARCH("0",I30)))</formula>
    </cfRule>
  </conditionalFormatting>
  <conditionalFormatting sqref="I32:O32">
    <cfRule type="containsBlanks" dxfId="269" priority="271">
      <formula>LEN(TRIM(I32))=0</formula>
    </cfRule>
    <cfRule type="cellIs" dxfId="268" priority="272" operator="equal">
      <formula>0</formula>
    </cfRule>
    <cfRule type="cellIs" dxfId="267" priority="273" operator="equal">
      <formula>1</formula>
    </cfRule>
    <cfRule type="containsText" dxfId="266" priority="276" operator="containsText" text="1">
      <formula>NOT(ISERROR(SEARCH("1",I32)))</formula>
    </cfRule>
  </conditionalFormatting>
  <conditionalFormatting sqref="I32:O32">
    <cfRule type="containsText" dxfId="265" priority="275" operator="containsText" text="1">
      <formula>NOT(ISERROR(SEARCH("1",I32)))</formula>
    </cfRule>
  </conditionalFormatting>
  <conditionalFormatting sqref="I32:O32">
    <cfRule type="containsText" dxfId="264" priority="274" operator="containsText" text="0">
      <formula>NOT(ISERROR(SEARCH("0",I32)))</formula>
    </cfRule>
  </conditionalFormatting>
  <conditionalFormatting sqref="I34:O34">
    <cfRule type="containsBlanks" dxfId="263" priority="265">
      <formula>LEN(TRIM(I34))=0</formula>
    </cfRule>
    <cfRule type="cellIs" dxfId="262" priority="266" operator="equal">
      <formula>0</formula>
    </cfRule>
    <cfRule type="cellIs" dxfId="261" priority="267" operator="equal">
      <formula>1</formula>
    </cfRule>
    <cfRule type="containsText" dxfId="260" priority="270" operator="containsText" text="1">
      <formula>NOT(ISERROR(SEARCH("1",I34)))</formula>
    </cfRule>
  </conditionalFormatting>
  <conditionalFormatting sqref="I34:O34">
    <cfRule type="containsText" dxfId="259" priority="269" operator="containsText" text="1">
      <formula>NOT(ISERROR(SEARCH("1",I34)))</formula>
    </cfRule>
  </conditionalFormatting>
  <conditionalFormatting sqref="I34:O34">
    <cfRule type="containsText" dxfId="258" priority="268" operator="containsText" text="0">
      <formula>NOT(ISERROR(SEARCH("0",I34)))</formula>
    </cfRule>
  </conditionalFormatting>
  <conditionalFormatting sqref="I36:O36">
    <cfRule type="containsBlanks" dxfId="257" priority="259">
      <formula>LEN(TRIM(I36))=0</formula>
    </cfRule>
    <cfRule type="cellIs" dxfId="256" priority="260" operator="equal">
      <formula>0</formula>
    </cfRule>
    <cfRule type="cellIs" dxfId="255" priority="261" operator="equal">
      <formula>1</formula>
    </cfRule>
    <cfRule type="containsText" dxfId="254" priority="264" operator="containsText" text="1">
      <formula>NOT(ISERROR(SEARCH("1",I36)))</formula>
    </cfRule>
  </conditionalFormatting>
  <conditionalFormatting sqref="I36:O36">
    <cfRule type="containsText" dxfId="253" priority="263" operator="containsText" text="1">
      <formula>NOT(ISERROR(SEARCH("1",I36)))</formula>
    </cfRule>
  </conditionalFormatting>
  <conditionalFormatting sqref="I36:O36">
    <cfRule type="containsText" dxfId="252" priority="262" operator="containsText" text="0">
      <formula>NOT(ISERROR(SEARCH("0",I36)))</formula>
    </cfRule>
  </conditionalFormatting>
  <conditionalFormatting sqref="I38:K38">
    <cfRule type="containsBlanks" dxfId="251" priority="253">
      <formula>LEN(TRIM(I38))=0</formula>
    </cfRule>
    <cfRule type="cellIs" dxfId="250" priority="254" operator="equal">
      <formula>0</formula>
    </cfRule>
    <cfRule type="cellIs" dxfId="249" priority="255" operator="equal">
      <formula>1</formula>
    </cfRule>
    <cfRule type="containsText" dxfId="248" priority="258" operator="containsText" text="1">
      <formula>NOT(ISERROR(SEARCH("1",I38)))</formula>
    </cfRule>
  </conditionalFormatting>
  <conditionalFormatting sqref="I38:K38">
    <cfRule type="containsText" dxfId="247" priority="257" operator="containsText" text="1">
      <formula>NOT(ISERROR(SEARCH("1",I38)))</formula>
    </cfRule>
  </conditionalFormatting>
  <conditionalFormatting sqref="I38:K38">
    <cfRule type="containsText" dxfId="246" priority="256" operator="containsText" text="0">
      <formula>NOT(ISERROR(SEARCH("0",I38)))</formula>
    </cfRule>
  </conditionalFormatting>
  <conditionalFormatting sqref="T30:W30">
    <cfRule type="containsBlanks" dxfId="245" priority="247">
      <formula>LEN(TRIM(T30))=0</formula>
    </cfRule>
    <cfRule type="cellIs" dxfId="244" priority="248" operator="equal">
      <formula>0</formula>
    </cfRule>
    <cfRule type="cellIs" dxfId="243" priority="249" operator="equal">
      <formula>1</formula>
    </cfRule>
    <cfRule type="containsText" dxfId="242" priority="252" operator="containsText" text="1">
      <formula>NOT(ISERROR(SEARCH("1",T30)))</formula>
    </cfRule>
  </conditionalFormatting>
  <conditionalFormatting sqref="T30:W30">
    <cfRule type="containsText" dxfId="241" priority="251" operator="containsText" text="1">
      <formula>NOT(ISERROR(SEARCH("1",T30)))</formula>
    </cfRule>
  </conditionalFormatting>
  <conditionalFormatting sqref="T30:W30">
    <cfRule type="containsText" dxfId="240" priority="250" operator="containsText" text="0">
      <formula>NOT(ISERROR(SEARCH("0",T30)))</formula>
    </cfRule>
  </conditionalFormatting>
  <conditionalFormatting sqref="Q32:W32">
    <cfRule type="containsBlanks" dxfId="239" priority="241">
      <formula>LEN(TRIM(Q32))=0</formula>
    </cfRule>
    <cfRule type="cellIs" dxfId="238" priority="242" operator="equal">
      <formula>0</formula>
    </cfRule>
    <cfRule type="cellIs" dxfId="237" priority="243" operator="equal">
      <formula>1</formula>
    </cfRule>
    <cfRule type="containsText" dxfId="236" priority="246" operator="containsText" text="1">
      <formula>NOT(ISERROR(SEARCH("1",Q32)))</formula>
    </cfRule>
  </conditionalFormatting>
  <conditionalFormatting sqref="Q32:W32">
    <cfRule type="containsText" dxfId="235" priority="245" operator="containsText" text="1">
      <formula>NOT(ISERROR(SEARCH("1",Q32)))</formula>
    </cfRule>
  </conditionalFormatting>
  <conditionalFormatting sqref="Q32:W32">
    <cfRule type="containsText" dxfId="234" priority="244" operator="containsText" text="0">
      <formula>NOT(ISERROR(SEARCH("0",Q32)))</formula>
    </cfRule>
  </conditionalFormatting>
  <conditionalFormatting sqref="Q34:W34">
    <cfRule type="containsBlanks" dxfId="233" priority="235">
      <formula>LEN(TRIM(Q34))=0</formula>
    </cfRule>
    <cfRule type="cellIs" dxfId="232" priority="236" operator="equal">
      <formula>0</formula>
    </cfRule>
    <cfRule type="cellIs" dxfId="231" priority="237" operator="equal">
      <formula>1</formula>
    </cfRule>
    <cfRule type="containsText" dxfId="230" priority="240" operator="containsText" text="1">
      <formula>NOT(ISERROR(SEARCH("1",Q34)))</formula>
    </cfRule>
  </conditionalFormatting>
  <conditionalFormatting sqref="Q34:W34">
    <cfRule type="containsText" dxfId="229" priority="239" operator="containsText" text="1">
      <formula>NOT(ISERROR(SEARCH("1",Q34)))</formula>
    </cfRule>
  </conditionalFormatting>
  <conditionalFormatting sqref="Q34:W34">
    <cfRule type="containsText" dxfId="228" priority="238" operator="containsText" text="0">
      <formula>NOT(ISERROR(SEARCH("0",Q34)))</formula>
    </cfRule>
  </conditionalFormatting>
  <conditionalFormatting sqref="Q36:W36">
    <cfRule type="containsBlanks" dxfId="227" priority="229">
      <formula>LEN(TRIM(Q36))=0</formula>
    </cfRule>
    <cfRule type="cellIs" dxfId="226" priority="230" operator="equal">
      <formula>0</formula>
    </cfRule>
    <cfRule type="cellIs" dxfId="225" priority="231" operator="equal">
      <formula>1</formula>
    </cfRule>
    <cfRule type="containsText" dxfId="224" priority="234" operator="containsText" text="1">
      <formula>NOT(ISERROR(SEARCH("1",Q36)))</formula>
    </cfRule>
  </conditionalFormatting>
  <conditionalFormatting sqref="Q36:W36">
    <cfRule type="containsText" dxfId="223" priority="233" operator="containsText" text="1">
      <formula>NOT(ISERROR(SEARCH("1",Q36)))</formula>
    </cfRule>
  </conditionalFormatting>
  <conditionalFormatting sqref="Q36:W36">
    <cfRule type="containsText" dxfId="222" priority="232" operator="containsText" text="0">
      <formula>NOT(ISERROR(SEARCH("0",Q36)))</formula>
    </cfRule>
  </conditionalFormatting>
  <conditionalFormatting sqref="Q38:U38">
    <cfRule type="containsBlanks" dxfId="221" priority="223">
      <formula>LEN(TRIM(Q38))=0</formula>
    </cfRule>
    <cfRule type="cellIs" dxfId="220" priority="224" operator="equal">
      <formula>0</formula>
    </cfRule>
    <cfRule type="cellIs" dxfId="219" priority="225" operator="equal">
      <formula>1</formula>
    </cfRule>
    <cfRule type="containsText" dxfId="218" priority="228" operator="containsText" text="1">
      <formula>NOT(ISERROR(SEARCH("1",Q38)))</formula>
    </cfRule>
  </conditionalFormatting>
  <conditionalFormatting sqref="Q38:U38">
    <cfRule type="containsText" dxfId="217" priority="227" operator="containsText" text="1">
      <formula>NOT(ISERROR(SEARCH("1",Q38)))</formula>
    </cfRule>
  </conditionalFormatting>
  <conditionalFormatting sqref="Q38:U38">
    <cfRule type="containsText" dxfId="216" priority="226" operator="containsText" text="0">
      <formula>NOT(ISERROR(SEARCH("0",Q38)))</formula>
    </cfRule>
  </conditionalFormatting>
  <conditionalFormatting sqref="A49">
    <cfRule type="containsBlanks" dxfId="215" priority="217">
      <formula>LEN(TRIM(A49))=0</formula>
    </cfRule>
    <cfRule type="cellIs" dxfId="214" priority="218" operator="equal">
      <formula>0</formula>
    </cfRule>
    <cfRule type="cellIs" dxfId="213" priority="219" operator="equal">
      <formula>1</formula>
    </cfRule>
    <cfRule type="containsText" dxfId="212" priority="222" operator="containsText" text="1">
      <formula>NOT(ISERROR(SEARCH("1",A49)))</formula>
    </cfRule>
  </conditionalFormatting>
  <conditionalFormatting sqref="A49">
    <cfRule type="containsText" dxfId="211" priority="221" operator="containsText" text="1">
      <formula>NOT(ISERROR(SEARCH("1",A49)))</formula>
    </cfRule>
  </conditionalFormatting>
  <conditionalFormatting sqref="A49">
    <cfRule type="containsText" dxfId="210" priority="220" operator="containsText" text="0">
      <formula>NOT(ISERROR(SEARCH("0",A49)))</formula>
    </cfRule>
  </conditionalFormatting>
  <conditionalFormatting sqref="B49:G49">
    <cfRule type="containsBlanks" dxfId="209" priority="211">
      <formula>LEN(TRIM(B49))=0</formula>
    </cfRule>
    <cfRule type="cellIs" dxfId="208" priority="212" operator="equal">
      <formula>0</formula>
    </cfRule>
    <cfRule type="cellIs" dxfId="207" priority="213" operator="equal">
      <formula>1</formula>
    </cfRule>
    <cfRule type="containsText" dxfId="206" priority="216" operator="containsText" text="1">
      <formula>NOT(ISERROR(SEARCH("1",B49)))</formula>
    </cfRule>
  </conditionalFormatting>
  <conditionalFormatting sqref="B49:G49">
    <cfRule type="containsText" dxfId="205" priority="215" operator="containsText" text="1">
      <formula>NOT(ISERROR(SEARCH("1",B49)))</formula>
    </cfRule>
  </conditionalFormatting>
  <conditionalFormatting sqref="B49:G49">
    <cfRule type="containsText" dxfId="204" priority="214" operator="containsText" text="0">
      <formula>NOT(ISERROR(SEARCH("0",B49)))</formula>
    </cfRule>
  </conditionalFormatting>
  <conditionalFormatting sqref="A51:G51">
    <cfRule type="containsBlanks" dxfId="203" priority="205">
      <formula>LEN(TRIM(A51))=0</formula>
    </cfRule>
    <cfRule type="cellIs" dxfId="202" priority="206" operator="equal">
      <formula>0</formula>
    </cfRule>
    <cfRule type="cellIs" dxfId="201" priority="207" operator="equal">
      <formula>1</formula>
    </cfRule>
    <cfRule type="containsText" dxfId="200" priority="210" operator="containsText" text="1">
      <formula>NOT(ISERROR(SEARCH("1",A51)))</formula>
    </cfRule>
  </conditionalFormatting>
  <conditionalFormatting sqref="A51:G51">
    <cfRule type="containsText" dxfId="199" priority="209" operator="containsText" text="1">
      <formula>NOT(ISERROR(SEARCH("1",A51)))</formula>
    </cfRule>
  </conditionalFormatting>
  <conditionalFormatting sqref="A51:G51">
    <cfRule type="containsText" dxfId="198" priority="208" operator="containsText" text="0">
      <formula>NOT(ISERROR(SEARCH("0",A51)))</formula>
    </cfRule>
  </conditionalFormatting>
  <conditionalFormatting sqref="A53:G53">
    <cfRule type="containsBlanks" dxfId="197" priority="199">
      <formula>LEN(TRIM(A53))=0</formula>
    </cfRule>
    <cfRule type="cellIs" dxfId="196" priority="200" operator="equal">
      <formula>0</formula>
    </cfRule>
    <cfRule type="cellIs" dxfId="195" priority="201" operator="equal">
      <formula>1</formula>
    </cfRule>
    <cfRule type="containsText" dxfId="194" priority="204" operator="containsText" text="1">
      <formula>NOT(ISERROR(SEARCH("1",A53)))</formula>
    </cfRule>
  </conditionalFormatting>
  <conditionalFormatting sqref="A53:G53">
    <cfRule type="containsText" dxfId="193" priority="203" operator="containsText" text="1">
      <formula>NOT(ISERROR(SEARCH("1",A53)))</formula>
    </cfRule>
  </conditionalFormatting>
  <conditionalFormatting sqref="A53:G53">
    <cfRule type="containsText" dxfId="192" priority="202" operator="containsText" text="0">
      <formula>NOT(ISERROR(SEARCH("0",A53)))</formula>
    </cfRule>
  </conditionalFormatting>
  <conditionalFormatting sqref="A55:G55">
    <cfRule type="containsBlanks" dxfId="191" priority="193">
      <formula>LEN(TRIM(A55))=0</formula>
    </cfRule>
    <cfRule type="cellIs" dxfId="190" priority="194" operator="equal">
      <formula>0</formula>
    </cfRule>
    <cfRule type="cellIs" dxfId="189" priority="195" operator="equal">
      <formula>1</formula>
    </cfRule>
    <cfRule type="containsText" dxfId="188" priority="198" operator="containsText" text="1">
      <formula>NOT(ISERROR(SEARCH("1",A55)))</formula>
    </cfRule>
  </conditionalFormatting>
  <conditionalFormatting sqref="A55:G55">
    <cfRule type="containsText" dxfId="187" priority="197" operator="containsText" text="1">
      <formula>NOT(ISERROR(SEARCH("1",A55)))</formula>
    </cfRule>
  </conditionalFormatting>
  <conditionalFormatting sqref="A55:G55">
    <cfRule type="containsText" dxfId="186" priority="196" operator="containsText" text="0">
      <formula>NOT(ISERROR(SEARCH("0",A55)))</formula>
    </cfRule>
  </conditionalFormatting>
  <conditionalFormatting sqref="A57:C57">
    <cfRule type="containsBlanks" dxfId="185" priority="187">
      <formula>LEN(TRIM(A57))=0</formula>
    </cfRule>
    <cfRule type="cellIs" dxfId="184" priority="188" operator="equal">
      <formula>0</formula>
    </cfRule>
    <cfRule type="cellIs" dxfId="183" priority="189" operator="equal">
      <formula>1</formula>
    </cfRule>
    <cfRule type="containsText" dxfId="182" priority="192" operator="containsText" text="1">
      <formula>NOT(ISERROR(SEARCH("1",A57)))</formula>
    </cfRule>
  </conditionalFormatting>
  <conditionalFormatting sqref="A57:C57">
    <cfRule type="containsText" dxfId="181" priority="191" operator="containsText" text="1">
      <formula>NOT(ISERROR(SEARCH("1",A57)))</formula>
    </cfRule>
  </conditionalFormatting>
  <conditionalFormatting sqref="A57:C57">
    <cfRule type="containsText" dxfId="180" priority="190" operator="containsText" text="0">
      <formula>NOT(ISERROR(SEARCH("0",A57)))</formula>
    </cfRule>
  </conditionalFormatting>
  <conditionalFormatting sqref="K49:O49">
    <cfRule type="containsBlanks" dxfId="179" priority="181">
      <formula>LEN(TRIM(K49))=0</formula>
    </cfRule>
    <cfRule type="cellIs" dxfId="178" priority="182" operator="equal">
      <formula>0</formula>
    </cfRule>
    <cfRule type="cellIs" dxfId="177" priority="183" operator="equal">
      <formula>1</formula>
    </cfRule>
    <cfRule type="containsText" dxfId="176" priority="186" operator="containsText" text="1">
      <formula>NOT(ISERROR(SEARCH("1",K49)))</formula>
    </cfRule>
  </conditionalFormatting>
  <conditionalFormatting sqref="K49:O49">
    <cfRule type="containsText" dxfId="175" priority="185" operator="containsText" text="1">
      <formula>NOT(ISERROR(SEARCH("1",K49)))</formula>
    </cfRule>
  </conditionalFormatting>
  <conditionalFormatting sqref="K49:O49">
    <cfRule type="containsText" dxfId="174" priority="184" operator="containsText" text="0">
      <formula>NOT(ISERROR(SEARCH("0",K49)))</formula>
    </cfRule>
  </conditionalFormatting>
  <conditionalFormatting sqref="I51:O51">
    <cfRule type="containsBlanks" dxfId="173" priority="175">
      <formula>LEN(TRIM(I51))=0</formula>
    </cfRule>
    <cfRule type="cellIs" dxfId="172" priority="176" operator="equal">
      <formula>0</formula>
    </cfRule>
    <cfRule type="cellIs" dxfId="171" priority="177" operator="equal">
      <formula>1</formula>
    </cfRule>
    <cfRule type="containsText" dxfId="170" priority="180" operator="containsText" text="1">
      <formula>NOT(ISERROR(SEARCH("1",I51)))</formula>
    </cfRule>
  </conditionalFormatting>
  <conditionalFormatting sqref="I51:O51">
    <cfRule type="containsText" dxfId="169" priority="179" operator="containsText" text="1">
      <formula>NOT(ISERROR(SEARCH("1",I51)))</formula>
    </cfRule>
  </conditionalFormatting>
  <conditionalFormatting sqref="I51:O51">
    <cfRule type="containsText" dxfId="168" priority="178" operator="containsText" text="0">
      <formula>NOT(ISERROR(SEARCH("0",I51)))</formula>
    </cfRule>
  </conditionalFormatting>
  <conditionalFormatting sqref="I53:O53">
    <cfRule type="containsBlanks" dxfId="167" priority="169">
      <formula>LEN(TRIM(I53))=0</formula>
    </cfRule>
    <cfRule type="cellIs" dxfId="166" priority="170" operator="equal">
      <formula>0</formula>
    </cfRule>
    <cfRule type="cellIs" dxfId="165" priority="171" operator="equal">
      <formula>1</formula>
    </cfRule>
    <cfRule type="containsText" dxfId="164" priority="174" operator="containsText" text="1">
      <formula>NOT(ISERROR(SEARCH("1",I53)))</formula>
    </cfRule>
  </conditionalFormatting>
  <conditionalFormatting sqref="I53:O53">
    <cfRule type="containsText" dxfId="163" priority="173" operator="containsText" text="1">
      <formula>NOT(ISERROR(SEARCH("1",I53)))</formula>
    </cfRule>
  </conditionalFormatting>
  <conditionalFormatting sqref="I53:O53">
    <cfRule type="containsText" dxfId="162" priority="172" operator="containsText" text="0">
      <formula>NOT(ISERROR(SEARCH("0",I53)))</formula>
    </cfRule>
  </conditionalFormatting>
  <conditionalFormatting sqref="I55:O55">
    <cfRule type="containsBlanks" dxfId="161" priority="163">
      <formula>LEN(TRIM(I55))=0</formula>
    </cfRule>
    <cfRule type="cellIs" dxfId="160" priority="164" operator="equal">
      <formula>0</formula>
    </cfRule>
    <cfRule type="cellIs" dxfId="159" priority="165" operator="equal">
      <formula>1</formula>
    </cfRule>
    <cfRule type="containsText" dxfId="158" priority="168" operator="containsText" text="1">
      <formula>NOT(ISERROR(SEARCH("1",I55)))</formula>
    </cfRule>
  </conditionalFormatting>
  <conditionalFormatting sqref="I55:O55">
    <cfRule type="containsText" dxfId="157" priority="167" operator="containsText" text="1">
      <formula>NOT(ISERROR(SEARCH("1",I55)))</formula>
    </cfRule>
  </conditionalFormatting>
  <conditionalFormatting sqref="I55:O55">
    <cfRule type="containsText" dxfId="156" priority="166" operator="containsText" text="0">
      <formula>NOT(ISERROR(SEARCH("0",I55)))</formula>
    </cfRule>
  </conditionalFormatting>
  <conditionalFormatting sqref="I57:M57">
    <cfRule type="containsBlanks" dxfId="155" priority="157">
      <formula>LEN(TRIM(I57))=0</formula>
    </cfRule>
    <cfRule type="cellIs" dxfId="154" priority="158" operator="equal">
      <formula>0</formula>
    </cfRule>
    <cfRule type="cellIs" dxfId="153" priority="159" operator="equal">
      <formula>1</formula>
    </cfRule>
    <cfRule type="containsText" dxfId="152" priority="162" operator="containsText" text="1">
      <formula>NOT(ISERROR(SEARCH("1",I57)))</formula>
    </cfRule>
  </conditionalFormatting>
  <conditionalFormatting sqref="I57:M57">
    <cfRule type="containsText" dxfId="151" priority="161" operator="containsText" text="1">
      <formula>NOT(ISERROR(SEARCH("1",I57)))</formula>
    </cfRule>
  </conditionalFormatting>
  <conditionalFormatting sqref="I57:M57">
    <cfRule type="containsText" dxfId="150" priority="160" operator="containsText" text="0">
      <formula>NOT(ISERROR(SEARCH("0",I57)))</formula>
    </cfRule>
  </conditionalFormatting>
  <conditionalFormatting sqref="V49">
    <cfRule type="containsBlanks" dxfId="149" priority="151">
      <formula>LEN(TRIM(V49))=0</formula>
    </cfRule>
    <cfRule type="cellIs" dxfId="148" priority="152" operator="equal">
      <formula>0</formula>
    </cfRule>
    <cfRule type="cellIs" dxfId="147" priority="153" operator="equal">
      <formula>1</formula>
    </cfRule>
    <cfRule type="containsText" dxfId="146" priority="156" operator="containsText" text="1">
      <formula>NOT(ISERROR(SEARCH("1",V49)))</formula>
    </cfRule>
  </conditionalFormatting>
  <conditionalFormatting sqref="V49">
    <cfRule type="containsText" dxfId="145" priority="155" operator="containsText" text="1">
      <formula>NOT(ISERROR(SEARCH("1",V49)))</formula>
    </cfRule>
  </conditionalFormatting>
  <conditionalFormatting sqref="V49">
    <cfRule type="containsText" dxfId="144" priority="154" operator="containsText" text="0">
      <formula>NOT(ISERROR(SEARCH("0",V49)))</formula>
    </cfRule>
  </conditionalFormatting>
  <conditionalFormatting sqref="W49">
    <cfRule type="containsBlanks" dxfId="143" priority="139">
      <formula>LEN(TRIM(W49))=0</formula>
    </cfRule>
    <cfRule type="cellIs" dxfId="142" priority="140" operator="equal">
      <formula>0</formula>
    </cfRule>
    <cfRule type="cellIs" dxfId="141" priority="141" operator="equal">
      <formula>1</formula>
    </cfRule>
    <cfRule type="containsText" dxfId="140" priority="144" operator="containsText" text="1">
      <formula>NOT(ISERROR(SEARCH("1",W49)))</formula>
    </cfRule>
  </conditionalFormatting>
  <conditionalFormatting sqref="W49">
    <cfRule type="containsText" dxfId="139" priority="143" operator="containsText" text="1">
      <formula>NOT(ISERROR(SEARCH("1",W49)))</formula>
    </cfRule>
  </conditionalFormatting>
  <conditionalFormatting sqref="W49">
    <cfRule type="containsText" dxfId="138" priority="142" operator="containsText" text="0">
      <formula>NOT(ISERROR(SEARCH("0",W49)))</formula>
    </cfRule>
  </conditionalFormatting>
  <conditionalFormatting sqref="Q51:W51">
    <cfRule type="containsBlanks" dxfId="137" priority="133">
      <formula>LEN(TRIM(Q51))=0</formula>
    </cfRule>
    <cfRule type="cellIs" dxfId="136" priority="134" operator="equal">
      <formula>0</formula>
    </cfRule>
    <cfRule type="cellIs" dxfId="135" priority="135" operator="equal">
      <formula>1</formula>
    </cfRule>
    <cfRule type="containsText" dxfId="134" priority="138" operator="containsText" text="1">
      <formula>NOT(ISERROR(SEARCH("1",Q51)))</formula>
    </cfRule>
  </conditionalFormatting>
  <conditionalFormatting sqref="Q51:W51">
    <cfRule type="containsText" dxfId="133" priority="137" operator="containsText" text="1">
      <formula>NOT(ISERROR(SEARCH("1",Q51)))</formula>
    </cfRule>
  </conditionalFormatting>
  <conditionalFormatting sqref="Q51:W51">
    <cfRule type="containsText" dxfId="132" priority="136" operator="containsText" text="0">
      <formula>NOT(ISERROR(SEARCH("0",Q51)))</formula>
    </cfRule>
  </conditionalFormatting>
  <conditionalFormatting sqref="Q53:W53">
    <cfRule type="containsBlanks" dxfId="131" priority="127">
      <formula>LEN(TRIM(Q53))=0</formula>
    </cfRule>
    <cfRule type="cellIs" dxfId="130" priority="128" operator="equal">
      <formula>0</formula>
    </cfRule>
    <cfRule type="cellIs" dxfId="129" priority="129" operator="equal">
      <formula>1</formula>
    </cfRule>
    <cfRule type="containsText" dxfId="128" priority="132" operator="containsText" text="1">
      <formula>NOT(ISERROR(SEARCH("1",Q53)))</formula>
    </cfRule>
  </conditionalFormatting>
  <conditionalFormatting sqref="Q53:W53">
    <cfRule type="containsText" dxfId="127" priority="131" operator="containsText" text="1">
      <formula>NOT(ISERROR(SEARCH("1",Q53)))</formula>
    </cfRule>
  </conditionalFormatting>
  <conditionalFormatting sqref="Q53:W53">
    <cfRule type="containsText" dxfId="126" priority="130" operator="containsText" text="0">
      <formula>NOT(ISERROR(SEARCH("0",Q53)))</formula>
    </cfRule>
  </conditionalFormatting>
  <conditionalFormatting sqref="Q55:W55">
    <cfRule type="containsBlanks" dxfId="125" priority="121">
      <formula>LEN(TRIM(Q55))=0</formula>
    </cfRule>
    <cfRule type="cellIs" dxfId="124" priority="122" operator="equal">
      <formula>0</formula>
    </cfRule>
    <cfRule type="cellIs" dxfId="123" priority="123" operator="equal">
      <formula>1</formula>
    </cfRule>
    <cfRule type="containsText" dxfId="122" priority="126" operator="containsText" text="1">
      <formula>NOT(ISERROR(SEARCH("1",Q55)))</formula>
    </cfRule>
  </conditionalFormatting>
  <conditionalFormatting sqref="Q55:W55">
    <cfRule type="containsText" dxfId="121" priority="125" operator="containsText" text="1">
      <formula>NOT(ISERROR(SEARCH("1",Q55)))</formula>
    </cfRule>
  </conditionalFormatting>
  <conditionalFormatting sqref="Q55:W55">
    <cfRule type="containsText" dxfId="120" priority="124" operator="containsText" text="0">
      <formula>NOT(ISERROR(SEARCH("0",Q55)))</formula>
    </cfRule>
  </conditionalFormatting>
  <conditionalFormatting sqref="Q57:W57">
    <cfRule type="containsBlanks" dxfId="119" priority="115">
      <formula>LEN(TRIM(Q57))=0</formula>
    </cfRule>
    <cfRule type="cellIs" dxfId="118" priority="116" operator="equal">
      <formula>0</formula>
    </cfRule>
    <cfRule type="cellIs" dxfId="117" priority="117" operator="equal">
      <formula>1</formula>
    </cfRule>
    <cfRule type="containsText" dxfId="116" priority="120" operator="containsText" text="1">
      <formula>NOT(ISERROR(SEARCH("1",Q57)))</formula>
    </cfRule>
  </conditionalFormatting>
  <conditionalFormatting sqref="Q57:W57">
    <cfRule type="containsText" dxfId="115" priority="119" operator="containsText" text="1">
      <formula>NOT(ISERROR(SEARCH("1",Q57)))</formula>
    </cfRule>
  </conditionalFormatting>
  <conditionalFormatting sqref="Q57:W57">
    <cfRule type="containsText" dxfId="114" priority="118" operator="containsText" text="0">
      <formula>NOT(ISERROR(SEARCH("0",Q57)))</formula>
    </cfRule>
  </conditionalFormatting>
  <conditionalFormatting sqref="A68">
    <cfRule type="containsBlanks" dxfId="113" priority="109">
      <formula>LEN(TRIM(A68))=0</formula>
    </cfRule>
    <cfRule type="cellIs" dxfId="112" priority="110" operator="equal">
      <formula>0</formula>
    </cfRule>
    <cfRule type="cellIs" dxfId="111" priority="111" operator="equal">
      <formula>1</formula>
    </cfRule>
    <cfRule type="containsText" dxfId="110" priority="114" operator="containsText" text="1">
      <formula>NOT(ISERROR(SEARCH("1",A68)))</formula>
    </cfRule>
  </conditionalFormatting>
  <conditionalFormatting sqref="A68">
    <cfRule type="containsText" dxfId="109" priority="113" operator="containsText" text="1">
      <formula>NOT(ISERROR(SEARCH("1",A68)))</formula>
    </cfRule>
  </conditionalFormatting>
  <conditionalFormatting sqref="A68">
    <cfRule type="containsText" dxfId="108" priority="112" operator="containsText" text="0">
      <formula>NOT(ISERROR(SEARCH("0",A68)))</formula>
    </cfRule>
  </conditionalFormatting>
  <conditionalFormatting sqref="B68:G68">
    <cfRule type="containsBlanks" dxfId="107" priority="103">
      <formula>LEN(TRIM(B68))=0</formula>
    </cfRule>
    <cfRule type="cellIs" dxfId="106" priority="104" operator="equal">
      <formula>0</formula>
    </cfRule>
    <cfRule type="cellIs" dxfId="105" priority="105" operator="equal">
      <formula>1</formula>
    </cfRule>
    <cfRule type="containsText" dxfId="104" priority="108" operator="containsText" text="1">
      <formula>NOT(ISERROR(SEARCH("1",B68)))</formula>
    </cfRule>
  </conditionalFormatting>
  <conditionalFormatting sqref="B68:G68">
    <cfRule type="containsText" dxfId="103" priority="107" operator="containsText" text="1">
      <formula>NOT(ISERROR(SEARCH("1",B68)))</formula>
    </cfRule>
  </conditionalFormatting>
  <conditionalFormatting sqref="B68:G68">
    <cfRule type="containsText" dxfId="102" priority="106" operator="containsText" text="0">
      <formula>NOT(ISERROR(SEARCH("0",B68)))</formula>
    </cfRule>
  </conditionalFormatting>
  <conditionalFormatting sqref="A70:G70">
    <cfRule type="containsBlanks" dxfId="101" priority="97">
      <formula>LEN(TRIM(A70))=0</formula>
    </cfRule>
    <cfRule type="cellIs" dxfId="100" priority="98" operator="equal">
      <formula>0</formula>
    </cfRule>
    <cfRule type="cellIs" dxfId="99" priority="99" operator="equal">
      <formula>1</formula>
    </cfRule>
    <cfRule type="containsText" dxfId="98" priority="102" operator="containsText" text="1">
      <formula>NOT(ISERROR(SEARCH("1",A70)))</formula>
    </cfRule>
  </conditionalFormatting>
  <conditionalFormatting sqref="A70:G70">
    <cfRule type="containsText" dxfId="97" priority="101" operator="containsText" text="1">
      <formula>NOT(ISERROR(SEARCH("1",A70)))</formula>
    </cfRule>
  </conditionalFormatting>
  <conditionalFormatting sqref="A70:G70">
    <cfRule type="containsText" dxfId="96" priority="100" operator="containsText" text="0">
      <formula>NOT(ISERROR(SEARCH("0",A70)))</formula>
    </cfRule>
  </conditionalFormatting>
  <conditionalFormatting sqref="A72:G72">
    <cfRule type="containsBlanks" dxfId="95" priority="91">
      <formula>LEN(TRIM(A72))=0</formula>
    </cfRule>
    <cfRule type="cellIs" dxfId="94" priority="92" operator="equal">
      <formula>0</formula>
    </cfRule>
    <cfRule type="cellIs" dxfId="93" priority="93" operator="equal">
      <formula>1</formula>
    </cfRule>
    <cfRule type="containsText" dxfId="92" priority="96" operator="containsText" text="1">
      <formula>NOT(ISERROR(SEARCH("1",A72)))</formula>
    </cfRule>
  </conditionalFormatting>
  <conditionalFormatting sqref="A72:G72">
    <cfRule type="containsText" dxfId="91" priority="95" operator="containsText" text="1">
      <formula>NOT(ISERROR(SEARCH("1",A72)))</formula>
    </cfRule>
  </conditionalFormatting>
  <conditionalFormatting sqref="A72:G72">
    <cfRule type="containsText" dxfId="90" priority="94" operator="containsText" text="0">
      <formula>NOT(ISERROR(SEARCH("0",A72)))</formula>
    </cfRule>
  </conditionalFormatting>
  <conditionalFormatting sqref="A74:G74">
    <cfRule type="containsBlanks" dxfId="89" priority="85">
      <formula>LEN(TRIM(A74))=0</formula>
    </cfRule>
    <cfRule type="cellIs" dxfId="88" priority="86" operator="equal">
      <formula>0</formula>
    </cfRule>
    <cfRule type="cellIs" dxfId="87" priority="87" operator="equal">
      <formula>1</formula>
    </cfRule>
    <cfRule type="containsText" dxfId="86" priority="90" operator="containsText" text="1">
      <formula>NOT(ISERROR(SEARCH("1",A74)))</formula>
    </cfRule>
  </conditionalFormatting>
  <conditionalFormatting sqref="A74:G74">
    <cfRule type="containsText" dxfId="85" priority="89" operator="containsText" text="1">
      <formula>NOT(ISERROR(SEARCH("1",A74)))</formula>
    </cfRule>
  </conditionalFormatting>
  <conditionalFormatting sqref="A74:G74">
    <cfRule type="containsText" dxfId="84" priority="88" operator="containsText" text="0">
      <formula>NOT(ISERROR(SEARCH("0",A74)))</formula>
    </cfRule>
  </conditionalFormatting>
  <conditionalFormatting sqref="A76:C76">
    <cfRule type="containsBlanks" dxfId="83" priority="79">
      <formula>LEN(TRIM(A76))=0</formula>
    </cfRule>
    <cfRule type="cellIs" dxfId="82" priority="80" operator="equal">
      <formula>0</formula>
    </cfRule>
    <cfRule type="cellIs" dxfId="81" priority="81" operator="equal">
      <formula>1</formula>
    </cfRule>
    <cfRule type="containsText" dxfId="80" priority="84" operator="containsText" text="1">
      <formula>NOT(ISERROR(SEARCH("1",A76)))</formula>
    </cfRule>
  </conditionalFormatting>
  <conditionalFormatting sqref="A76:C76">
    <cfRule type="containsText" dxfId="79" priority="83" operator="containsText" text="1">
      <formula>NOT(ISERROR(SEARCH("1",A76)))</formula>
    </cfRule>
  </conditionalFormatting>
  <conditionalFormatting sqref="A76:C76">
    <cfRule type="containsText" dxfId="78" priority="82" operator="containsText" text="0">
      <formula>NOT(ISERROR(SEARCH("0",A76)))</formula>
    </cfRule>
  </conditionalFormatting>
  <conditionalFormatting sqref="L68">
    <cfRule type="containsBlanks" dxfId="77" priority="73">
      <formula>LEN(TRIM(L68))=0</formula>
    </cfRule>
    <cfRule type="cellIs" dxfId="76" priority="74" operator="equal">
      <formula>0</formula>
    </cfRule>
    <cfRule type="cellIs" dxfId="75" priority="75" operator="equal">
      <formula>1</formula>
    </cfRule>
    <cfRule type="containsText" dxfId="74" priority="78" operator="containsText" text="1">
      <formula>NOT(ISERROR(SEARCH("1",L68)))</formula>
    </cfRule>
  </conditionalFormatting>
  <conditionalFormatting sqref="L68">
    <cfRule type="containsText" dxfId="73" priority="77" operator="containsText" text="1">
      <formula>NOT(ISERROR(SEARCH("1",L68)))</formula>
    </cfRule>
  </conditionalFormatting>
  <conditionalFormatting sqref="L68">
    <cfRule type="containsText" dxfId="72" priority="76" operator="containsText" text="0">
      <formula>NOT(ISERROR(SEARCH("0",L68)))</formula>
    </cfRule>
  </conditionalFormatting>
  <conditionalFormatting sqref="M68:O68">
    <cfRule type="containsBlanks" dxfId="71" priority="67">
      <formula>LEN(TRIM(M68))=0</formula>
    </cfRule>
    <cfRule type="cellIs" dxfId="70" priority="68" operator="equal">
      <formula>0</formula>
    </cfRule>
    <cfRule type="cellIs" dxfId="69" priority="69" operator="equal">
      <formula>1</formula>
    </cfRule>
    <cfRule type="containsText" dxfId="68" priority="72" operator="containsText" text="1">
      <formula>NOT(ISERROR(SEARCH("1",M68)))</formula>
    </cfRule>
  </conditionalFormatting>
  <conditionalFormatting sqref="M68:O68">
    <cfRule type="containsText" dxfId="67" priority="71" operator="containsText" text="1">
      <formula>NOT(ISERROR(SEARCH("1",M68)))</formula>
    </cfRule>
  </conditionalFormatting>
  <conditionalFormatting sqref="M68:O68">
    <cfRule type="containsText" dxfId="66" priority="70" operator="containsText" text="0">
      <formula>NOT(ISERROR(SEARCH("0",M68)))</formula>
    </cfRule>
  </conditionalFormatting>
  <conditionalFormatting sqref="I70:O70">
    <cfRule type="containsBlanks" dxfId="65" priority="61">
      <formula>LEN(TRIM(I70))=0</formula>
    </cfRule>
    <cfRule type="cellIs" dxfId="64" priority="62" operator="equal">
      <formula>0</formula>
    </cfRule>
    <cfRule type="cellIs" dxfId="63" priority="63" operator="equal">
      <formula>1</formula>
    </cfRule>
    <cfRule type="containsText" dxfId="62" priority="66" operator="containsText" text="1">
      <formula>NOT(ISERROR(SEARCH("1",I70)))</formula>
    </cfRule>
  </conditionalFormatting>
  <conditionalFormatting sqref="I70:O70">
    <cfRule type="containsText" dxfId="61" priority="65" operator="containsText" text="1">
      <formula>NOT(ISERROR(SEARCH("1",I70)))</formula>
    </cfRule>
  </conditionalFormatting>
  <conditionalFormatting sqref="I70:O70">
    <cfRule type="containsText" dxfId="60" priority="64" operator="containsText" text="0">
      <formula>NOT(ISERROR(SEARCH("0",I70)))</formula>
    </cfRule>
  </conditionalFormatting>
  <conditionalFormatting sqref="I72:O72">
    <cfRule type="containsBlanks" dxfId="59" priority="55">
      <formula>LEN(TRIM(I72))=0</formula>
    </cfRule>
    <cfRule type="cellIs" dxfId="58" priority="56" operator="equal">
      <formula>0</formula>
    </cfRule>
    <cfRule type="cellIs" dxfId="57" priority="57" operator="equal">
      <formula>1</formula>
    </cfRule>
    <cfRule type="containsText" dxfId="56" priority="60" operator="containsText" text="1">
      <formula>NOT(ISERROR(SEARCH("1",I72)))</formula>
    </cfRule>
  </conditionalFormatting>
  <conditionalFormatting sqref="I72:O72">
    <cfRule type="containsText" dxfId="55" priority="59" operator="containsText" text="1">
      <formula>NOT(ISERROR(SEARCH("1",I72)))</formula>
    </cfRule>
  </conditionalFormatting>
  <conditionalFormatting sqref="I72:O72">
    <cfRule type="containsText" dxfId="54" priority="58" operator="containsText" text="0">
      <formula>NOT(ISERROR(SEARCH("0",I72)))</formula>
    </cfRule>
  </conditionalFormatting>
  <conditionalFormatting sqref="I74:O74">
    <cfRule type="containsBlanks" dxfId="53" priority="49">
      <formula>LEN(TRIM(I74))=0</formula>
    </cfRule>
    <cfRule type="cellIs" dxfId="52" priority="50" operator="equal">
      <formula>0</formula>
    </cfRule>
    <cfRule type="cellIs" dxfId="51" priority="51" operator="equal">
      <formula>1</formula>
    </cfRule>
    <cfRule type="containsText" dxfId="50" priority="54" operator="containsText" text="1">
      <formula>NOT(ISERROR(SEARCH("1",I74)))</formula>
    </cfRule>
  </conditionalFormatting>
  <conditionalFormatting sqref="I74:O74">
    <cfRule type="containsText" dxfId="49" priority="53" operator="containsText" text="1">
      <formula>NOT(ISERROR(SEARCH("1",I74)))</formula>
    </cfRule>
  </conditionalFormatting>
  <conditionalFormatting sqref="I74:O74">
    <cfRule type="containsText" dxfId="48" priority="52" operator="containsText" text="0">
      <formula>NOT(ISERROR(SEARCH("0",I74)))</formula>
    </cfRule>
  </conditionalFormatting>
  <conditionalFormatting sqref="I76:M76">
    <cfRule type="containsBlanks" dxfId="47" priority="43">
      <formula>LEN(TRIM(I76))=0</formula>
    </cfRule>
    <cfRule type="cellIs" dxfId="46" priority="44" operator="equal">
      <formula>0</formula>
    </cfRule>
    <cfRule type="cellIs" dxfId="45" priority="45" operator="equal">
      <formula>1</formula>
    </cfRule>
    <cfRule type="containsText" dxfId="44" priority="48" operator="containsText" text="1">
      <formula>NOT(ISERROR(SEARCH("1",I76)))</formula>
    </cfRule>
  </conditionalFormatting>
  <conditionalFormatting sqref="I76:M76">
    <cfRule type="containsText" dxfId="43" priority="47" operator="containsText" text="1">
      <formula>NOT(ISERROR(SEARCH("1",I76)))</formula>
    </cfRule>
  </conditionalFormatting>
  <conditionalFormatting sqref="I76:M76">
    <cfRule type="containsText" dxfId="42" priority="46" operator="containsText" text="0">
      <formula>NOT(ISERROR(SEARCH("0",I76)))</formula>
    </cfRule>
  </conditionalFormatting>
  <conditionalFormatting sqref="V68">
    <cfRule type="containsBlanks" dxfId="41" priority="37">
      <formula>LEN(TRIM(V68))=0</formula>
    </cfRule>
    <cfRule type="cellIs" dxfId="40" priority="38" operator="equal">
      <formula>0</formula>
    </cfRule>
    <cfRule type="cellIs" dxfId="39" priority="39" operator="equal">
      <formula>1</formula>
    </cfRule>
    <cfRule type="containsText" dxfId="38" priority="42" operator="containsText" text="1">
      <formula>NOT(ISERROR(SEARCH("1",V68)))</formula>
    </cfRule>
  </conditionalFormatting>
  <conditionalFormatting sqref="V68">
    <cfRule type="containsText" dxfId="37" priority="41" operator="containsText" text="1">
      <formula>NOT(ISERROR(SEARCH("1",V68)))</formula>
    </cfRule>
  </conditionalFormatting>
  <conditionalFormatting sqref="V68">
    <cfRule type="containsText" dxfId="36" priority="40" operator="containsText" text="0">
      <formula>NOT(ISERROR(SEARCH("0",V68)))</formula>
    </cfRule>
  </conditionalFormatting>
  <conditionalFormatting sqref="W68">
    <cfRule type="containsBlanks" dxfId="35" priority="31">
      <formula>LEN(TRIM(W68))=0</formula>
    </cfRule>
    <cfRule type="cellIs" dxfId="34" priority="32" operator="equal">
      <formula>0</formula>
    </cfRule>
    <cfRule type="cellIs" dxfId="33" priority="33" operator="equal">
      <formula>1</formula>
    </cfRule>
    <cfRule type="containsText" dxfId="32" priority="36" operator="containsText" text="1">
      <formula>NOT(ISERROR(SEARCH("1",W68)))</formula>
    </cfRule>
  </conditionalFormatting>
  <conditionalFormatting sqref="W68">
    <cfRule type="containsText" dxfId="31" priority="35" operator="containsText" text="1">
      <formula>NOT(ISERROR(SEARCH("1",W68)))</formula>
    </cfRule>
  </conditionalFormatting>
  <conditionalFormatting sqref="W68">
    <cfRule type="containsText" dxfId="30" priority="34" operator="containsText" text="0">
      <formula>NOT(ISERROR(SEARCH("0",W68)))</formula>
    </cfRule>
  </conditionalFormatting>
  <conditionalFormatting sqref="Q70:W70">
    <cfRule type="containsBlanks" dxfId="29" priority="25">
      <formula>LEN(TRIM(Q70))=0</formula>
    </cfRule>
    <cfRule type="cellIs" dxfId="28" priority="26" operator="equal">
      <formula>0</formula>
    </cfRule>
    <cfRule type="cellIs" dxfId="27" priority="27" operator="equal">
      <formula>1</formula>
    </cfRule>
    <cfRule type="containsText" dxfId="26" priority="30" operator="containsText" text="1">
      <formula>NOT(ISERROR(SEARCH("1",Q70)))</formula>
    </cfRule>
  </conditionalFormatting>
  <conditionalFormatting sqref="Q70:W70">
    <cfRule type="containsText" dxfId="25" priority="29" operator="containsText" text="1">
      <formula>NOT(ISERROR(SEARCH("1",Q70)))</formula>
    </cfRule>
  </conditionalFormatting>
  <conditionalFormatting sqref="Q70:W70">
    <cfRule type="containsText" dxfId="24" priority="28" operator="containsText" text="0">
      <formula>NOT(ISERROR(SEARCH("0",Q70)))</formula>
    </cfRule>
  </conditionalFormatting>
  <conditionalFormatting sqref="Q72:W72">
    <cfRule type="containsBlanks" dxfId="23" priority="19">
      <formula>LEN(TRIM(Q72))=0</formula>
    </cfRule>
    <cfRule type="cellIs" dxfId="22" priority="20" operator="equal">
      <formula>0</formula>
    </cfRule>
    <cfRule type="cellIs" dxfId="21" priority="21" operator="equal">
      <formula>1</formula>
    </cfRule>
    <cfRule type="containsText" dxfId="20" priority="24" operator="containsText" text="1">
      <formula>NOT(ISERROR(SEARCH("1",Q72)))</formula>
    </cfRule>
  </conditionalFormatting>
  <conditionalFormatting sqref="Q72:W72">
    <cfRule type="containsText" dxfId="19" priority="23" operator="containsText" text="1">
      <formula>NOT(ISERROR(SEARCH("1",Q72)))</formula>
    </cfRule>
  </conditionalFormatting>
  <conditionalFormatting sqref="Q72:W72">
    <cfRule type="containsText" dxfId="18" priority="22" operator="containsText" text="0">
      <formula>NOT(ISERROR(SEARCH("0",Q72)))</formula>
    </cfRule>
  </conditionalFormatting>
  <conditionalFormatting sqref="Q74:W74">
    <cfRule type="containsBlanks" dxfId="17" priority="13">
      <formula>LEN(TRIM(Q74))=0</formula>
    </cfRule>
    <cfRule type="cellIs" dxfId="16" priority="14" operator="equal">
      <formula>0</formula>
    </cfRule>
    <cfRule type="cellIs" dxfId="15" priority="15" operator="equal">
      <formula>1</formula>
    </cfRule>
    <cfRule type="containsText" dxfId="14" priority="18" operator="containsText" text="1">
      <formula>NOT(ISERROR(SEARCH("1",Q74)))</formula>
    </cfRule>
  </conditionalFormatting>
  <conditionalFormatting sqref="Q74:W74">
    <cfRule type="containsText" dxfId="13" priority="17" operator="containsText" text="1">
      <formula>NOT(ISERROR(SEARCH("1",Q74)))</formula>
    </cfRule>
  </conditionalFormatting>
  <conditionalFormatting sqref="Q74:W74">
    <cfRule type="containsText" dxfId="12" priority="16" operator="containsText" text="0">
      <formula>NOT(ISERROR(SEARCH("0",Q74)))</formula>
    </cfRule>
  </conditionalFormatting>
  <conditionalFormatting sqref="Q76:W76">
    <cfRule type="containsBlanks" dxfId="11" priority="7">
      <formula>LEN(TRIM(Q76))=0</formula>
    </cfRule>
    <cfRule type="cellIs" dxfId="10" priority="8" operator="equal">
      <formula>0</formula>
    </cfRule>
    <cfRule type="cellIs" dxfId="9" priority="9" operator="equal">
      <formula>1</formula>
    </cfRule>
    <cfRule type="containsText" dxfId="8" priority="12" operator="containsText" text="1">
      <formula>NOT(ISERROR(SEARCH("1",Q76)))</formula>
    </cfRule>
  </conditionalFormatting>
  <conditionalFormatting sqref="Q76:W76">
    <cfRule type="containsText" dxfId="7" priority="11" operator="containsText" text="1">
      <formula>NOT(ISERROR(SEARCH("1",Q76)))</formula>
    </cfRule>
  </conditionalFormatting>
  <conditionalFormatting sqref="Q76:W76">
    <cfRule type="containsText" dxfId="6" priority="10" operator="containsText" text="0">
      <formula>NOT(ISERROR(SEARCH("0",Q76)))</formula>
    </cfRule>
  </conditionalFormatting>
  <conditionalFormatting sqref="Q78">
    <cfRule type="containsBlanks" dxfId="5" priority="1">
      <formula>LEN(TRIM(Q78))=0</formula>
    </cfRule>
    <cfRule type="cellIs" dxfId="4" priority="2" operator="equal">
      <formula>0</formula>
    </cfRule>
    <cfRule type="cellIs" dxfId="3" priority="3" operator="equal">
      <formula>1</formula>
    </cfRule>
    <cfRule type="containsText" dxfId="2" priority="6" operator="containsText" text="1">
      <formula>NOT(ISERROR(SEARCH("1",Q78)))</formula>
    </cfRule>
  </conditionalFormatting>
  <conditionalFormatting sqref="Q78">
    <cfRule type="containsText" dxfId="1" priority="5" operator="containsText" text="1">
      <formula>NOT(ISERROR(SEARCH("1",Q78)))</formula>
    </cfRule>
  </conditionalFormatting>
  <conditionalFormatting sqref="Q78">
    <cfRule type="containsText" dxfId="0" priority="4" operator="containsText" text="0">
      <formula>NOT(ISERROR(SEARCH("0",Q78)))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2</vt:i4>
      </vt:variant>
    </vt:vector>
  </HeadingPairs>
  <TitlesOfParts>
    <vt:vector size="8" baseType="lpstr">
      <vt:lpstr>Kitaplarım</vt:lpstr>
      <vt:lpstr>Kitap Borçları</vt:lpstr>
      <vt:lpstr>Okunan Kitap</vt:lpstr>
      <vt:lpstr>Okuma Günleri (2023)</vt:lpstr>
      <vt:lpstr>Günlük Okuma </vt:lpstr>
      <vt:lpstr>Yıllık Kitap Formu (2022)</vt:lpstr>
      <vt:lpstr>'Okuma Günleri (2023)'!Ayıkla</vt:lpstr>
      <vt:lpstr>'Günlük Okuma '!Olcut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2023-02-23T22:50:39Z</dcterms:modified>
</cp:coreProperties>
</file>