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AMAR JEET  RECORD\RA SALARY TOTAL\SALARY\RS.2025\0425\HR\"/>
    </mc:Choice>
  </mc:AlternateContent>
  <xr:revisionPtr revIDLastSave="0" documentId="13_ncr:1_{EF81E0DF-8CE4-468C-A011-E5793ACD2AA7}" xr6:coauthVersionLast="47" xr6:coauthVersionMax="47" xr10:uidLastSave="{00000000-0000-0000-0000-000000000000}"/>
  <bookViews>
    <workbookView xWindow="-120" yWindow="-120" windowWidth="21840" windowHeight="13140" tabRatio="892" xr2:uid="{00000000-000D-0000-FFFF-FFFF00000000}"/>
  </bookViews>
  <sheets>
    <sheet name="TOTAL" sheetId="1" r:id="rId1"/>
    <sheet name="HSAW(RSPY)" sheetId="25" r:id="rId2"/>
    <sheet name="SS(RSPY)" sheetId="26" r:id="rId3"/>
    <sheet name="MANNAT" sheetId="27" r:id="rId4"/>
    <sheet name="COAT(RSPY)" sheetId="31" r:id="rId5"/>
  </sheets>
  <externalReferences>
    <externalReference r:id="rId6"/>
    <externalReference r:id="rId7"/>
    <externalReference r:id="rId8"/>
  </externalReferences>
  <definedNames>
    <definedName name="_xlnm._FilterDatabase" localSheetId="0" hidden="1">TOTAL!$A$1:$AJ$514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14" i="1" l="1"/>
  <c r="AI71" i="31" l="1"/>
  <c r="AH71" i="31"/>
  <c r="AG71" i="31"/>
  <c r="L71" i="31"/>
  <c r="K71" i="31"/>
  <c r="J71" i="31"/>
  <c r="G71" i="31"/>
  <c r="AN70" i="31"/>
  <c r="AO70" i="31" s="1"/>
  <c r="X70" i="31"/>
  <c r="Y70" i="31" s="1"/>
  <c r="Z70" i="31" s="1"/>
  <c r="S70" i="31"/>
  <c r="M70" i="31"/>
  <c r="AF70" i="31" s="1"/>
  <c r="AN69" i="31"/>
  <c r="AO69" i="31" s="1"/>
  <c r="X69" i="31"/>
  <c r="Y69" i="31" s="1"/>
  <c r="Z69" i="31" s="1"/>
  <c r="S69" i="31"/>
  <c r="M69" i="31"/>
  <c r="AF69" i="31" s="1"/>
  <c r="AO68" i="31"/>
  <c r="AN68" i="31"/>
  <c r="X68" i="31"/>
  <c r="Y68" i="31" s="1"/>
  <c r="Z68" i="31" s="1"/>
  <c r="S68" i="31"/>
  <c r="M68" i="31"/>
  <c r="AF68" i="31" s="1"/>
  <c r="AN67" i="31"/>
  <c r="AO67" i="31" s="1"/>
  <c r="X67" i="31"/>
  <c r="Y67" i="31" s="1"/>
  <c r="Z67" i="31" s="1"/>
  <c r="S67" i="31"/>
  <c r="P67" i="31"/>
  <c r="M67" i="31"/>
  <c r="AF67" i="31" s="1"/>
  <c r="AN66" i="31"/>
  <c r="AO66" i="31" s="1"/>
  <c r="X66" i="31"/>
  <c r="Y66" i="31" s="1"/>
  <c r="Z66" i="31" s="1"/>
  <c r="S66" i="31"/>
  <c r="M66" i="31"/>
  <c r="AF66" i="31" s="1"/>
  <c r="AN65" i="31"/>
  <c r="AO65" i="31" s="1"/>
  <c r="X65" i="31"/>
  <c r="Y65" i="31" s="1"/>
  <c r="Z65" i="31" s="1"/>
  <c r="S65" i="31"/>
  <c r="M65" i="31"/>
  <c r="AF65" i="31" s="1"/>
  <c r="AN64" i="31"/>
  <c r="AO64" i="31" s="1"/>
  <c r="X64" i="31"/>
  <c r="Y64" i="31" s="1"/>
  <c r="S64" i="31"/>
  <c r="S71" i="31" s="1"/>
  <c r="M64" i="31"/>
  <c r="AF64" i="31" s="1"/>
  <c r="AI63" i="31"/>
  <c r="AH63" i="31"/>
  <c r="AG63" i="31"/>
  <c r="L63" i="31"/>
  <c r="K63" i="31"/>
  <c r="J63" i="31"/>
  <c r="G63" i="31"/>
  <c r="AN62" i="31"/>
  <c r="AO62" i="31" s="1"/>
  <c r="Z62" i="31"/>
  <c r="X62" i="31"/>
  <c r="Y62" i="31" s="1"/>
  <c r="S62" i="31"/>
  <c r="P62" i="31"/>
  <c r="M62" i="31"/>
  <c r="AF62" i="31" s="1"/>
  <c r="E62" i="31"/>
  <c r="AN61" i="31"/>
  <c r="AO61" i="31" s="1"/>
  <c r="X61" i="31"/>
  <c r="Y61" i="31" s="1"/>
  <c r="Z61" i="31" s="1"/>
  <c r="S61" i="31"/>
  <c r="M61" i="31"/>
  <c r="AE61" i="31" s="1"/>
  <c r="AN60" i="31"/>
  <c r="AO60" i="31" s="1"/>
  <c r="X60" i="31"/>
  <c r="Y60" i="31" s="1"/>
  <c r="Z60" i="31" s="1"/>
  <c r="S60" i="31"/>
  <c r="M60" i="31"/>
  <c r="AE60" i="31" s="1"/>
  <c r="AN59" i="31"/>
  <c r="AO59" i="31" s="1"/>
  <c r="X59" i="31"/>
  <c r="S59" i="31"/>
  <c r="S63" i="31" s="1"/>
  <c r="M59" i="31"/>
  <c r="Q59" i="31" s="1"/>
  <c r="AI58" i="31"/>
  <c r="AH58" i="31"/>
  <c r="AG58" i="31"/>
  <c r="L58" i="31"/>
  <c r="K58" i="31"/>
  <c r="J58" i="31"/>
  <c r="G58" i="31"/>
  <c r="AN57" i="31"/>
  <c r="AO57" i="31" s="1"/>
  <c r="AL57" i="31"/>
  <c r="X57" i="31"/>
  <c r="Y57" i="31" s="1"/>
  <c r="Z57" i="31" s="1"/>
  <c r="S57" i="31"/>
  <c r="M57" i="31"/>
  <c r="Q57" i="31" s="1"/>
  <c r="AN56" i="31"/>
  <c r="AO56" i="31" s="1"/>
  <c r="X56" i="31"/>
  <c r="S56" i="31"/>
  <c r="M56" i="31"/>
  <c r="Q56" i="31" s="1"/>
  <c r="AN55" i="31"/>
  <c r="AO55" i="31" s="1"/>
  <c r="X55" i="31"/>
  <c r="S55" i="31"/>
  <c r="M55" i="31"/>
  <c r="AE55" i="31" s="1"/>
  <c r="AN54" i="31"/>
  <c r="AO54" i="31" s="1"/>
  <c r="X54" i="31"/>
  <c r="S54" i="31"/>
  <c r="M54" i="31"/>
  <c r="AE54" i="31" s="1"/>
  <c r="E54" i="31"/>
  <c r="AN53" i="31"/>
  <c r="AO53" i="31" s="1"/>
  <c r="X53" i="31"/>
  <c r="AL53" i="31" s="1"/>
  <c r="S53" i="31"/>
  <c r="M53" i="31"/>
  <c r="AE53" i="31" s="1"/>
  <c r="E53" i="31"/>
  <c r="AN52" i="31"/>
  <c r="AO52" i="31" s="1"/>
  <c r="X52" i="31"/>
  <c r="AL52" i="31" s="1"/>
  <c r="S52" i="31"/>
  <c r="M52" i="31"/>
  <c r="AE52" i="31" s="1"/>
  <c r="E52" i="31"/>
  <c r="AN51" i="31"/>
  <c r="AO51" i="31" s="1"/>
  <c r="X51" i="31"/>
  <c r="AL51" i="31" s="1"/>
  <c r="S51" i="31"/>
  <c r="M51" i="31"/>
  <c r="AE51" i="31" s="1"/>
  <c r="E51" i="31"/>
  <c r="AN50" i="31"/>
  <c r="AO50" i="31" s="1"/>
  <c r="X50" i="31"/>
  <c r="Y50" i="31" s="1"/>
  <c r="Z50" i="31" s="1"/>
  <c r="S50" i="31"/>
  <c r="M50" i="31"/>
  <c r="E50" i="31"/>
  <c r="AN49" i="31"/>
  <c r="AO49" i="31" s="1"/>
  <c r="X49" i="31"/>
  <c r="AL49" i="31" s="1"/>
  <c r="S49" i="31"/>
  <c r="M49" i="31"/>
  <c r="AE49" i="31" s="1"/>
  <c r="E49" i="31"/>
  <c r="AN48" i="31"/>
  <c r="AO48" i="31" s="1"/>
  <c r="X48" i="31"/>
  <c r="AL48" i="31" s="1"/>
  <c r="S48" i="31"/>
  <c r="M48" i="31"/>
  <c r="AE48" i="31" s="1"/>
  <c r="E48" i="31"/>
  <c r="AN47" i="31"/>
  <c r="AO47" i="31" s="1"/>
  <c r="X47" i="31"/>
  <c r="AL47" i="31" s="1"/>
  <c r="S47" i="31"/>
  <c r="M47" i="31"/>
  <c r="AE47" i="31" s="1"/>
  <c r="E47" i="31"/>
  <c r="AN46" i="31"/>
  <c r="AO46" i="31" s="1"/>
  <c r="X46" i="31"/>
  <c r="S46" i="31"/>
  <c r="M46" i="31"/>
  <c r="E46" i="31"/>
  <c r="AN45" i="31"/>
  <c r="AO45" i="31" s="1"/>
  <c r="AL45" i="31"/>
  <c r="X45" i="31"/>
  <c r="Y45" i="31" s="1"/>
  <c r="Z45" i="31" s="1"/>
  <c r="S45" i="31"/>
  <c r="M45" i="31"/>
  <c r="AF45" i="31" s="1"/>
  <c r="E45" i="31"/>
  <c r="AN44" i="31"/>
  <c r="AO44" i="31" s="1"/>
  <c r="AF44" i="31"/>
  <c r="Y44" i="31"/>
  <c r="Z44" i="31" s="1"/>
  <c r="X44" i="31"/>
  <c r="AL44" i="31" s="1"/>
  <c r="S44" i="31"/>
  <c r="O44" i="31"/>
  <c r="N44" i="31"/>
  <c r="M44" i="31"/>
  <c r="AE44" i="31" s="1"/>
  <c r="E44" i="31"/>
  <c r="AN43" i="31"/>
  <c r="AO43" i="31" s="1"/>
  <c r="Z43" i="31"/>
  <c r="X43" i="31"/>
  <c r="Y43" i="31" s="1"/>
  <c r="S43" i="31"/>
  <c r="P43" i="31"/>
  <c r="O43" i="31"/>
  <c r="M43" i="31"/>
  <c r="AF43" i="31" s="1"/>
  <c r="E43" i="31"/>
  <c r="AN42" i="31"/>
  <c r="AO42" i="31" s="1"/>
  <c r="X42" i="31"/>
  <c r="S42" i="31"/>
  <c r="M42" i="31"/>
  <c r="AE42" i="31" s="1"/>
  <c r="E42" i="31"/>
  <c r="AN41" i="31"/>
  <c r="AO41" i="31" s="1"/>
  <c r="X41" i="31"/>
  <c r="S41" i="31"/>
  <c r="M41" i="31"/>
  <c r="Q41" i="31" s="1"/>
  <c r="AN40" i="31"/>
  <c r="AO40" i="31" s="1"/>
  <c r="X40" i="31"/>
  <c r="S40" i="31"/>
  <c r="Q40" i="31"/>
  <c r="M40" i="31"/>
  <c r="AE40" i="31" s="1"/>
  <c r="AI39" i="31"/>
  <c r="AH39" i="31"/>
  <c r="AG39" i="31"/>
  <c r="L39" i="31"/>
  <c r="K39" i="31"/>
  <c r="J39" i="31"/>
  <c r="G39" i="31"/>
  <c r="AN38" i="31"/>
  <c r="AO38" i="31" s="1"/>
  <c r="X38" i="31"/>
  <c r="Y38" i="31" s="1"/>
  <c r="Z38" i="31" s="1"/>
  <c r="S38" i="31"/>
  <c r="M38" i="31"/>
  <c r="AN37" i="31"/>
  <c r="AO37" i="31" s="1"/>
  <c r="X37" i="31"/>
  <c r="Y37" i="31" s="1"/>
  <c r="Z37" i="31" s="1"/>
  <c r="S37" i="31"/>
  <c r="M37" i="31"/>
  <c r="AN36" i="31"/>
  <c r="AO36" i="31" s="1"/>
  <c r="X36" i="31"/>
  <c r="Y36" i="31" s="1"/>
  <c r="Z36" i="31" s="1"/>
  <c r="S36" i="31"/>
  <c r="M36" i="31"/>
  <c r="AN35" i="31"/>
  <c r="AO35" i="31" s="1"/>
  <c r="X35" i="31"/>
  <c r="Y35" i="31" s="1"/>
  <c r="Z35" i="31" s="1"/>
  <c r="S35" i="31"/>
  <c r="M35" i="31"/>
  <c r="AF35" i="31" s="1"/>
  <c r="AN34" i="31"/>
  <c r="AO34" i="31" s="1"/>
  <c r="X34" i="31"/>
  <c r="Y34" i="31" s="1"/>
  <c r="Z34" i="31" s="1"/>
  <c r="S34" i="31"/>
  <c r="M34" i="31"/>
  <c r="AN33" i="31"/>
  <c r="AO33" i="31" s="1"/>
  <c r="X33" i="31"/>
  <c r="Y33" i="31" s="1"/>
  <c r="Z33" i="31" s="1"/>
  <c r="S33" i="31"/>
  <c r="M33" i="31"/>
  <c r="AN32" i="31"/>
  <c r="AO32" i="31" s="1"/>
  <c r="X32" i="31"/>
  <c r="Y32" i="31" s="1"/>
  <c r="Z32" i="31" s="1"/>
  <c r="S32" i="31"/>
  <c r="M32" i="31"/>
  <c r="AN31" i="31"/>
  <c r="AO31" i="31" s="1"/>
  <c r="X31" i="31"/>
  <c r="Y31" i="31" s="1"/>
  <c r="Z31" i="31" s="1"/>
  <c r="S31" i="31"/>
  <c r="M31" i="31"/>
  <c r="AN30" i="31"/>
  <c r="AO30" i="31" s="1"/>
  <c r="X30" i="31"/>
  <c r="Y30" i="31" s="1"/>
  <c r="Z30" i="31" s="1"/>
  <c r="S30" i="31"/>
  <c r="M30" i="31"/>
  <c r="AN29" i="31"/>
  <c r="AO29" i="31" s="1"/>
  <c r="X29" i="31"/>
  <c r="Y29" i="31" s="1"/>
  <c r="Z29" i="31" s="1"/>
  <c r="S29" i="31"/>
  <c r="M29" i="31"/>
  <c r="E29" i="31"/>
  <c r="AN28" i="31"/>
  <c r="AO28" i="31" s="1"/>
  <c r="X28" i="31"/>
  <c r="AL28" i="31" s="1"/>
  <c r="S28" i="31"/>
  <c r="M28" i="31"/>
  <c r="AE28" i="31" s="1"/>
  <c r="E28" i="31"/>
  <c r="AN27" i="31"/>
  <c r="AO27" i="31" s="1"/>
  <c r="X27" i="31"/>
  <c r="S27" i="31"/>
  <c r="M27" i="31"/>
  <c r="Q27" i="31" s="1"/>
  <c r="E27" i="31"/>
  <c r="AN26" i="31"/>
  <c r="AO26" i="31" s="1"/>
  <c r="X26" i="31"/>
  <c r="Y26" i="31" s="1"/>
  <c r="S26" i="31"/>
  <c r="M26" i="31"/>
  <c r="E26" i="31"/>
  <c r="AI25" i="31"/>
  <c r="AH25" i="31"/>
  <c r="AG25" i="31"/>
  <c r="L25" i="31"/>
  <c r="K25" i="31"/>
  <c r="J25" i="31"/>
  <c r="G25" i="31"/>
  <c r="AN24" i="31"/>
  <c r="AO24" i="31" s="1"/>
  <c r="X24" i="31"/>
  <c r="S24" i="31"/>
  <c r="M24" i="31"/>
  <c r="P24" i="31" s="1"/>
  <c r="E24" i="31"/>
  <c r="AN23" i="31"/>
  <c r="AO23" i="31" s="1"/>
  <c r="X23" i="31"/>
  <c r="AL23" i="31" s="1"/>
  <c r="S23" i="31"/>
  <c r="M23" i="31"/>
  <c r="AE23" i="31" s="1"/>
  <c r="E23" i="31"/>
  <c r="AN22" i="31"/>
  <c r="AO22" i="31" s="1"/>
  <c r="X22" i="31"/>
  <c r="Y22" i="31" s="1"/>
  <c r="Z22" i="31" s="1"/>
  <c r="S22" i="31"/>
  <c r="M22" i="31"/>
  <c r="Q22" i="31" s="1"/>
  <c r="E22" i="31"/>
  <c r="AN21" i="31"/>
  <c r="AO21" i="31" s="1"/>
  <c r="AL21" i="31"/>
  <c r="X21" i="31"/>
  <c r="Y21" i="31" s="1"/>
  <c r="Z21" i="31" s="1"/>
  <c r="S21" i="31"/>
  <c r="M21" i="31"/>
  <c r="O21" i="31" s="1"/>
  <c r="E21" i="31"/>
  <c r="AN20" i="31"/>
  <c r="AO20" i="31" s="1"/>
  <c r="X20" i="31"/>
  <c r="S20" i="31"/>
  <c r="M20" i="31"/>
  <c r="P20" i="31" s="1"/>
  <c r="AN19" i="31"/>
  <c r="AO19" i="31" s="1"/>
  <c r="X19" i="31"/>
  <c r="Y19" i="31" s="1"/>
  <c r="Z19" i="31" s="1"/>
  <c r="S19" i="31"/>
  <c r="M19" i="31"/>
  <c r="AN18" i="31"/>
  <c r="AO18" i="31" s="1"/>
  <c r="X18" i="31"/>
  <c r="Y18" i="31" s="1"/>
  <c r="Z18" i="31" s="1"/>
  <c r="S18" i="31"/>
  <c r="Q18" i="31"/>
  <c r="M18" i="31"/>
  <c r="E18" i="31"/>
  <c r="AN17" i="31"/>
  <c r="AO17" i="31" s="1"/>
  <c r="X17" i="31"/>
  <c r="Y17" i="31" s="1"/>
  <c r="Z17" i="31" s="1"/>
  <c r="S17" i="31"/>
  <c r="M17" i="31"/>
  <c r="AE17" i="31" s="1"/>
  <c r="E17" i="31"/>
  <c r="AI16" i="31"/>
  <c r="AH16" i="31"/>
  <c r="AG16" i="31"/>
  <c r="AG72" i="31" s="1"/>
  <c r="L16" i="31"/>
  <c r="K16" i="31"/>
  <c r="J16" i="31"/>
  <c r="G16" i="31"/>
  <c r="AN15" i="31"/>
  <c r="AO15" i="31" s="1"/>
  <c r="X15" i="31"/>
  <c r="Y15" i="31" s="1"/>
  <c r="Z15" i="31" s="1"/>
  <c r="S15" i="31"/>
  <c r="M15" i="31"/>
  <c r="AN14" i="31"/>
  <c r="AO14" i="31" s="1"/>
  <c r="X14" i="31"/>
  <c r="S14" i="31"/>
  <c r="M14" i="31"/>
  <c r="AN13" i="31"/>
  <c r="AO13" i="31" s="1"/>
  <c r="X13" i="31"/>
  <c r="S13" i="31"/>
  <c r="M13" i="31"/>
  <c r="Q13" i="31" s="1"/>
  <c r="AO12" i="31"/>
  <c r="AN12" i="31"/>
  <c r="X12" i="31"/>
  <c r="S12" i="31"/>
  <c r="M12" i="31"/>
  <c r="P12" i="31" s="1"/>
  <c r="AN11" i="31"/>
  <c r="AO11" i="31" s="1"/>
  <c r="X11" i="31"/>
  <c r="Y11" i="31" s="1"/>
  <c r="Z11" i="31" s="1"/>
  <c r="S11" i="31"/>
  <c r="O11" i="31"/>
  <c r="M11" i="31"/>
  <c r="Q11" i="31" s="1"/>
  <c r="AN10" i="31"/>
  <c r="AO10" i="31" s="1"/>
  <c r="X10" i="31"/>
  <c r="Y10" i="31" s="1"/>
  <c r="Z10" i="31" s="1"/>
  <c r="S10" i="31"/>
  <c r="M10" i="31"/>
  <c r="Q10" i="31" s="1"/>
  <c r="AN9" i="31"/>
  <c r="AO9" i="31" s="1"/>
  <c r="AF9" i="31"/>
  <c r="X9" i="31"/>
  <c r="AL9" i="31" s="1"/>
  <c r="S9" i="31"/>
  <c r="P9" i="31"/>
  <c r="M9" i="31"/>
  <c r="AE9" i="31" s="1"/>
  <c r="AI8" i="31"/>
  <c r="AI72" i="31" s="1"/>
  <c r="AH8" i="31"/>
  <c r="AG8" i="31"/>
  <c r="L8" i="31"/>
  <c r="K8" i="31"/>
  <c r="J8" i="31"/>
  <c r="G8" i="31"/>
  <c r="AN7" i="31"/>
  <c r="AO7" i="31" s="1"/>
  <c r="X7" i="31"/>
  <c r="AL7" i="31" s="1"/>
  <c r="S7" i="31"/>
  <c r="O7" i="31"/>
  <c r="N7" i="31"/>
  <c r="AD7" i="31" s="1"/>
  <c r="M7" i="31"/>
  <c r="AE7" i="31" s="1"/>
  <c r="AN6" i="31"/>
  <c r="AO6" i="31" s="1"/>
  <c r="X6" i="31"/>
  <c r="AL6" i="31" s="1"/>
  <c r="S6" i="31"/>
  <c r="M6" i="31"/>
  <c r="AE6" i="31" s="1"/>
  <c r="AN5" i="31"/>
  <c r="AO5" i="31" s="1"/>
  <c r="AF5" i="31"/>
  <c r="X5" i="31"/>
  <c r="AL5" i="31" s="1"/>
  <c r="S5" i="31"/>
  <c r="P5" i="31"/>
  <c r="M5" i="31"/>
  <c r="AE5" i="31" s="1"/>
  <c r="AN4" i="31"/>
  <c r="AO4" i="31" s="1"/>
  <c r="X4" i="31"/>
  <c r="AL4" i="31" s="1"/>
  <c r="S4" i="31"/>
  <c r="M4" i="31"/>
  <c r="AE4" i="31" s="1"/>
  <c r="AN3" i="31"/>
  <c r="AO3" i="31" s="1"/>
  <c r="X3" i="31"/>
  <c r="AL3" i="31" s="1"/>
  <c r="S3" i="31"/>
  <c r="M3" i="31"/>
  <c r="AE3" i="31" s="1"/>
  <c r="AN2" i="31"/>
  <c r="AO2" i="31" s="1"/>
  <c r="X2" i="31"/>
  <c r="AL2" i="31" s="1"/>
  <c r="S2" i="31"/>
  <c r="P2" i="31"/>
  <c r="O2" i="31"/>
  <c r="M2" i="31"/>
  <c r="N2" i="31" s="1"/>
  <c r="G72" i="31"/>
  <c r="AN49" i="27"/>
  <c r="AI46" i="27"/>
  <c r="AH46" i="27"/>
  <c r="AG46" i="27"/>
  <c r="L46" i="27"/>
  <c r="K46" i="27"/>
  <c r="J46" i="27"/>
  <c r="G46" i="27"/>
  <c r="AN45" i="27"/>
  <c r="AO45" i="27" s="1"/>
  <c r="AO46" i="27" s="1"/>
  <c r="X45" i="27"/>
  <c r="AL45" i="27" s="1"/>
  <c r="AL46" i="27" s="1"/>
  <c r="S45" i="27"/>
  <c r="S46" i="27" s="1"/>
  <c r="M45" i="27"/>
  <c r="AI44" i="27"/>
  <c r="AH44" i="27"/>
  <c r="AG44" i="27"/>
  <c r="L44" i="27"/>
  <c r="K44" i="27"/>
  <c r="J44" i="27"/>
  <c r="G44" i="27"/>
  <c r="AN43" i="27"/>
  <c r="AO43" i="27" s="1"/>
  <c r="AO44" i="27" s="1"/>
  <c r="X43" i="27"/>
  <c r="AL43" i="27" s="1"/>
  <c r="AL44" i="27" s="1"/>
  <c r="S43" i="27"/>
  <c r="S44" i="27" s="1"/>
  <c r="M43" i="27"/>
  <c r="O43" i="27" s="1"/>
  <c r="O44" i="27" s="1"/>
  <c r="AI42" i="27"/>
  <c r="AH42" i="27"/>
  <c r="AG42" i="27"/>
  <c r="L42" i="27"/>
  <c r="K42" i="27"/>
  <c r="J42" i="27"/>
  <c r="G42" i="27"/>
  <c r="AN41" i="27"/>
  <c r="AO41" i="27" s="1"/>
  <c r="AO42" i="27" s="1"/>
  <c r="X41" i="27"/>
  <c r="AL41" i="27" s="1"/>
  <c r="AL42" i="27" s="1"/>
  <c r="S41" i="27"/>
  <c r="S42" i="27" s="1"/>
  <c r="O41" i="27"/>
  <c r="O42" i="27" s="1"/>
  <c r="M41" i="27"/>
  <c r="N41" i="27" s="1"/>
  <c r="N42" i="27" s="1"/>
  <c r="AI40" i="27"/>
  <c r="AH40" i="27"/>
  <c r="AG40" i="27"/>
  <c r="L40" i="27"/>
  <c r="K40" i="27"/>
  <c r="J40" i="27"/>
  <c r="G40" i="27"/>
  <c r="AN39" i="27"/>
  <c r="AO39" i="27" s="1"/>
  <c r="AO40" i="27" s="1"/>
  <c r="X39" i="27"/>
  <c r="AL39" i="27" s="1"/>
  <c r="AL40" i="27" s="1"/>
  <c r="S39" i="27"/>
  <c r="S40" i="27" s="1"/>
  <c r="M39" i="27"/>
  <c r="O39" i="27" s="1"/>
  <c r="O40" i="27" s="1"/>
  <c r="AI38" i="27"/>
  <c r="AH38" i="27"/>
  <c r="AG38" i="27"/>
  <c r="L38" i="27"/>
  <c r="K38" i="27"/>
  <c r="J38" i="27"/>
  <c r="G38" i="27"/>
  <c r="AN37" i="27"/>
  <c r="AO37" i="27" s="1"/>
  <c r="AO38" i="27" s="1"/>
  <c r="X37" i="27"/>
  <c r="AL37" i="27" s="1"/>
  <c r="AL38" i="27" s="1"/>
  <c r="S37" i="27"/>
  <c r="S38" i="27" s="1"/>
  <c r="M37" i="27"/>
  <c r="AI36" i="27"/>
  <c r="AH36" i="27"/>
  <c r="AG36" i="27"/>
  <c r="L36" i="27"/>
  <c r="K36" i="27"/>
  <c r="J36" i="27"/>
  <c r="G36" i="27"/>
  <c r="AN35" i="27"/>
  <c r="AO35" i="27" s="1"/>
  <c r="X35" i="27"/>
  <c r="AL35" i="27" s="1"/>
  <c r="S35" i="27"/>
  <c r="M35" i="27"/>
  <c r="AE35" i="27" s="1"/>
  <c r="AN34" i="27"/>
  <c r="AO34" i="27" s="1"/>
  <c r="X34" i="27"/>
  <c r="AL34" i="27" s="1"/>
  <c r="AL36" i="27" s="1"/>
  <c r="S34" i="27"/>
  <c r="M34" i="27"/>
  <c r="M36" i="27" s="1"/>
  <c r="AI33" i="27"/>
  <c r="AH33" i="27"/>
  <c r="AG33" i="27"/>
  <c r="L33" i="27"/>
  <c r="K33" i="27"/>
  <c r="J33" i="27"/>
  <c r="G33" i="27"/>
  <c r="AN32" i="27"/>
  <c r="AO32" i="27" s="1"/>
  <c r="X32" i="27"/>
  <c r="AL32" i="27" s="1"/>
  <c r="S32" i="27"/>
  <c r="M32" i="27"/>
  <c r="AE32" i="27" s="1"/>
  <c r="AN31" i="27"/>
  <c r="AO31" i="27" s="1"/>
  <c r="X31" i="27"/>
  <c r="AL31" i="27" s="1"/>
  <c r="S31" i="27"/>
  <c r="S33" i="27" s="1"/>
  <c r="O31" i="27"/>
  <c r="M31" i="27"/>
  <c r="AF31" i="27" s="1"/>
  <c r="AI30" i="27"/>
  <c r="AH30" i="27"/>
  <c r="AG30" i="27"/>
  <c r="L30" i="27"/>
  <c r="K30" i="27"/>
  <c r="J30" i="27"/>
  <c r="G30" i="27"/>
  <c r="AN29" i="27"/>
  <c r="AO29" i="27" s="1"/>
  <c r="AO30" i="27" s="1"/>
  <c r="X29" i="27"/>
  <c r="AL29" i="27" s="1"/>
  <c r="AL30" i="27" s="1"/>
  <c r="S29" i="27"/>
  <c r="S30" i="27" s="1"/>
  <c r="M29" i="27"/>
  <c r="M30" i="27" s="1"/>
  <c r="AI28" i="27"/>
  <c r="AH28" i="27"/>
  <c r="AG28" i="27"/>
  <c r="AG47" i="27" s="1"/>
  <c r="AG49" i="27" s="1"/>
  <c r="L28" i="27"/>
  <c r="K28" i="27"/>
  <c r="J28" i="27"/>
  <c r="G28" i="27"/>
  <c r="AN27" i="27"/>
  <c r="AO27" i="27" s="1"/>
  <c r="AO28" i="27" s="1"/>
  <c r="X27" i="27"/>
  <c r="AL27" i="27" s="1"/>
  <c r="AL28" i="27" s="1"/>
  <c r="S27" i="27"/>
  <c r="S28" i="27" s="1"/>
  <c r="M27" i="27"/>
  <c r="M28" i="27" s="1"/>
  <c r="AI26" i="27"/>
  <c r="AH26" i="27"/>
  <c r="AG26" i="27"/>
  <c r="L26" i="27"/>
  <c r="K26" i="27"/>
  <c r="J26" i="27"/>
  <c r="G26" i="27"/>
  <c r="AN25" i="27"/>
  <c r="AO25" i="27" s="1"/>
  <c r="AO26" i="27" s="1"/>
  <c r="X25" i="27"/>
  <c r="AL25" i="27" s="1"/>
  <c r="AL26" i="27" s="1"/>
  <c r="S25" i="27"/>
  <c r="S26" i="27" s="1"/>
  <c r="M25" i="27"/>
  <c r="M26" i="27" s="1"/>
  <c r="AI24" i="27"/>
  <c r="AH24" i="27"/>
  <c r="AG24" i="27"/>
  <c r="L24" i="27"/>
  <c r="K24" i="27"/>
  <c r="J24" i="27"/>
  <c r="G24" i="27"/>
  <c r="AN23" i="27"/>
  <c r="AO23" i="27" s="1"/>
  <c r="AO24" i="27" s="1"/>
  <c r="X23" i="27"/>
  <c r="AL23" i="27" s="1"/>
  <c r="AL24" i="27" s="1"/>
  <c r="S23" i="27"/>
  <c r="S24" i="27" s="1"/>
  <c r="M23" i="27"/>
  <c r="M24" i="27" s="1"/>
  <c r="AI22" i="27"/>
  <c r="AH22" i="27"/>
  <c r="AG22" i="27"/>
  <c r="L22" i="27"/>
  <c r="K22" i="27"/>
  <c r="J22" i="27"/>
  <c r="G22" i="27"/>
  <c r="AN21" i="27"/>
  <c r="AO21" i="27" s="1"/>
  <c r="AO22" i="27" s="1"/>
  <c r="X21" i="27"/>
  <c r="AL21" i="27" s="1"/>
  <c r="AL22" i="27" s="1"/>
  <c r="S21" i="27"/>
  <c r="S22" i="27" s="1"/>
  <c r="M21" i="27"/>
  <c r="M22" i="27" s="1"/>
  <c r="AI20" i="27"/>
  <c r="AH20" i="27"/>
  <c r="AG20" i="27"/>
  <c r="L20" i="27"/>
  <c r="K20" i="27"/>
  <c r="J20" i="27"/>
  <c r="G20" i="27"/>
  <c r="AN19" i="27"/>
  <c r="AO19" i="27" s="1"/>
  <c r="AO20" i="27" s="1"/>
  <c r="X19" i="27"/>
  <c r="AL19" i="27" s="1"/>
  <c r="AL20" i="27" s="1"/>
  <c r="S19" i="27"/>
  <c r="S20" i="27" s="1"/>
  <c r="M19" i="27"/>
  <c r="M20" i="27" s="1"/>
  <c r="AI18" i="27"/>
  <c r="AH18" i="27"/>
  <c r="AG18" i="27"/>
  <c r="L18" i="27"/>
  <c r="K18" i="27"/>
  <c r="J18" i="27"/>
  <c r="G18" i="27"/>
  <c r="AN17" i="27"/>
  <c r="AO17" i="27" s="1"/>
  <c r="X17" i="27"/>
  <c r="AL17" i="27" s="1"/>
  <c r="S17" i="27"/>
  <c r="O17" i="27"/>
  <c r="M17" i="27"/>
  <c r="AE17" i="27" s="1"/>
  <c r="AN16" i="27"/>
  <c r="AO16" i="27" s="1"/>
  <c r="X16" i="27"/>
  <c r="AL16" i="27" s="1"/>
  <c r="AL18" i="27" s="1"/>
  <c r="S16" i="27"/>
  <c r="M16" i="27"/>
  <c r="M18" i="27" s="1"/>
  <c r="AI15" i="27"/>
  <c r="AH15" i="27"/>
  <c r="AG15" i="27"/>
  <c r="L15" i="27"/>
  <c r="K15" i="27"/>
  <c r="J15" i="27"/>
  <c r="G15" i="27"/>
  <c r="AN14" i="27"/>
  <c r="AO14" i="27" s="1"/>
  <c r="AO15" i="27" s="1"/>
  <c r="X14" i="27"/>
  <c r="AL14" i="27" s="1"/>
  <c r="AL15" i="27" s="1"/>
  <c r="S14" i="27"/>
  <c r="S15" i="27" s="1"/>
  <c r="M14" i="27"/>
  <c r="M15" i="27" s="1"/>
  <c r="AI13" i="27"/>
  <c r="AH13" i="27"/>
  <c r="AG13" i="27"/>
  <c r="L13" i="27"/>
  <c r="K13" i="27"/>
  <c r="J13" i="27"/>
  <c r="G13" i="27"/>
  <c r="AN12" i="27"/>
  <c r="AO12" i="27" s="1"/>
  <c r="AO13" i="27" s="1"/>
  <c r="X12" i="27"/>
  <c r="AL12" i="27" s="1"/>
  <c r="AL13" i="27" s="1"/>
  <c r="S12" i="27"/>
  <c r="S13" i="27" s="1"/>
  <c r="M12" i="27"/>
  <c r="M13" i="27" s="1"/>
  <c r="AI11" i="27"/>
  <c r="AH11" i="27"/>
  <c r="AG11" i="27"/>
  <c r="L11" i="27"/>
  <c r="K11" i="27"/>
  <c r="J11" i="27"/>
  <c r="G11" i="27"/>
  <c r="AN10" i="27"/>
  <c r="AO10" i="27" s="1"/>
  <c r="AO11" i="27" s="1"/>
  <c r="X10" i="27"/>
  <c r="AL10" i="27" s="1"/>
  <c r="AL11" i="27" s="1"/>
  <c r="S10" i="27"/>
  <c r="S11" i="27" s="1"/>
  <c r="M10" i="27"/>
  <c r="M11" i="27" s="1"/>
  <c r="AI9" i="27"/>
  <c r="AH9" i="27"/>
  <c r="AG9" i="27"/>
  <c r="L9" i="27"/>
  <c r="K9" i="27"/>
  <c r="J9" i="27"/>
  <c r="G9" i="27"/>
  <c r="AN8" i="27"/>
  <c r="AO8" i="27" s="1"/>
  <c r="X8" i="27"/>
  <c r="AL8" i="27" s="1"/>
  <c r="S8" i="27"/>
  <c r="M8" i="27"/>
  <c r="AE8" i="27" s="1"/>
  <c r="AN7" i="27"/>
  <c r="AO7" i="27" s="1"/>
  <c r="X7" i="27"/>
  <c r="AL7" i="27" s="1"/>
  <c r="S7" i="27"/>
  <c r="M7" i="27"/>
  <c r="M9" i="27" s="1"/>
  <c r="AI6" i="27"/>
  <c r="AH6" i="27"/>
  <c r="AG6" i="27"/>
  <c r="L6" i="27"/>
  <c r="K6" i="27"/>
  <c r="J6" i="27"/>
  <c r="G6" i="27"/>
  <c r="AN5" i="27"/>
  <c r="AO5" i="27" s="1"/>
  <c r="X5" i="27"/>
  <c r="AL5" i="27" s="1"/>
  <c r="S5" i="27"/>
  <c r="M5" i="27"/>
  <c r="AE5" i="27" s="1"/>
  <c r="AN4" i="27"/>
  <c r="AO4" i="27" s="1"/>
  <c r="X4" i="27"/>
  <c r="AL4" i="27" s="1"/>
  <c r="S4" i="27"/>
  <c r="M4" i="27"/>
  <c r="AF4" i="27" s="1"/>
  <c r="AI3" i="27"/>
  <c r="AH3" i="27"/>
  <c r="AG3" i="27"/>
  <c r="L3" i="27"/>
  <c r="K3" i="27"/>
  <c r="J3" i="27"/>
  <c r="G3" i="27"/>
  <c r="AN2" i="27"/>
  <c r="AO2" i="27" s="1"/>
  <c r="AO3" i="27" s="1"/>
  <c r="X2" i="27"/>
  <c r="AL2" i="27" s="1"/>
  <c r="AL3" i="27" s="1"/>
  <c r="S2" i="27"/>
  <c r="S3" i="27" s="1"/>
  <c r="O2" i="27"/>
  <c r="O3" i="27" s="1"/>
  <c r="M2" i="27"/>
  <c r="M3" i="27" s="1"/>
  <c r="G47" i="27"/>
  <c r="AN360" i="26"/>
  <c r="AI357" i="26"/>
  <c r="AH357" i="26"/>
  <c r="AG357" i="26"/>
  <c r="L357" i="26"/>
  <c r="K357" i="26"/>
  <c r="J357" i="26"/>
  <c r="G357" i="26"/>
  <c r="AN356" i="26"/>
  <c r="AO356" i="26" s="1"/>
  <c r="X356" i="26"/>
  <c r="AL356" i="26" s="1"/>
  <c r="S356" i="26"/>
  <c r="M356" i="26"/>
  <c r="AE356" i="26" s="1"/>
  <c r="AN355" i="26"/>
  <c r="AO355" i="26" s="1"/>
  <c r="X355" i="26"/>
  <c r="AL355" i="26" s="1"/>
  <c r="S355" i="26"/>
  <c r="M355" i="26"/>
  <c r="AE355" i="26" s="1"/>
  <c r="AN354" i="26"/>
  <c r="AO354" i="26" s="1"/>
  <c r="X354" i="26"/>
  <c r="AL354" i="26" s="1"/>
  <c r="S354" i="26"/>
  <c r="M354" i="26"/>
  <c r="AN353" i="26"/>
  <c r="AO353" i="26" s="1"/>
  <c r="X353" i="26"/>
  <c r="AL353" i="26" s="1"/>
  <c r="S353" i="26"/>
  <c r="M353" i="26"/>
  <c r="AI352" i="26"/>
  <c r="AH352" i="26"/>
  <c r="AG352" i="26"/>
  <c r="L352" i="26"/>
  <c r="K352" i="26"/>
  <c r="J352" i="26"/>
  <c r="G352" i="26"/>
  <c r="AN351" i="26"/>
  <c r="AO351" i="26" s="1"/>
  <c r="X351" i="26"/>
  <c r="S351" i="26"/>
  <c r="M351" i="26"/>
  <c r="O351" i="26" s="1"/>
  <c r="AN350" i="26"/>
  <c r="AO350" i="26" s="1"/>
  <c r="X350" i="26"/>
  <c r="S350" i="26"/>
  <c r="S352" i="26" s="1"/>
  <c r="O350" i="26"/>
  <c r="O352" i="26" s="1"/>
  <c r="M350" i="26"/>
  <c r="AI349" i="26"/>
  <c r="AH349" i="26"/>
  <c r="AG349" i="26"/>
  <c r="L349" i="26"/>
  <c r="K349" i="26"/>
  <c r="J349" i="26"/>
  <c r="G349" i="26"/>
  <c r="AN348" i="26"/>
  <c r="AO348" i="26" s="1"/>
  <c r="X348" i="26"/>
  <c r="S348" i="26"/>
  <c r="M348" i="26"/>
  <c r="AN347" i="26"/>
  <c r="AO347" i="26" s="1"/>
  <c r="X347" i="26"/>
  <c r="S347" i="26"/>
  <c r="M347" i="26"/>
  <c r="AN346" i="26"/>
  <c r="AO346" i="26" s="1"/>
  <c r="X346" i="26"/>
  <c r="S346" i="26"/>
  <c r="M346" i="26"/>
  <c r="AN345" i="26"/>
  <c r="AO345" i="26" s="1"/>
  <c r="X345" i="26"/>
  <c r="S345" i="26"/>
  <c r="M345" i="26"/>
  <c r="AN344" i="26"/>
  <c r="AO344" i="26" s="1"/>
  <c r="X344" i="26"/>
  <c r="S344" i="26"/>
  <c r="M344" i="26"/>
  <c r="AN343" i="26"/>
  <c r="AO343" i="26" s="1"/>
  <c r="X343" i="26"/>
  <c r="S343" i="26"/>
  <c r="M343" i="26"/>
  <c r="AN342" i="26"/>
  <c r="AO342" i="26" s="1"/>
  <c r="AO349" i="26" s="1"/>
  <c r="X342" i="26"/>
  <c r="S342" i="26"/>
  <c r="O342" i="26"/>
  <c r="M342" i="26"/>
  <c r="AI341" i="26"/>
  <c r="AH341" i="26"/>
  <c r="AG341" i="26"/>
  <c r="L341" i="26"/>
  <c r="K341" i="26"/>
  <c r="J341" i="26"/>
  <c r="G341" i="26"/>
  <c r="AN340" i="26"/>
  <c r="AO340" i="26" s="1"/>
  <c r="X340" i="26"/>
  <c r="S340" i="26"/>
  <c r="O340" i="26"/>
  <c r="M340" i="26"/>
  <c r="AF340" i="26" s="1"/>
  <c r="AN339" i="26"/>
  <c r="AO339" i="26" s="1"/>
  <c r="Y339" i="26"/>
  <c r="X339" i="26"/>
  <c r="AL339" i="26" s="1"/>
  <c r="S339" i="26"/>
  <c r="M339" i="26"/>
  <c r="AI338" i="26"/>
  <c r="AH338" i="26"/>
  <c r="AG338" i="26"/>
  <c r="L338" i="26"/>
  <c r="K338" i="26"/>
  <c r="J338" i="26"/>
  <c r="G338" i="26"/>
  <c r="AN337" i="26"/>
  <c r="AO337" i="26" s="1"/>
  <c r="AO338" i="26" s="1"/>
  <c r="Y337" i="26"/>
  <c r="X337" i="26"/>
  <c r="AL337" i="26" s="1"/>
  <c r="AL338" i="26" s="1"/>
  <c r="S337" i="26"/>
  <c r="S338" i="26" s="1"/>
  <c r="M337" i="26"/>
  <c r="AI336" i="26"/>
  <c r="AH336" i="26"/>
  <c r="AG336" i="26"/>
  <c r="L336" i="26"/>
  <c r="K336" i="26"/>
  <c r="J336" i="26"/>
  <c r="G336" i="26"/>
  <c r="AN335" i="26"/>
  <c r="AO335" i="26" s="1"/>
  <c r="Y335" i="26"/>
  <c r="Z335" i="26" s="1"/>
  <c r="X335" i="26"/>
  <c r="AL335" i="26" s="1"/>
  <c r="S335" i="26"/>
  <c r="M335" i="26"/>
  <c r="AN334" i="26"/>
  <c r="AO334" i="26" s="1"/>
  <c r="X334" i="26"/>
  <c r="S334" i="26"/>
  <c r="M334" i="26"/>
  <c r="AN333" i="26"/>
  <c r="AO333" i="26" s="1"/>
  <c r="AF333" i="26"/>
  <c r="X333" i="26"/>
  <c r="AL333" i="26" s="1"/>
  <c r="S333" i="26"/>
  <c r="O333" i="26"/>
  <c r="M333" i="26"/>
  <c r="AE333" i="26" s="1"/>
  <c r="AN332" i="26"/>
  <c r="AO332" i="26" s="1"/>
  <c r="X332" i="26"/>
  <c r="S332" i="26"/>
  <c r="M332" i="26"/>
  <c r="AN331" i="26"/>
  <c r="AO331" i="26" s="1"/>
  <c r="X331" i="26"/>
  <c r="S331" i="26"/>
  <c r="M331" i="26"/>
  <c r="N331" i="26" s="1"/>
  <c r="AN330" i="26"/>
  <c r="AO330" i="26" s="1"/>
  <c r="X330" i="26"/>
  <c r="AL330" i="26" s="1"/>
  <c r="S330" i="26"/>
  <c r="O330" i="26"/>
  <c r="M330" i="26"/>
  <c r="N330" i="26" s="1"/>
  <c r="AN329" i="26"/>
  <c r="AO329" i="26" s="1"/>
  <c r="X329" i="26"/>
  <c r="S329" i="26"/>
  <c r="M329" i="26"/>
  <c r="AN328" i="26"/>
  <c r="AO328" i="26" s="1"/>
  <c r="X328" i="26"/>
  <c r="S328" i="26"/>
  <c r="O328" i="26"/>
  <c r="M328" i="26"/>
  <c r="AN327" i="26"/>
  <c r="AO327" i="26" s="1"/>
  <c r="X327" i="26"/>
  <c r="S327" i="26"/>
  <c r="M327" i="26"/>
  <c r="AN326" i="26"/>
  <c r="AO326" i="26" s="1"/>
  <c r="X326" i="26"/>
  <c r="AL326" i="26" s="1"/>
  <c r="S326" i="26"/>
  <c r="M326" i="26"/>
  <c r="O326" i="26" s="1"/>
  <c r="AN325" i="26"/>
  <c r="AO325" i="26" s="1"/>
  <c r="AF325" i="26"/>
  <c r="X325" i="26"/>
  <c r="AL325" i="26" s="1"/>
  <c r="S325" i="26"/>
  <c r="O325" i="26"/>
  <c r="M325" i="26"/>
  <c r="AE325" i="26" s="1"/>
  <c r="AN324" i="26"/>
  <c r="AO324" i="26" s="1"/>
  <c r="X324" i="26"/>
  <c r="S324" i="26"/>
  <c r="M324" i="26"/>
  <c r="AN323" i="26"/>
  <c r="AO323" i="26" s="1"/>
  <c r="X323" i="26"/>
  <c r="AL323" i="26" s="1"/>
  <c r="S323" i="26"/>
  <c r="N323" i="26"/>
  <c r="M323" i="26"/>
  <c r="AF323" i="26" s="1"/>
  <c r="AN322" i="26"/>
  <c r="AO322" i="26" s="1"/>
  <c r="X322" i="26"/>
  <c r="S322" i="26"/>
  <c r="M322" i="26"/>
  <c r="O322" i="26" s="1"/>
  <c r="AN321" i="26"/>
  <c r="AO321" i="26" s="1"/>
  <c r="X321" i="26"/>
  <c r="S321" i="26"/>
  <c r="M321" i="26"/>
  <c r="AI320" i="26"/>
  <c r="AH320" i="26"/>
  <c r="AG320" i="26"/>
  <c r="L320" i="26"/>
  <c r="K320" i="26"/>
  <c r="J320" i="26"/>
  <c r="G320" i="26"/>
  <c r="AN319" i="26"/>
  <c r="AO319" i="26" s="1"/>
  <c r="X319" i="26"/>
  <c r="AL319" i="26" s="1"/>
  <c r="S319" i="26"/>
  <c r="M319" i="26"/>
  <c r="AN318" i="26"/>
  <c r="AO318" i="26" s="1"/>
  <c r="X318" i="26"/>
  <c r="S318" i="26"/>
  <c r="M318" i="26"/>
  <c r="AN317" i="26"/>
  <c r="AO317" i="26" s="1"/>
  <c r="X317" i="26"/>
  <c r="S317" i="26"/>
  <c r="M317" i="26"/>
  <c r="AN316" i="26"/>
  <c r="AO316" i="26" s="1"/>
  <c r="X316" i="26"/>
  <c r="S316" i="26"/>
  <c r="M316" i="26"/>
  <c r="AE316" i="26" s="1"/>
  <c r="AN315" i="26"/>
  <c r="AO315" i="26" s="1"/>
  <c r="X315" i="26"/>
  <c r="AL315" i="26" s="1"/>
  <c r="S315" i="26"/>
  <c r="M315" i="26"/>
  <c r="AN314" i="26"/>
  <c r="AO314" i="26" s="1"/>
  <c r="X314" i="26"/>
  <c r="S314" i="26"/>
  <c r="M314" i="26"/>
  <c r="AI313" i="26"/>
  <c r="AH313" i="26"/>
  <c r="AG313" i="26"/>
  <c r="L313" i="26"/>
  <c r="K313" i="26"/>
  <c r="J313" i="26"/>
  <c r="G313" i="26"/>
  <c r="AN312" i="26"/>
  <c r="AO312" i="26" s="1"/>
  <c r="AF312" i="26"/>
  <c r="Y312" i="26"/>
  <c r="Z312" i="26" s="1"/>
  <c r="X312" i="26"/>
  <c r="AL312" i="26" s="1"/>
  <c r="S312" i="26"/>
  <c r="N312" i="26"/>
  <c r="AD312" i="26" s="1"/>
  <c r="M312" i="26"/>
  <c r="AE312" i="26" s="1"/>
  <c r="AN311" i="26"/>
  <c r="AO311" i="26" s="1"/>
  <c r="X311" i="26"/>
  <c r="S311" i="26"/>
  <c r="M311" i="26"/>
  <c r="AI310" i="26"/>
  <c r="AH310" i="26"/>
  <c r="AG310" i="26"/>
  <c r="L310" i="26"/>
  <c r="K310" i="26"/>
  <c r="J310" i="26"/>
  <c r="G310" i="26"/>
  <c r="AN309" i="26"/>
  <c r="AO309" i="26" s="1"/>
  <c r="X309" i="26"/>
  <c r="S309" i="26"/>
  <c r="M309" i="26"/>
  <c r="AN308" i="26"/>
  <c r="AO308" i="26" s="1"/>
  <c r="X308" i="26"/>
  <c r="S308" i="26"/>
  <c r="M308" i="26"/>
  <c r="AE308" i="26" s="1"/>
  <c r="AN307" i="26"/>
  <c r="AO307" i="26" s="1"/>
  <c r="X307" i="26"/>
  <c r="AL307" i="26" s="1"/>
  <c r="S307" i="26"/>
  <c r="M307" i="26"/>
  <c r="AI306" i="26"/>
  <c r="AH306" i="26"/>
  <c r="AG306" i="26"/>
  <c r="L306" i="26"/>
  <c r="K306" i="26"/>
  <c r="J306" i="26"/>
  <c r="G306" i="26"/>
  <c r="AN305" i="26"/>
  <c r="AO305" i="26" s="1"/>
  <c r="X305" i="26"/>
  <c r="AL305" i="26" s="1"/>
  <c r="S305" i="26"/>
  <c r="M305" i="26"/>
  <c r="AN304" i="26"/>
  <c r="AO304" i="26" s="1"/>
  <c r="X304" i="26"/>
  <c r="S304" i="26"/>
  <c r="M304" i="26"/>
  <c r="AE304" i="26" s="1"/>
  <c r="AN303" i="26"/>
  <c r="AO303" i="26" s="1"/>
  <c r="X303" i="26"/>
  <c r="S303" i="26"/>
  <c r="M303" i="26"/>
  <c r="AN302" i="26"/>
  <c r="AO302" i="26" s="1"/>
  <c r="AF302" i="26"/>
  <c r="X302" i="26"/>
  <c r="AL302" i="26" s="1"/>
  <c r="S302" i="26"/>
  <c r="O302" i="26"/>
  <c r="M302" i="26"/>
  <c r="AE302" i="26" s="1"/>
  <c r="AN301" i="26"/>
  <c r="AO301" i="26" s="1"/>
  <c r="X301" i="26"/>
  <c r="AL301" i="26" s="1"/>
  <c r="S301" i="26"/>
  <c r="M301" i="26"/>
  <c r="AN300" i="26"/>
  <c r="AO300" i="26" s="1"/>
  <c r="X300" i="26"/>
  <c r="S300" i="26"/>
  <c r="M300" i="26"/>
  <c r="AE300" i="26" s="1"/>
  <c r="AN299" i="26"/>
  <c r="AO299" i="26" s="1"/>
  <c r="X299" i="26"/>
  <c r="S299" i="26"/>
  <c r="M299" i="26"/>
  <c r="AN298" i="26"/>
  <c r="AO298" i="26" s="1"/>
  <c r="AF298" i="26"/>
  <c r="X298" i="26"/>
  <c r="AL298" i="26" s="1"/>
  <c r="S298" i="26"/>
  <c r="O298" i="26"/>
  <c r="M298" i="26"/>
  <c r="AE298" i="26" s="1"/>
  <c r="AN297" i="26"/>
  <c r="AO297" i="26" s="1"/>
  <c r="X297" i="26"/>
  <c r="AL297" i="26" s="1"/>
  <c r="S297" i="26"/>
  <c r="M297" i="26"/>
  <c r="AN296" i="26"/>
  <c r="AO296" i="26" s="1"/>
  <c r="X296" i="26"/>
  <c r="S296" i="26"/>
  <c r="M296" i="26"/>
  <c r="AE296" i="26" s="1"/>
  <c r="AN295" i="26"/>
  <c r="AO295" i="26" s="1"/>
  <c r="X295" i="26"/>
  <c r="S295" i="26"/>
  <c r="M295" i="26"/>
  <c r="AN294" i="26"/>
  <c r="AO294" i="26" s="1"/>
  <c r="AF294" i="26"/>
  <c r="X294" i="26"/>
  <c r="AL294" i="26" s="1"/>
  <c r="S294" i="26"/>
  <c r="O294" i="26"/>
  <c r="M294" i="26"/>
  <c r="AE294" i="26" s="1"/>
  <c r="AN293" i="26"/>
  <c r="AO293" i="26" s="1"/>
  <c r="X293" i="26"/>
  <c r="AL293" i="26" s="1"/>
  <c r="S293" i="26"/>
  <c r="M293" i="26"/>
  <c r="AN292" i="26"/>
  <c r="AO292" i="26" s="1"/>
  <c r="X292" i="26"/>
  <c r="S292" i="26"/>
  <c r="M292" i="26"/>
  <c r="AF292" i="26" s="1"/>
  <c r="AI291" i="26"/>
  <c r="AH291" i="26"/>
  <c r="AG291" i="26"/>
  <c r="L291" i="26"/>
  <c r="K291" i="26"/>
  <c r="J291" i="26"/>
  <c r="G291" i="26"/>
  <c r="AN290" i="26"/>
  <c r="AO290" i="26" s="1"/>
  <c r="AF290" i="26"/>
  <c r="Y290" i="26"/>
  <c r="Z290" i="26" s="1"/>
  <c r="X290" i="26"/>
  <c r="AL290" i="26" s="1"/>
  <c r="S290" i="26"/>
  <c r="N290" i="26"/>
  <c r="AD290" i="26" s="1"/>
  <c r="M290" i="26"/>
  <c r="AE290" i="26" s="1"/>
  <c r="AN289" i="26"/>
  <c r="AO289" i="26" s="1"/>
  <c r="X289" i="26"/>
  <c r="S289" i="26"/>
  <c r="M289" i="26"/>
  <c r="AN288" i="26"/>
  <c r="AO288" i="26" s="1"/>
  <c r="Y288" i="26"/>
  <c r="Z288" i="26" s="1"/>
  <c r="X288" i="26"/>
  <c r="AL288" i="26" s="1"/>
  <c r="S288" i="26"/>
  <c r="N288" i="26"/>
  <c r="AD288" i="26" s="1"/>
  <c r="M288" i="26"/>
  <c r="AE288" i="26" s="1"/>
  <c r="AN287" i="26"/>
  <c r="AO287" i="26" s="1"/>
  <c r="X287" i="26"/>
  <c r="AL287" i="26" s="1"/>
  <c r="S287" i="26"/>
  <c r="O287" i="26"/>
  <c r="M287" i="26"/>
  <c r="AI286" i="26"/>
  <c r="AH286" i="26"/>
  <c r="AG286" i="26"/>
  <c r="L286" i="26"/>
  <c r="K286" i="26"/>
  <c r="J286" i="26"/>
  <c r="G286" i="26"/>
  <c r="AN285" i="26"/>
  <c r="AO285" i="26" s="1"/>
  <c r="X285" i="26"/>
  <c r="AL285" i="26" s="1"/>
  <c r="S285" i="26"/>
  <c r="O285" i="26"/>
  <c r="M285" i="26"/>
  <c r="AE285" i="26" s="1"/>
  <c r="AN284" i="26"/>
  <c r="AO284" i="26" s="1"/>
  <c r="AF284" i="26"/>
  <c r="Y284" i="26"/>
  <c r="Z284" i="26" s="1"/>
  <c r="X284" i="26"/>
  <c r="AL284" i="26" s="1"/>
  <c r="S284" i="26"/>
  <c r="N284" i="26"/>
  <c r="M284" i="26"/>
  <c r="AE284" i="26" s="1"/>
  <c r="AN283" i="26"/>
  <c r="AO283" i="26" s="1"/>
  <c r="X283" i="26"/>
  <c r="S283" i="26"/>
  <c r="M283" i="26"/>
  <c r="AI282" i="26"/>
  <c r="AH282" i="26"/>
  <c r="AG282" i="26"/>
  <c r="L282" i="26"/>
  <c r="K282" i="26"/>
  <c r="J282" i="26"/>
  <c r="G282" i="26"/>
  <c r="AN281" i="26"/>
  <c r="AO281" i="26" s="1"/>
  <c r="X281" i="26"/>
  <c r="S281" i="26"/>
  <c r="M281" i="26"/>
  <c r="AN280" i="26"/>
  <c r="AO280" i="26" s="1"/>
  <c r="X280" i="26"/>
  <c r="S280" i="26"/>
  <c r="M280" i="26"/>
  <c r="AE280" i="26" s="1"/>
  <c r="AN279" i="26"/>
  <c r="AO279" i="26" s="1"/>
  <c r="X279" i="26"/>
  <c r="AL279" i="26" s="1"/>
  <c r="S279" i="26"/>
  <c r="M279" i="26"/>
  <c r="AN278" i="26"/>
  <c r="AO278" i="26" s="1"/>
  <c r="X278" i="26"/>
  <c r="S278" i="26"/>
  <c r="S282" i="26" s="1"/>
  <c r="M278" i="26"/>
  <c r="AI277" i="26"/>
  <c r="AH277" i="26"/>
  <c r="AG277" i="26"/>
  <c r="L277" i="26"/>
  <c r="K277" i="26"/>
  <c r="J277" i="26"/>
  <c r="G277" i="26"/>
  <c r="AN276" i="26"/>
  <c r="AO276" i="26" s="1"/>
  <c r="X276" i="26"/>
  <c r="S276" i="26"/>
  <c r="M276" i="26"/>
  <c r="AN275" i="26"/>
  <c r="AO275" i="26" s="1"/>
  <c r="AF275" i="26"/>
  <c r="Y275" i="26"/>
  <c r="X275" i="26"/>
  <c r="AL275" i="26" s="1"/>
  <c r="S275" i="26"/>
  <c r="N275" i="26"/>
  <c r="M275" i="26"/>
  <c r="O275" i="26" s="1"/>
  <c r="AI274" i="26"/>
  <c r="AH274" i="26"/>
  <c r="AG274" i="26"/>
  <c r="L274" i="26"/>
  <c r="K274" i="26"/>
  <c r="J274" i="26"/>
  <c r="G274" i="26"/>
  <c r="AN273" i="26"/>
  <c r="AO273" i="26" s="1"/>
  <c r="X273" i="26"/>
  <c r="AL273" i="26" s="1"/>
  <c r="S273" i="26"/>
  <c r="N273" i="26"/>
  <c r="AD273" i="26" s="1"/>
  <c r="M273" i="26"/>
  <c r="AE273" i="26" s="1"/>
  <c r="AN272" i="26"/>
  <c r="AO272" i="26" s="1"/>
  <c r="Y272" i="26"/>
  <c r="Z272" i="26" s="1"/>
  <c r="X272" i="26"/>
  <c r="AL272" i="26" s="1"/>
  <c r="S272" i="26"/>
  <c r="M272" i="26"/>
  <c r="AN271" i="26"/>
  <c r="AO271" i="26" s="1"/>
  <c r="X271" i="26"/>
  <c r="AL271" i="26" s="1"/>
  <c r="S271" i="26"/>
  <c r="N271" i="26"/>
  <c r="AD271" i="26" s="1"/>
  <c r="M271" i="26"/>
  <c r="AE271" i="26" s="1"/>
  <c r="AN270" i="26"/>
  <c r="AO270" i="26" s="1"/>
  <c r="Y270" i="26"/>
  <c r="X270" i="26"/>
  <c r="AL270" i="26" s="1"/>
  <c r="AL274" i="26" s="1"/>
  <c r="S270" i="26"/>
  <c r="M270" i="26"/>
  <c r="AI269" i="26"/>
  <c r="AH269" i="26"/>
  <c r="AG269" i="26"/>
  <c r="L269" i="26"/>
  <c r="K269" i="26"/>
  <c r="J269" i="26"/>
  <c r="G269" i="26"/>
  <c r="AN268" i="26"/>
  <c r="AO268" i="26" s="1"/>
  <c r="AF268" i="26"/>
  <c r="X268" i="26"/>
  <c r="AL268" i="26" s="1"/>
  <c r="S268" i="26"/>
  <c r="O268" i="26"/>
  <c r="M268" i="26"/>
  <c r="AE268" i="26" s="1"/>
  <c r="AN267" i="26"/>
  <c r="AO267" i="26" s="1"/>
  <c r="X267" i="26"/>
  <c r="S267" i="26"/>
  <c r="M267" i="26"/>
  <c r="O267" i="26" s="1"/>
  <c r="AN266" i="26"/>
  <c r="AO266" i="26" s="1"/>
  <c r="X266" i="26"/>
  <c r="S266" i="26"/>
  <c r="M266" i="26"/>
  <c r="AE266" i="26" s="1"/>
  <c r="AN265" i="26"/>
  <c r="AO265" i="26" s="1"/>
  <c r="X265" i="26"/>
  <c r="S265" i="26"/>
  <c r="M265" i="26"/>
  <c r="AI264" i="26"/>
  <c r="AH264" i="26"/>
  <c r="AG264" i="26"/>
  <c r="S264" i="26"/>
  <c r="L264" i="26"/>
  <c r="K264" i="26"/>
  <c r="J264" i="26"/>
  <c r="G264" i="26"/>
  <c r="AN263" i="26"/>
  <c r="AO263" i="26" s="1"/>
  <c r="AO264" i="26" s="1"/>
  <c r="X263" i="26"/>
  <c r="S263" i="26"/>
  <c r="M263" i="26"/>
  <c r="AI262" i="26"/>
  <c r="AH262" i="26"/>
  <c r="AG262" i="26"/>
  <c r="S262" i="26"/>
  <c r="L262" i="26"/>
  <c r="K262" i="26"/>
  <c r="J262" i="26"/>
  <c r="G262" i="26"/>
  <c r="AN261" i="26"/>
  <c r="AO261" i="26" s="1"/>
  <c r="X261" i="26"/>
  <c r="S261" i="26"/>
  <c r="M261" i="26"/>
  <c r="AN260" i="26"/>
  <c r="AO260" i="26" s="1"/>
  <c r="AO262" i="26" s="1"/>
  <c r="X260" i="26"/>
  <c r="S260" i="26"/>
  <c r="M260" i="26"/>
  <c r="AI259" i="26"/>
  <c r="AH259" i="26"/>
  <c r="AG259" i="26"/>
  <c r="L259" i="26"/>
  <c r="K259" i="26"/>
  <c r="J259" i="26"/>
  <c r="G259" i="26"/>
  <c r="AN258" i="26"/>
  <c r="AO258" i="26" s="1"/>
  <c r="X258" i="26"/>
  <c r="S258" i="26"/>
  <c r="M258" i="26"/>
  <c r="AN257" i="26"/>
  <c r="AO257" i="26" s="1"/>
  <c r="AO259" i="26" s="1"/>
  <c r="X257" i="26"/>
  <c r="S257" i="26"/>
  <c r="S259" i="26" s="1"/>
  <c r="M257" i="26"/>
  <c r="AI256" i="26"/>
  <c r="AH256" i="26"/>
  <c r="AG256" i="26"/>
  <c r="L256" i="26"/>
  <c r="K256" i="26"/>
  <c r="J256" i="26"/>
  <c r="G256" i="26"/>
  <c r="AN255" i="26"/>
  <c r="AO255" i="26" s="1"/>
  <c r="X255" i="26"/>
  <c r="S255" i="26"/>
  <c r="M255" i="26"/>
  <c r="AN254" i="26"/>
  <c r="AO254" i="26" s="1"/>
  <c r="X254" i="26"/>
  <c r="S254" i="26"/>
  <c r="S256" i="26" s="1"/>
  <c r="M254" i="26"/>
  <c r="AI253" i="26"/>
  <c r="AH253" i="26"/>
  <c r="AG253" i="26"/>
  <c r="L253" i="26"/>
  <c r="K253" i="26"/>
  <c r="J253" i="26"/>
  <c r="G253" i="26"/>
  <c r="AN252" i="26"/>
  <c r="AO252" i="26" s="1"/>
  <c r="X252" i="26"/>
  <c r="AL252" i="26" s="1"/>
  <c r="S252" i="26"/>
  <c r="Q252" i="26"/>
  <c r="N252" i="26"/>
  <c r="M252" i="26"/>
  <c r="P252" i="26" s="1"/>
  <c r="AN251" i="26"/>
  <c r="AO251" i="26" s="1"/>
  <c r="X251" i="26"/>
  <c r="Y251" i="26" s="1"/>
  <c r="Z251" i="26" s="1"/>
  <c r="S251" i="26"/>
  <c r="M251" i="26"/>
  <c r="AN250" i="26"/>
  <c r="AO250" i="26" s="1"/>
  <c r="AL250" i="26"/>
  <c r="Y250" i="26"/>
  <c r="Z250" i="26" s="1"/>
  <c r="X250" i="26"/>
  <c r="S250" i="26"/>
  <c r="M250" i="26"/>
  <c r="P250" i="26" s="1"/>
  <c r="AI249" i="26"/>
  <c r="AH249" i="26"/>
  <c r="AG249" i="26"/>
  <c r="L249" i="26"/>
  <c r="K249" i="26"/>
  <c r="J249" i="26"/>
  <c r="G249" i="26"/>
  <c r="AN248" i="26"/>
  <c r="AO248" i="26" s="1"/>
  <c r="X248" i="26"/>
  <c r="S248" i="26"/>
  <c r="M248" i="26"/>
  <c r="P248" i="26" s="1"/>
  <c r="AN247" i="26"/>
  <c r="AO247" i="26" s="1"/>
  <c r="Y247" i="26"/>
  <c r="Z247" i="26" s="1"/>
  <c r="X247" i="26"/>
  <c r="S247" i="26"/>
  <c r="S249" i="26" s="1"/>
  <c r="O247" i="26"/>
  <c r="M247" i="26"/>
  <c r="P247" i="26" s="1"/>
  <c r="AI246" i="26"/>
  <c r="AH246" i="26"/>
  <c r="AG246" i="26"/>
  <c r="L246" i="26"/>
  <c r="K246" i="26"/>
  <c r="J246" i="26"/>
  <c r="G246" i="26"/>
  <c r="AN245" i="26"/>
  <c r="AO245" i="26" s="1"/>
  <c r="X245" i="26"/>
  <c r="S245" i="26"/>
  <c r="M245" i="26"/>
  <c r="AN244" i="26"/>
  <c r="AO244" i="26" s="1"/>
  <c r="Y244" i="26"/>
  <c r="Z244" i="26" s="1"/>
  <c r="X244" i="26"/>
  <c r="AL244" i="26" s="1"/>
  <c r="S244" i="26"/>
  <c r="M244" i="26"/>
  <c r="AF244" i="26" s="1"/>
  <c r="AN243" i="26"/>
  <c r="AO243" i="26" s="1"/>
  <c r="X243" i="26"/>
  <c r="AL243" i="26" s="1"/>
  <c r="S243" i="26"/>
  <c r="M243" i="26"/>
  <c r="AN242" i="26"/>
  <c r="AO242" i="26" s="1"/>
  <c r="Y242" i="26"/>
  <c r="Z242" i="26" s="1"/>
  <c r="X242" i="26"/>
  <c r="AL242" i="26" s="1"/>
  <c r="S242" i="26"/>
  <c r="M242" i="26"/>
  <c r="AN241" i="26"/>
  <c r="AO241" i="26" s="1"/>
  <c r="X241" i="26"/>
  <c r="S241" i="26"/>
  <c r="M241" i="26"/>
  <c r="AN240" i="26"/>
  <c r="AO240" i="26" s="1"/>
  <c r="AF240" i="26"/>
  <c r="Y240" i="26"/>
  <c r="Z240" i="26" s="1"/>
  <c r="X240" i="26"/>
  <c r="AL240" i="26" s="1"/>
  <c r="S240" i="26"/>
  <c r="O240" i="26"/>
  <c r="M240" i="26"/>
  <c r="AN239" i="26"/>
  <c r="AO239" i="26" s="1"/>
  <c r="X239" i="26"/>
  <c r="AL239" i="26" s="1"/>
  <c r="S239" i="26"/>
  <c r="M239" i="26"/>
  <c r="AN238" i="26"/>
  <c r="AO238" i="26" s="1"/>
  <c r="Y238" i="26"/>
  <c r="Z238" i="26" s="1"/>
  <c r="X238" i="26"/>
  <c r="AL238" i="26" s="1"/>
  <c r="S238" i="26"/>
  <c r="M238" i="26"/>
  <c r="AN237" i="26"/>
  <c r="AO237" i="26" s="1"/>
  <c r="X237" i="26"/>
  <c r="S237" i="26"/>
  <c r="M237" i="26"/>
  <c r="AN236" i="26"/>
  <c r="AO236" i="26" s="1"/>
  <c r="Y236" i="26"/>
  <c r="Z236" i="26" s="1"/>
  <c r="X236" i="26"/>
  <c r="AL236" i="26" s="1"/>
  <c r="S236" i="26"/>
  <c r="M236" i="26"/>
  <c r="AF236" i="26" s="1"/>
  <c r="AN235" i="26"/>
  <c r="AO235" i="26" s="1"/>
  <c r="Y235" i="26"/>
  <c r="Z235" i="26" s="1"/>
  <c r="X235" i="26"/>
  <c r="AL235" i="26" s="1"/>
  <c r="S235" i="26"/>
  <c r="M235" i="26"/>
  <c r="AN234" i="26"/>
  <c r="AO234" i="26" s="1"/>
  <c r="Y234" i="26"/>
  <c r="Z234" i="26" s="1"/>
  <c r="X234" i="26"/>
  <c r="AL234" i="26" s="1"/>
  <c r="S234" i="26"/>
  <c r="M234" i="26"/>
  <c r="AN233" i="26"/>
  <c r="AO233" i="26" s="1"/>
  <c r="X233" i="26"/>
  <c r="S233" i="26"/>
  <c r="M233" i="26"/>
  <c r="AN232" i="26"/>
  <c r="AO232" i="26" s="1"/>
  <c r="X232" i="26"/>
  <c r="AL232" i="26" s="1"/>
  <c r="S232" i="26"/>
  <c r="M232" i="26"/>
  <c r="AF232" i="26" s="1"/>
  <c r="AI231" i="26"/>
  <c r="AH231" i="26"/>
  <c r="AG231" i="26"/>
  <c r="L231" i="26"/>
  <c r="K231" i="26"/>
  <c r="J231" i="26"/>
  <c r="G231" i="26"/>
  <c r="AN230" i="26"/>
  <c r="AO230" i="26" s="1"/>
  <c r="X230" i="26"/>
  <c r="S230" i="26"/>
  <c r="M230" i="26"/>
  <c r="AE230" i="26" s="1"/>
  <c r="AN229" i="26"/>
  <c r="AO229" i="26" s="1"/>
  <c r="X229" i="26"/>
  <c r="S229" i="26"/>
  <c r="P229" i="26"/>
  <c r="M229" i="26"/>
  <c r="AN228" i="26"/>
  <c r="AO228" i="26" s="1"/>
  <c r="X228" i="26"/>
  <c r="S228" i="26"/>
  <c r="P228" i="26"/>
  <c r="N228" i="26"/>
  <c r="M228" i="26"/>
  <c r="AE228" i="26" s="1"/>
  <c r="AN227" i="26"/>
  <c r="AO227" i="26" s="1"/>
  <c r="X227" i="26"/>
  <c r="S227" i="26"/>
  <c r="O227" i="26"/>
  <c r="M227" i="26"/>
  <c r="AN226" i="26"/>
  <c r="AO226" i="26" s="1"/>
  <c r="X226" i="26"/>
  <c r="S226" i="26"/>
  <c r="M226" i="26"/>
  <c r="AN225" i="26"/>
  <c r="AO225" i="26" s="1"/>
  <c r="X225" i="26"/>
  <c r="S225" i="26"/>
  <c r="P225" i="26"/>
  <c r="O225" i="26"/>
  <c r="N225" i="26"/>
  <c r="M225" i="26"/>
  <c r="AE225" i="26" s="1"/>
  <c r="AN224" i="26"/>
  <c r="AO224" i="26" s="1"/>
  <c r="X224" i="26"/>
  <c r="S224" i="26"/>
  <c r="M224" i="26"/>
  <c r="AN223" i="26"/>
  <c r="AO223" i="26" s="1"/>
  <c r="X223" i="26"/>
  <c r="S223" i="26"/>
  <c r="P223" i="26"/>
  <c r="N223" i="26"/>
  <c r="M223" i="26"/>
  <c r="AE223" i="26" s="1"/>
  <c r="AN222" i="26"/>
  <c r="AO222" i="26" s="1"/>
  <c r="X222" i="26"/>
  <c r="S222" i="26"/>
  <c r="M222" i="26"/>
  <c r="AN221" i="26"/>
  <c r="AO221" i="26" s="1"/>
  <c r="X221" i="26"/>
  <c r="S221" i="26"/>
  <c r="P221" i="26"/>
  <c r="N221" i="26"/>
  <c r="M221" i="26"/>
  <c r="AE221" i="26" s="1"/>
  <c r="AN220" i="26"/>
  <c r="AO220" i="26" s="1"/>
  <c r="X220" i="26"/>
  <c r="S220" i="26"/>
  <c r="N220" i="26"/>
  <c r="M220" i="26"/>
  <c r="AI219" i="26"/>
  <c r="AH219" i="26"/>
  <c r="AG219" i="26"/>
  <c r="L219" i="26"/>
  <c r="K219" i="26"/>
  <c r="J219" i="26"/>
  <c r="G219" i="26"/>
  <c r="AN218" i="26"/>
  <c r="AO218" i="26" s="1"/>
  <c r="X218" i="26"/>
  <c r="S218" i="26"/>
  <c r="P218" i="26"/>
  <c r="O218" i="26"/>
  <c r="N218" i="26"/>
  <c r="M218" i="26"/>
  <c r="AE218" i="26" s="1"/>
  <c r="AN217" i="26"/>
  <c r="AO217" i="26" s="1"/>
  <c r="X217" i="26"/>
  <c r="S217" i="26"/>
  <c r="M217" i="26"/>
  <c r="AN216" i="26"/>
  <c r="AO216" i="26" s="1"/>
  <c r="X216" i="26"/>
  <c r="S216" i="26"/>
  <c r="P216" i="26"/>
  <c r="M216" i="26"/>
  <c r="AN215" i="26"/>
  <c r="AO215" i="26" s="1"/>
  <c r="X215" i="26"/>
  <c r="S215" i="26"/>
  <c r="M215" i="26"/>
  <c r="AE215" i="26" s="1"/>
  <c r="AN214" i="26"/>
  <c r="AO214" i="26" s="1"/>
  <c r="X214" i="26"/>
  <c r="S214" i="26"/>
  <c r="S219" i="26" s="1"/>
  <c r="P214" i="26"/>
  <c r="M214" i="26"/>
  <c r="AI213" i="26"/>
  <c r="AH213" i="26"/>
  <c r="AG213" i="26"/>
  <c r="L213" i="26"/>
  <c r="K213" i="26"/>
  <c r="J213" i="26"/>
  <c r="G213" i="26"/>
  <c r="AN212" i="26"/>
  <c r="AO212" i="26" s="1"/>
  <c r="X212" i="26"/>
  <c r="S212" i="26"/>
  <c r="N212" i="26"/>
  <c r="M212" i="26"/>
  <c r="AN211" i="26"/>
  <c r="AO211" i="26" s="1"/>
  <c r="X211" i="26"/>
  <c r="S211" i="26"/>
  <c r="P211" i="26"/>
  <c r="N211" i="26"/>
  <c r="M211" i="26"/>
  <c r="AE211" i="26" s="1"/>
  <c r="AN210" i="26"/>
  <c r="AO210" i="26" s="1"/>
  <c r="X210" i="26"/>
  <c r="S210" i="26"/>
  <c r="M210" i="26"/>
  <c r="AI209" i="26"/>
  <c r="AH209" i="26"/>
  <c r="AG209" i="26"/>
  <c r="L209" i="26"/>
  <c r="K209" i="26"/>
  <c r="J209" i="26"/>
  <c r="G209" i="26"/>
  <c r="AN208" i="26"/>
  <c r="AO208" i="26" s="1"/>
  <c r="AO209" i="26" s="1"/>
  <c r="X208" i="26"/>
  <c r="S208" i="26"/>
  <c r="S209" i="26" s="1"/>
  <c r="P208" i="26"/>
  <c r="P209" i="26" s="1"/>
  <c r="N208" i="26"/>
  <c r="N209" i="26" s="1"/>
  <c r="M208" i="26"/>
  <c r="M209" i="26" s="1"/>
  <c r="AI207" i="26"/>
  <c r="AH207" i="26"/>
  <c r="AG207" i="26"/>
  <c r="L207" i="26"/>
  <c r="K207" i="26"/>
  <c r="J207" i="26"/>
  <c r="G207" i="26"/>
  <c r="AN206" i="26"/>
  <c r="AO206" i="26" s="1"/>
  <c r="AO207" i="26" s="1"/>
  <c r="X206" i="26"/>
  <c r="S206" i="26"/>
  <c r="S207" i="26" s="1"/>
  <c r="P206" i="26"/>
  <c r="P207" i="26" s="1"/>
  <c r="M206" i="26"/>
  <c r="AI205" i="26"/>
  <c r="AH205" i="26"/>
  <c r="AG205" i="26"/>
  <c r="L205" i="26"/>
  <c r="K205" i="26"/>
  <c r="J205" i="26"/>
  <c r="G205" i="26"/>
  <c r="AN204" i="26"/>
  <c r="AO204" i="26" s="1"/>
  <c r="X204" i="26"/>
  <c r="AL204" i="26" s="1"/>
  <c r="S204" i="26"/>
  <c r="P204" i="26"/>
  <c r="M204" i="26"/>
  <c r="AN203" i="26"/>
  <c r="AO203" i="26" s="1"/>
  <c r="X203" i="26"/>
  <c r="AL203" i="26" s="1"/>
  <c r="S203" i="26"/>
  <c r="M203" i="26"/>
  <c r="AN202" i="26"/>
  <c r="AO202" i="26" s="1"/>
  <c r="Y202" i="26"/>
  <c r="X202" i="26"/>
  <c r="AL202" i="26" s="1"/>
  <c r="S202" i="26"/>
  <c r="P202" i="26"/>
  <c r="O202" i="26"/>
  <c r="M202" i="26"/>
  <c r="N202" i="26" s="1"/>
  <c r="AI201" i="26"/>
  <c r="AH201" i="26"/>
  <c r="AG201" i="26"/>
  <c r="L201" i="26"/>
  <c r="K201" i="26"/>
  <c r="J201" i="26"/>
  <c r="G201" i="26"/>
  <c r="AN200" i="26"/>
  <c r="AO200" i="26" s="1"/>
  <c r="X200" i="26"/>
  <c r="AL200" i="26" s="1"/>
  <c r="S200" i="26"/>
  <c r="M200" i="26"/>
  <c r="AN199" i="26"/>
  <c r="AO199" i="26" s="1"/>
  <c r="X199" i="26"/>
  <c r="AL199" i="26" s="1"/>
  <c r="S199" i="26"/>
  <c r="M199" i="26"/>
  <c r="AE199" i="26" s="1"/>
  <c r="AN198" i="26"/>
  <c r="AO198" i="26" s="1"/>
  <c r="X198" i="26"/>
  <c r="AL198" i="26" s="1"/>
  <c r="S198" i="26"/>
  <c r="M198" i="26"/>
  <c r="P198" i="26" s="1"/>
  <c r="AI197" i="26"/>
  <c r="AH197" i="26"/>
  <c r="AG197" i="26"/>
  <c r="L197" i="26"/>
  <c r="K197" i="26"/>
  <c r="J197" i="26"/>
  <c r="G197" i="26"/>
  <c r="AN196" i="26"/>
  <c r="AO196" i="26" s="1"/>
  <c r="X196" i="26"/>
  <c r="AL196" i="26" s="1"/>
  <c r="S196" i="26"/>
  <c r="M196" i="26"/>
  <c r="AE196" i="26" s="1"/>
  <c r="AN195" i="26"/>
  <c r="AO195" i="26" s="1"/>
  <c r="X195" i="26"/>
  <c r="AL195" i="26" s="1"/>
  <c r="S195" i="26"/>
  <c r="M195" i="26"/>
  <c r="AN194" i="26"/>
  <c r="AO194" i="26" s="1"/>
  <c r="X194" i="26"/>
  <c r="AL194" i="26" s="1"/>
  <c r="S194" i="26"/>
  <c r="M194" i="26"/>
  <c r="AE194" i="26" s="1"/>
  <c r="AN193" i="26"/>
  <c r="AO193" i="26" s="1"/>
  <c r="X193" i="26"/>
  <c r="AL193" i="26" s="1"/>
  <c r="S193" i="26"/>
  <c r="M193" i="26"/>
  <c r="P193" i="26" s="1"/>
  <c r="AI192" i="26"/>
  <c r="AH192" i="26"/>
  <c r="AG192" i="26"/>
  <c r="L192" i="26"/>
  <c r="K192" i="26"/>
  <c r="J192" i="26"/>
  <c r="G192" i="26"/>
  <c r="AN191" i="26"/>
  <c r="AO191" i="26" s="1"/>
  <c r="X191" i="26"/>
  <c r="AL191" i="26" s="1"/>
  <c r="S191" i="26"/>
  <c r="M191" i="26"/>
  <c r="AE191" i="26" s="1"/>
  <c r="AN190" i="26"/>
  <c r="AO190" i="26" s="1"/>
  <c r="X190" i="26"/>
  <c r="AL190" i="26" s="1"/>
  <c r="S190" i="26"/>
  <c r="M190" i="26"/>
  <c r="AN189" i="26"/>
  <c r="AO189" i="26" s="1"/>
  <c r="X189" i="26"/>
  <c r="AL189" i="26" s="1"/>
  <c r="S189" i="26"/>
  <c r="M189" i="26"/>
  <c r="P189" i="26" s="1"/>
  <c r="AI188" i="26"/>
  <c r="AH188" i="26"/>
  <c r="AG188" i="26"/>
  <c r="L188" i="26"/>
  <c r="K188" i="26"/>
  <c r="J188" i="26"/>
  <c r="G188" i="26"/>
  <c r="AN187" i="26"/>
  <c r="AO187" i="26" s="1"/>
  <c r="X187" i="26"/>
  <c r="AL187" i="26" s="1"/>
  <c r="S187" i="26"/>
  <c r="M187" i="26"/>
  <c r="AN186" i="26"/>
  <c r="AO186" i="26" s="1"/>
  <c r="X186" i="26"/>
  <c r="AL186" i="26" s="1"/>
  <c r="S186" i="26"/>
  <c r="P186" i="26"/>
  <c r="M186" i="26"/>
  <c r="AE186" i="26" s="1"/>
  <c r="AN185" i="26"/>
  <c r="AO185" i="26" s="1"/>
  <c r="X185" i="26"/>
  <c r="AL185" i="26" s="1"/>
  <c r="S185" i="26"/>
  <c r="P185" i="26"/>
  <c r="M185" i="26"/>
  <c r="AF185" i="26" s="1"/>
  <c r="AN184" i="26"/>
  <c r="AO184" i="26" s="1"/>
  <c r="X184" i="26"/>
  <c r="S184" i="26"/>
  <c r="M184" i="26"/>
  <c r="P184" i="26" s="1"/>
  <c r="AI183" i="26"/>
  <c r="AH183" i="26"/>
  <c r="AG183" i="26"/>
  <c r="L183" i="26"/>
  <c r="K183" i="26"/>
  <c r="J183" i="26"/>
  <c r="G183" i="26"/>
  <c r="AN182" i="26"/>
  <c r="AO182" i="26" s="1"/>
  <c r="X182" i="26"/>
  <c r="AL182" i="26" s="1"/>
  <c r="S182" i="26"/>
  <c r="P182" i="26"/>
  <c r="M182" i="26"/>
  <c r="AF182" i="26" s="1"/>
  <c r="AN181" i="26"/>
  <c r="AO181" i="26" s="1"/>
  <c r="X181" i="26"/>
  <c r="AL181" i="26" s="1"/>
  <c r="S181" i="26"/>
  <c r="M181" i="26"/>
  <c r="AE181" i="26" s="1"/>
  <c r="AN180" i="26"/>
  <c r="AO180" i="26" s="1"/>
  <c r="X180" i="26"/>
  <c r="AL180" i="26" s="1"/>
  <c r="S180" i="26"/>
  <c r="M180" i="26"/>
  <c r="AN179" i="26"/>
  <c r="AO179" i="26" s="1"/>
  <c r="X179" i="26"/>
  <c r="Y179" i="26" s="1"/>
  <c r="S179" i="26"/>
  <c r="M179" i="26"/>
  <c r="P179" i="26" s="1"/>
  <c r="AI178" i="26"/>
  <c r="AH178" i="26"/>
  <c r="AG178" i="26"/>
  <c r="L178" i="26"/>
  <c r="K178" i="26"/>
  <c r="J178" i="26"/>
  <c r="G178" i="26"/>
  <c r="AN177" i="26"/>
  <c r="AO177" i="26" s="1"/>
  <c r="X177" i="26"/>
  <c r="AL177" i="26" s="1"/>
  <c r="S177" i="26"/>
  <c r="P177" i="26"/>
  <c r="M177" i="26"/>
  <c r="AE177" i="26" s="1"/>
  <c r="AN176" i="26"/>
  <c r="AO176" i="26" s="1"/>
  <c r="X176" i="26"/>
  <c r="S176" i="26"/>
  <c r="M176" i="26"/>
  <c r="N176" i="26" s="1"/>
  <c r="AN175" i="26"/>
  <c r="AO175" i="26" s="1"/>
  <c r="X175" i="26"/>
  <c r="AL175" i="26" s="1"/>
  <c r="S175" i="26"/>
  <c r="P175" i="26"/>
  <c r="M175" i="26"/>
  <c r="AE175" i="26" s="1"/>
  <c r="AN174" i="26"/>
  <c r="AO174" i="26" s="1"/>
  <c r="X174" i="26"/>
  <c r="S174" i="26"/>
  <c r="M174" i="26"/>
  <c r="N174" i="26" s="1"/>
  <c r="AN173" i="26"/>
  <c r="AO173" i="26" s="1"/>
  <c r="X173" i="26"/>
  <c r="AL173" i="26" s="1"/>
  <c r="S173" i="26"/>
  <c r="P173" i="26"/>
  <c r="M173" i="26"/>
  <c r="AE173" i="26" s="1"/>
  <c r="AN172" i="26"/>
  <c r="AO172" i="26" s="1"/>
  <c r="X172" i="26"/>
  <c r="S172" i="26"/>
  <c r="M172" i="26"/>
  <c r="N172" i="26" s="1"/>
  <c r="AN171" i="26"/>
  <c r="AO171" i="26" s="1"/>
  <c r="X171" i="26"/>
  <c r="AL171" i="26" s="1"/>
  <c r="S171" i="26"/>
  <c r="P171" i="26"/>
  <c r="M171" i="26"/>
  <c r="O171" i="26" s="1"/>
  <c r="AI170" i="26"/>
  <c r="AH170" i="26"/>
  <c r="AG170" i="26"/>
  <c r="L170" i="26"/>
  <c r="K170" i="26"/>
  <c r="J170" i="26"/>
  <c r="G170" i="26"/>
  <c r="AN169" i="26"/>
  <c r="AO169" i="26" s="1"/>
  <c r="X169" i="26"/>
  <c r="S169" i="26"/>
  <c r="M169" i="26"/>
  <c r="AN168" i="26"/>
  <c r="AO168" i="26" s="1"/>
  <c r="Y168" i="26"/>
  <c r="Z168" i="26" s="1"/>
  <c r="X168" i="26"/>
  <c r="AL168" i="26" s="1"/>
  <c r="S168" i="26"/>
  <c r="P168" i="26"/>
  <c r="O168" i="26"/>
  <c r="M168" i="26"/>
  <c r="AE168" i="26" s="1"/>
  <c r="AN167" i="26"/>
  <c r="AO167" i="26" s="1"/>
  <c r="X167" i="26"/>
  <c r="S167" i="26"/>
  <c r="M167" i="26"/>
  <c r="AN166" i="26"/>
  <c r="AO166" i="26" s="1"/>
  <c r="Y166" i="26"/>
  <c r="Z166" i="26" s="1"/>
  <c r="X166" i="26"/>
  <c r="AL166" i="26" s="1"/>
  <c r="S166" i="26"/>
  <c r="P166" i="26"/>
  <c r="O166" i="26"/>
  <c r="M166" i="26"/>
  <c r="AE166" i="26" s="1"/>
  <c r="AN165" i="26"/>
  <c r="AO165" i="26" s="1"/>
  <c r="X165" i="26"/>
  <c r="S165" i="26"/>
  <c r="M165" i="26"/>
  <c r="N165" i="26" s="1"/>
  <c r="AI164" i="26"/>
  <c r="AH164" i="26"/>
  <c r="AG164" i="26"/>
  <c r="L164" i="26"/>
  <c r="K164" i="26"/>
  <c r="J164" i="26"/>
  <c r="G164" i="26"/>
  <c r="AN163" i="26"/>
  <c r="AO163" i="26" s="1"/>
  <c r="Y163" i="26"/>
  <c r="Z163" i="26" s="1"/>
  <c r="X163" i="26"/>
  <c r="AL163" i="26" s="1"/>
  <c r="S163" i="26"/>
  <c r="P163" i="26"/>
  <c r="O163" i="26"/>
  <c r="M163" i="26"/>
  <c r="AE163" i="26" s="1"/>
  <c r="AN162" i="26"/>
  <c r="AO162" i="26" s="1"/>
  <c r="X162" i="26"/>
  <c r="S162" i="26"/>
  <c r="M162" i="26"/>
  <c r="AN161" i="26"/>
  <c r="AO161" i="26" s="1"/>
  <c r="Y161" i="26"/>
  <c r="Z161" i="26" s="1"/>
  <c r="X161" i="26"/>
  <c r="AL161" i="26" s="1"/>
  <c r="S161" i="26"/>
  <c r="P161" i="26"/>
  <c r="O161" i="26"/>
  <c r="M161" i="26"/>
  <c r="AE161" i="26" s="1"/>
  <c r="AN160" i="26"/>
  <c r="AO160" i="26" s="1"/>
  <c r="X160" i="26"/>
  <c r="S160" i="26"/>
  <c r="M160" i="26"/>
  <c r="N160" i="26" s="1"/>
  <c r="AN159" i="26"/>
  <c r="AO159" i="26" s="1"/>
  <c r="Y159" i="26"/>
  <c r="Z159" i="26" s="1"/>
  <c r="X159" i="26"/>
  <c r="AL159" i="26" s="1"/>
  <c r="S159" i="26"/>
  <c r="P159" i="26"/>
  <c r="O159" i="26"/>
  <c r="M159" i="26"/>
  <c r="N159" i="26" s="1"/>
  <c r="AI158" i="26"/>
  <c r="AH158" i="26"/>
  <c r="AG158" i="26"/>
  <c r="L158" i="26"/>
  <c r="K158" i="26"/>
  <c r="J158" i="26"/>
  <c r="G158" i="26"/>
  <c r="AN157" i="26"/>
  <c r="AO157" i="26" s="1"/>
  <c r="X157" i="26"/>
  <c r="S157" i="26"/>
  <c r="M157" i="26"/>
  <c r="AN156" i="26"/>
  <c r="AO156" i="26" s="1"/>
  <c r="Y156" i="26"/>
  <c r="Z156" i="26" s="1"/>
  <c r="X156" i="26"/>
  <c r="AL156" i="26" s="1"/>
  <c r="S156" i="26"/>
  <c r="P156" i="26"/>
  <c r="O156" i="26"/>
  <c r="M156" i="26"/>
  <c r="AE156" i="26" s="1"/>
  <c r="AN155" i="26"/>
  <c r="AO155" i="26" s="1"/>
  <c r="X155" i="26"/>
  <c r="S155" i="26"/>
  <c r="M155" i="26"/>
  <c r="N155" i="26" s="1"/>
  <c r="AN154" i="26"/>
  <c r="AO154" i="26" s="1"/>
  <c r="X154" i="26"/>
  <c r="AL154" i="26" s="1"/>
  <c r="S154" i="26"/>
  <c r="P154" i="26"/>
  <c r="M154" i="26"/>
  <c r="AE154" i="26" s="1"/>
  <c r="AN153" i="26"/>
  <c r="AO153" i="26" s="1"/>
  <c r="X153" i="26"/>
  <c r="S153" i="26"/>
  <c r="M153" i="26"/>
  <c r="AN152" i="26"/>
  <c r="AO152" i="26" s="1"/>
  <c r="X152" i="26"/>
  <c r="AL152" i="26" s="1"/>
  <c r="S152" i="26"/>
  <c r="M152" i="26"/>
  <c r="P152" i="26" s="1"/>
  <c r="AI151" i="26"/>
  <c r="AH151" i="26"/>
  <c r="AG151" i="26"/>
  <c r="L151" i="26"/>
  <c r="K151" i="26"/>
  <c r="J151" i="26"/>
  <c r="G151" i="26"/>
  <c r="AN150" i="26"/>
  <c r="AO150" i="26" s="1"/>
  <c r="X150" i="26"/>
  <c r="S150" i="26"/>
  <c r="M150" i="26"/>
  <c r="AN149" i="26"/>
  <c r="AO149" i="26" s="1"/>
  <c r="X149" i="26"/>
  <c r="AL149" i="26" s="1"/>
  <c r="S149" i="26"/>
  <c r="M149" i="26"/>
  <c r="AE149" i="26" s="1"/>
  <c r="AN148" i="26"/>
  <c r="AO148" i="26" s="1"/>
  <c r="X148" i="26"/>
  <c r="S148" i="26"/>
  <c r="N148" i="26"/>
  <c r="M148" i="26"/>
  <c r="AN147" i="26"/>
  <c r="AO147" i="26" s="1"/>
  <c r="X147" i="26"/>
  <c r="AL147" i="26" s="1"/>
  <c r="S147" i="26"/>
  <c r="P147" i="26"/>
  <c r="O147" i="26"/>
  <c r="N147" i="26"/>
  <c r="M147" i="26"/>
  <c r="AE147" i="26" s="1"/>
  <c r="AN146" i="26"/>
  <c r="AO146" i="26" s="1"/>
  <c r="X146" i="26"/>
  <c r="S146" i="26"/>
  <c r="M146" i="26"/>
  <c r="N146" i="26" s="1"/>
  <c r="AI145" i="26"/>
  <c r="AH145" i="26"/>
  <c r="AG145" i="26"/>
  <c r="L145" i="26"/>
  <c r="K145" i="26"/>
  <c r="J145" i="26"/>
  <c r="G145" i="26"/>
  <c r="AN144" i="26"/>
  <c r="AO144" i="26" s="1"/>
  <c r="X144" i="26"/>
  <c r="AL144" i="26" s="1"/>
  <c r="S144" i="26"/>
  <c r="O144" i="26"/>
  <c r="M144" i="26"/>
  <c r="AE144" i="26" s="1"/>
  <c r="AN143" i="26"/>
  <c r="AO143" i="26" s="1"/>
  <c r="AF143" i="26"/>
  <c r="X143" i="26"/>
  <c r="AL143" i="26" s="1"/>
  <c r="S143" i="26"/>
  <c r="M143" i="26"/>
  <c r="AN142" i="26"/>
  <c r="AO142" i="26" s="1"/>
  <c r="X142" i="26"/>
  <c r="AL142" i="26" s="1"/>
  <c r="S142" i="26"/>
  <c r="M142" i="26"/>
  <c r="AE142" i="26" s="1"/>
  <c r="AN141" i="26"/>
  <c r="AO141" i="26" s="1"/>
  <c r="Y141" i="26"/>
  <c r="Z141" i="26" s="1"/>
  <c r="X141" i="26"/>
  <c r="AL141" i="26" s="1"/>
  <c r="S141" i="26"/>
  <c r="M141" i="26"/>
  <c r="AF141" i="26" s="1"/>
  <c r="AN140" i="26"/>
  <c r="AO140" i="26" s="1"/>
  <c r="X140" i="26"/>
  <c r="AL140" i="26" s="1"/>
  <c r="S140" i="26"/>
  <c r="O140" i="26"/>
  <c r="M140" i="26"/>
  <c r="AE140" i="26" s="1"/>
  <c r="AN139" i="26"/>
  <c r="AO139" i="26" s="1"/>
  <c r="X139" i="26"/>
  <c r="AL139" i="26" s="1"/>
  <c r="S139" i="26"/>
  <c r="M139" i="26"/>
  <c r="P139" i="26" s="1"/>
  <c r="AN138" i="26"/>
  <c r="AO138" i="26" s="1"/>
  <c r="X138" i="26"/>
  <c r="AL138" i="26" s="1"/>
  <c r="S138" i="26"/>
  <c r="O138" i="26"/>
  <c r="M138" i="26"/>
  <c r="AE138" i="26" s="1"/>
  <c r="AN137" i="26"/>
  <c r="AO137" i="26" s="1"/>
  <c r="X137" i="26"/>
  <c r="AL137" i="26" s="1"/>
  <c r="S137" i="26"/>
  <c r="M137" i="26"/>
  <c r="P137" i="26" s="1"/>
  <c r="AN136" i="26"/>
  <c r="AO136" i="26" s="1"/>
  <c r="X136" i="26"/>
  <c r="AL136" i="26" s="1"/>
  <c r="S136" i="26"/>
  <c r="P136" i="26"/>
  <c r="M136" i="26"/>
  <c r="AE136" i="26" s="1"/>
  <c r="AN135" i="26"/>
  <c r="AO135" i="26" s="1"/>
  <c r="X135" i="26"/>
  <c r="AL135" i="26" s="1"/>
  <c r="S135" i="26"/>
  <c r="M135" i="26"/>
  <c r="AF135" i="26" s="1"/>
  <c r="AI134" i="26"/>
  <c r="AH134" i="26"/>
  <c r="AG134" i="26"/>
  <c r="L134" i="26"/>
  <c r="K134" i="26"/>
  <c r="J134" i="26"/>
  <c r="G134" i="26"/>
  <c r="AN133" i="26"/>
  <c r="AO133" i="26" s="1"/>
  <c r="X133" i="26"/>
  <c r="S133" i="26"/>
  <c r="M133" i="26"/>
  <c r="N133" i="26" s="1"/>
  <c r="AN132" i="26"/>
  <c r="AO132" i="26" s="1"/>
  <c r="X132" i="26"/>
  <c r="AL132" i="26" s="1"/>
  <c r="S132" i="26"/>
  <c r="P132" i="26"/>
  <c r="M132" i="26"/>
  <c r="AE132" i="26" s="1"/>
  <c r="AN131" i="26"/>
  <c r="AO131" i="26" s="1"/>
  <c r="X131" i="26"/>
  <c r="S131" i="26"/>
  <c r="M131" i="26"/>
  <c r="AN130" i="26"/>
  <c r="AO130" i="26" s="1"/>
  <c r="X130" i="26"/>
  <c r="AL130" i="26" s="1"/>
  <c r="S130" i="26"/>
  <c r="M130" i="26"/>
  <c r="AE130" i="26" s="1"/>
  <c r="AN129" i="26"/>
  <c r="AO129" i="26" s="1"/>
  <c r="X129" i="26"/>
  <c r="S129" i="26"/>
  <c r="N129" i="26"/>
  <c r="M129" i="26"/>
  <c r="AN128" i="26"/>
  <c r="AO128" i="26" s="1"/>
  <c r="X128" i="26"/>
  <c r="AL128" i="26" s="1"/>
  <c r="S128" i="26"/>
  <c r="P128" i="26"/>
  <c r="O128" i="26"/>
  <c r="N128" i="26"/>
  <c r="M128" i="26"/>
  <c r="AE128" i="26" s="1"/>
  <c r="AN127" i="26"/>
  <c r="AO127" i="26" s="1"/>
  <c r="X127" i="26"/>
  <c r="S127" i="26"/>
  <c r="M127" i="26"/>
  <c r="AN126" i="26"/>
  <c r="AO126" i="26" s="1"/>
  <c r="Y126" i="26"/>
  <c r="Z126" i="26" s="1"/>
  <c r="X126" i="26"/>
  <c r="AL126" i="26" s="1"/>
  <c r="S126" i="26"/>
  <c r="P126" i="26"/>
  <c r="O126" i="26"/>
  <c r="M126" i="26"/>
  <c r="AE126" i="26" s="1"/>
  <c r="AN125" i="26"/>
  <c r="AO125" i="26" s="1"/>
  <c r="X125" i="26"/>
  <c r="S125" i="26"/>
  <c r="M125" i="26"/>
  <c r="N125" i="26" s="1"/>
  <c r="AN124" i="26"/>
  <c r="AO124" i="26" s="1"/>
  <c r="X124" i="26"/>
  <c r="AL124" i="26" s="1"/>
  <c r="S124" i="26"/>
  <c r="P124" i="26"/>
  <c r="M124" i="26"/>
  <c r="O124" i="26" s="1"/>
  <c r="AI123" i="26"/>
  <c r="AH123" i="26"/>
  <c r="AG123" i="26"/>
  <c r="L123" i="26"/>
  <c r="K123" i="26"/>
  <c r="J123" i="26"/>
  <c r="G123" i="26"/>
  <c r="AN122" i="26"/>
  <c r="AO122" i="26" s="1"/>
  <c r="AF122" i="26"/>
  <c r="X122" i="26"/>
  <c r="AL122" i="26" s="1"/>
  <c r="S122" i="26"/>
  <c r="M122" i="26"/>
  <c r="P122" i="26" s="1"/>
  <c r="AN121" i="26"/>
  <c r="AO121" i="26" s="1"/>
  <c r="X121" i="26"/>
  <c r="S121" i="26"/>
  <c r="M121" i="26"/>
  <c r="AN120" i="26"/>
  <c r="AO120" i="26" s="1"/>
  <c r="X120" i="26"/>
  <c r="AL120" i="26" s="1"/>
  <c r="S120" i="26"/>
  <c r="P120" i="26"/>
  <c r="M120" i="26"/>
  <c r="AE120" i="26" s="1"/>
  <c r="AN119" i="26"/>
  <c r="AO119" i="26" s="1"/>
  <c r="X119" i="26"/>
  <c r="AL119" i="26" s="1"/>
  <c r="S119" i="26"/>
  <c r="M119" i="26"/>
  <c r="AN118" i="26"/>
  <c r="AO118" i="26" s="1"/>
  <c r="X118" i="26"/>
  <c r="AL118" i="26" s="1"/>
  <c r="S118" i="26"/>
  <c r="M118" i="26"/>
  <c r="P118" i="26" s="1"/>
  <c r="AI117" i="26"/>
  <c r="AH117" i="26"/>
  <c r="AG117" i="26"/>
  <c r="L117" i="26"/>
  <c r="K117" i="26"/>
  <c r="J117" i="26"/>
  <c r="G117" i="26"/>
  <c r="AN116" i="26"/>
  <c r="AO116" i="26" s="1"/>
  <c r="AF116" i="26"/>
  <c r="X116" i="26"/>
  <c r="AL116" i="26" s="1"/>
  <c r="S116" i="26"/>
  <c r="P116" i="26"/>
  <c r="M116" i="26"/>
  <c r="AE116" i="26" s="1"/>
  <c r="AN115" i="26"/>
  <c r="AO115" i="26" s="1"/>
  <c r="X115" i="26"/>
  <c r="S115" i="26"/>
  <c r="M115" i="26"/>
  <c r="AI114" i="26"/>
  <c r="AH114" i="26"/>
  <c r="AG114" i="26"/>
  <c r="L114" i="26"/>
  <c r="K114" i="26"/>
  <c r="J114" i="26"/>
  <c r="G114" i="26"/>
  <c r="AN113" i="26"/>
  <c r="AO113" i="26" s="1"/>
  <c r="AO114" i="26" s="1"/>
  <c r="AF113" i="26"/>
  <c r="AF114" i="26" s="1"/>
  <c r="Y113" i="26"/>
  <c r="Y114" i="26" s="1"/>
  <c r="X113" i="26"/>
  <c r="AL113" i="26" s="1"/>
  <c r="AL114" i="26" s="1"/>
  <c r="S113" i="26"/>
  <c r="S114" i="26" s="1"/>
  <c r="P113" i="26"/>
  <c r="P114" i="26" s="1"/>
  <c r="O113" i="26"/>
  <c r="O114" i="26" s="1"/>
  <c r="M113" i="26"/>
  <c r="M114" i="26" s="1"/>
  <c r="AI112" i="26"/>
  <c r="AH112" i="26"/>
  <c r="AG112" i="26"/>
  <c r="L112" i="26"/>
  <c r="K112" i="26"/>
  <c r="J112" i="26"/>
  <c r="G112" i="26"/>
  <c r="AN111" i="26"/>
  <c r="AO111" i="26" s="1"/>
  <c r="X111" i="26"/>
  <c r="AL111" i="26" s="1"/>
  <c r="S111" i="26"/>
  <c r="M111" i="26"/>
  <c r="AE111" i="26" s="1"/>
  <c r="AN110" i="26"/>
  <c r="AO110" i="26" s="1"/>
  <c r="X110" i="26"/>
  <c r="S110" i="26"/>
  <c r="M110" i="26"/>
  <c r="AN109" i="26"/>
  <c r="AO109" i="26" s="1"/>
  <c r="X109" i="26"/>
  <c r="AL109" i="26" s="1"/>
  <c r="S109" i="26"/>
  <c r="M109" i="26"/>
  <c r="AE109" i="26" s="1"/>
  <c r="AN108" i="26"/>
  <c r="AO108" i="26" s="1"/>
  <c r="AO112" i="26" s="1"/>
  <c r="X108" i="26"/>
  <c r="S108" i="26"/>
  <c r="M108" i="26"/>
  <c r="N108" i="26" s="1"/>
  <c r="AI107" i="26"/>
  <c r="AH107" i="26"/>
  <c r="AG107" i="26"/>
  <c r="L107" i="26"/>
  <c r="K107" i="26"/>
  <c r="J107" i="26"/>
  <c r="G107" i="26"/>
  <c r="AN106" i="26"/>
  <c r="AO106" i="26" s="1"/>
  <c r="X106" i="26"/>
  <c r="AL106" i="26" s="1"/>
  <c r="S106" i="26"/>
  <c r="M106" i="26"/>
  <c r="AE106" i="26" s="1"/>
  <c r="AN105" i="26"/>
  <c r="AO105" i="26" s="1"/>
  <c r="X105" i="26"/>
  <c r="AL105" i="26" s="1"/>
  <c r="S105" i="26"/>
  <c r="M105" i="26"/>
  <c r="AE105" i="26" s="1"/>
  <c r="AN104" i="26"/>
  <c r="AO104" i="26" s="1"/>
  <c r="X104" i="26"/>
  <c r="AL104" i="26" s="1"/>
  <c r="S104" i="26"/>
  <c r="M104" i="26"/>
  <c r="AE104" i="26" s="1"/>
  <c r="AN103" i="26"/>
  <c r="AO103" i="26" s="1"/>
  <c r="X103" i="26"/>
  <c r="AL103" i="26" s="1"/>
  <c r="AL107" i="26" s="1"/>
  <c r="S103" i="26"/>
  <c r="M103" i="26"/>
  <c r="AI102" i="26"/>
  <c r="AH102" i="26"/>
  <c r="AG102" i="26"/>
  <c r="L102" i="26"/>
  <c r="K102" i="26"/>
  <c r="J102" i="26"/>
  <c r="G102" i="26"/>
  <c r="AN101" i="26"/>
  <c r="AO101" i="26" s="1"/>
  <c r="X101" i="26"/>
  <c r="AL101" i="26" s="1"/>
  <c r="S101" i="26"/>
  <c r="M101" i="26"/>
  <c r="AN100" i="26"/>
  <c r="AO100" i="26" s="1"/>
  <c r="X100" i="26"/>
  <c r="AL100" i="26" s="1"/>
  <c r="S100" i="26"/>
  <c r="S102" i="26" s="1"/>
  <c r="M100" i="26"/>
  <c r="O100" i="26" s="1"/>
  <c r="AI99" i="26"/>
  <c r="AH99" i="26"/>
  <c r="AG99" i="26"/>
  <c r="L99" i="26"/>
  <c r="K99" i="26"/>
  <c r="J99" i="26"/>
  <c r="G99" i="26"/>
  <c r="AN98" i="26"/>
  <c r="AO98" i="26" s="1"/>
  <c r="X98" i="26"/>
  <c r="AL98" i="26" s="1"/>
  <c r="S98" i="26"/>
  <c r="M98" i="26"/>
  <c r="AE98" i="26" s="1"/>
  <c r="AN97" i="26"/>
  <c r="AO97" i="26" s="1"/>
  <c r="X97" i="26"/>
  <c r="AL97" i="26" s="1"/>
  <c r="S97" i="26"/>
  <c r="O97" i="26"/>
  <c r="M97" i="26"/>
  <c r="AE97" i="26" s="1"/>
  <c r="AN96" i="26"/>
  <c r="AO96" i="26" s="1"/>
  <c r="X96" i="26"/>
  <c r="AL96" i="26" s="1"/>
  <c r="S96" i="26"/>
  <c r="M96" i="26"/>
  <c r="AE96" i="26" s="1"/>
  <c r="AN95" i="26"/>
  <c r="AO95" i="26" s="1"/>
  <c r="X95" i="26"/>
  <c r="AL95" i="26" s="1"/>
  <c r="S95" i="26"/>
  <c r="M95" i="26"/>
  <c r="AN94" i="26"/>
  <c r="AO94" i="26" s="1"/>
  <c r="X94" i="26"/>
  <c r="AL94" i="26" s="1"/>
  <c r="S94" i="26"/>
  <c r="M94" i="26"/>
  <c r="AE94" i="26" s="1"/>
  <c r="AN93" i="26"/>
  <c r="AO93" i="26" s="1"/>
  <c r="X93" i="26"/>
  <c r="AL93" i="26" s="1"/>
  <c r="S93" i="26"/>
  <c r="M93" i="26"/>
  <c r="AE93" i="26" s="1"/>
  <c r="AN92" i="26"/>
  <c r="AO92" i="26" s="1"/>
  <c r="X92" i="26"/>
  <c r="AL92" i="26" s="1"/>
  <c r="S92" i="26"/>
  <c r="M92" i="26"/>
  <c r="AE92" i="26" s="1"/>
  <c r="AN91" i="26"/>
  <c r="AO91" i="26" s="1"/>
  <c r="X91" i="26"/>
  <c r="AL91" i="26" s="1"/>
  <c r="S91" i="26"/>
  <c r="M91" i="26"/>
  <c r="AN90" i="26"/>
  <c r="AO90" i="26" s="1"/>
  <c r="X90" i="26"/>
  <c r="AL90" i="26" s="1"/>
  <c r="S90" i="26"/>
  <c r="M90" i="26"/>
  <c r="AN89" i="26"/>
  <c r="AO89" i="26" s="1"/>
  <c r="X89" i="26"/>
  <c r="Y89" i="26" s="1"/>
  <c r="Z89" i="26" s="1"/>
  <c r="S89" i="26"/>
  <c r="M89" i="26"/>
  <c r="AE89" i="26" s="1"/>
  <c r="AN88" i="26"/>
  <c r="AO88" i="26" s="1"/>
  <c r="X88" i="26"/>
  <c r="Y88" i="26" s="1"/>
  <c r="Z88" i="26" s="1"/>
  <c r="S88" i="26"/>
  <c r="M88" i="26"/>
  <c r="AN87" i="26"/>
  <c r="AO87" i="26" s="1"/>
  <c r="X87" i="26"/>
  <c r="Y87" i="26" s="1"/>
  <c r="Z87" i="26" s="1"/>
  <c r="S87" i="26"/>
  <c r="M87" i="26"/>
  <c r="O87" i="26" s="1"/>
  <c r="AN86" i="26"/>
  <c r="AO86" i="26" s="1"/>
  <c r="X86" i="26"/>
  <c r="Y86" i="26" s="1"/>
  <c r="Z86" i="26" s="1"/>
  <c r="S86" i="26"/>
  <c r="M86" i="26"/>
  <c r="AN85" i="26"/>
  <c r="AO85" i="26" s="1"/>
  <c r="X85" i="26"/>
  <c r="Y85" i="26" s="1"/>
  <c r="Z85" i="26" s="1"/>
  <c r="S85" i="26"/>
  <c r="M85" i="26"/>
  <c r="O85" i="26" s="1"/>
  <c r="AN84" i="26"/>
  <c r="AO84" i="26" s="1"/>
  <c r="X84" i="26"/>
  <c r="Y84" i="26" s="1"/>
  <c r="Z84" i="26" s="1"/>
  <c r="S84" i="26"/>
  <c r="M84" i="26"/>
  <c r="AN83" i="26"/>
  <c r="AO83" i="26" s="1"/>
  <c r="X83" i="26"/>
  <c r="S83" i="26"/>
  <c r="M83" i="26"/>
  <c r="Q83" i="26" s="1"/>
  <c r="AI82" i="26"/>
  <c r="AH82" i="26"/>
  <c r="AG82" i="26"/>
  <c r="L82" i="26"/>
  <c r="K82" i="26"/>
  <c r="J82" i="26"/>
  <c r="G82" i="26"/>
  <c r="AN81" i="26"/>
  <c r="AO81" i="26" s="1"/>
  <c r="X81" i="26"/>
  <c r="Y81" i="26" s="1"/>
  <c r="Z81" i="26" s="1"/>
  <c r="S81" i="26"/>
  <c r="M81" i="26"/>
  <c r="AE81" i="26" s="1"/>
  <c r="AN80" i="26"/>
  <c r="AO80" i="26" s="1"/>
  <c r="X80" i="26"/>
  <c r="Y80" i="26" s="1"/>
  <c r="Z80" i="26" s="1"/>
  <c r="S80" i="26"/>
  <c r="M80" i="26"/>
  <c r="AN79" i="26"/>
  <c r="AO79" i="26" s="1"/>
  <c r="X79" i="26"/>
  <c r="Y79" i="26" s="1"/>
  <c r="Z79" i="26" s="1"/>
  <c r="S79" i="26"/>
  <c r="M79" i="26"/>
  <c r="Q79" i="26" s="1"/>
  <c r="AN78" i="26"/>
  <c r="AO78" i="26" s="1"/>
  <c r="X78" i="26"/>
  <c r="Y78" i="26" s="1"/>
  <c r="Z78" i="26" s="1"/>
  <c r="S78" i="26"/>
  <c r="M78" i="26"/>
  <c r="AN77" i="26"/>
  <c r="AO77" i="26" s="1"/>
  <c r="X77" i="26"/>
  <c r="Y77" i="26" s="1"/>
  <c r="Z77" i="26" s="1"/>
  <c r="S77" i="26"/>
  <c r="M77" i="26"/>
  <c r="AE77" i="26" s="1"/>
  <c r="AN76" i="26"/>
  <c r="AO76" i="26" s="1"/>
  <c r="X76" i="26"/>
  <c r="Y76" i="26" s="1"/>
  <c r="Z76" i="26" s="1"/>
  <c r="S76" i="26"/>
  <c r="M76" i="26"/>
  <c r="AN75" i="26"/>
  <c r="AO75" i="26" s="1"/>
  <c r="X75" i="26"/>
  <c r="Y75" i="26" s="1"/>
  <c r="Z75" i="26" s="1"/>
  <c r="S75" i="26"/>
  <c r="Q75" i="26"/>
  <c r="M75" i="26"/>
  <c r="AE75" i="26" s="1"/>
  <c r="AN74" i="26"/>
  <c r="AO74" i="26" s="1"/>
  <c r="X74" i="26"/>
  <c r="Y74" i="26" s="1"/>
  <c r="Z74" i="26" s="1"/>
  <c r="S74" i="26"/>
  <c r="M74" i="26"/>
  <c r="AN73" i="26"/>
  <c r="AO73" i="26" s="1"/>
  <c r="X73" i="26"/>
  <c r="Y73" i="26" s="1"/>
  <c r="Z73" i="26" s="1"/>
  <c r="S73" i="26"/>
  <c r="M73" i="26"/>
  <c r="AN72" i="26"/>
  <c r="AO72" i="26" s="1"/>
  <c r="X72" i="26"/>
  <c r="Y72" i="26" s="1"/>
  <c r="Z72" i="26" s="1"/>
  <c r="S72" i="26"/>
  <c r="M72" i="26"/>
  <c r="AN71" i="26"/>
  <c r="AO71" i="26" s="1"/>
  <c r="X71" i="26"/>
  <c r="Y71" i="26" s="1"/>
  <c r="Z71" i="26" s="1"/>
  <c r="S71" i="26"/>
  <c r="M71" i="26"/>
  <c r="O71" i="26" s="1"/>
  <c r="AN70" i="26"/>
  <c r="AO70" i="26" s="1"/>
  <c r="X70" i="26"/>
  <c r="Y70" i="26" s="1"/>
  <c r="Z70" i="26" s="1"/>
  <c r="S70" i="26"/>
  <c r="M70" i="26"/>
  <c r="O70" i="26" s="1"/>
  <c r="AN69" i="26"/>
  <c r="AO69" i="26" s="1"/>
  <c r="X69" i="26"/>
  <c r="Y69" i="26" s="1"/>
  <c r="Z69" i="26" s="1"/>
  <c r="S69" i="26"/>
  <c r="M69" i="26"/>
  <c r="AE69" i="26" s="1"/>
  <c r="AN68" i="26"/>
  <c r="AO68" i="26" s="1"/>
  <c r="X68" i="26"/>
  <c r="Y68" i="26" s="1"/>
  <c r="Z68" i="26" s="1"/>
  <c r="S68" i="26"/>
  <c r="O68" i="26"/>
  <c r="M68" i="26"/>
  <c r="AN67" i="26"/>
  <c r="AO67" i="26" s="1"/>
  <c r="X67" i="26"/>
  <c r="Y67" i="26" s="1"/>
  <c r="Z67" i="26" s="1"/>
  <c r="S67" i="26"/>
  <c r="M67" i="26"/>
  <c r="AE67" i="26" s="1"/>
  <c r="AN66" i="26"/>
  <c r="AO66" i="26" s="1"/>
  <c r="X66" i="26"/>
  <c r="Y66" i="26" s="1"/>
  <c r="Z66" i="26" s="1"/>
  <c r="S66" i="26"/>
  <c r="M66" i="26"/>
  <c r="O66" i="26" s="1"/>
  <c r="AN65" i="26"/>
  <c r="AO65" i="26" s="1"/>
  <c r="X65" i="26"/>
  <c r="Y65" i="26" s="1"/>
  <c r="Z65" i="26" s="1"/>
  <c r="S65" i="26"/>
  <c r="M65" i="26"/>
  <c r="AE65" i="26" s="1"/>
  <c r="AN64" i="26"/>
  <c r="AO64" i="26" s="1"/>
  <c r="X64" i="26"/>
  <c r="AL64" i="26" s="1"/>
  <c r="S64" i="26"/>
  <c r="M64" i="26"/>
  <c r="Q64" i="26" s="1"/>
  <c r="AN63" i="26"/>
  <c r="AO63" i="26" s="1"/>
  <c r="X63" i="26"/>
  <c r="AL63" i="26" s="1"/>
  <c r="S63" i="26"/>
  <c r="M63" i="26"/>
  <c r="AE63" i="26" s="1"/>
  <c r="AN62" i="26"/>
  <c r="AO62" i="26" s="1"/>
  <c r="X62" i="26"/>
  <c r="AL62" i="26" s="1"/>
  <c r="S62" i="26"/>
  <c r="O62" i="26"/>
  <c r="M62" i="26"/>
  <c r="AE62" i="26" s="1"/>
  <c r="AN61" i="26"/>
  <c r="AO61" i="26" s="1"/>
  <c r="X61" i="26"/>
  <c r="AL61" i="26" s="1"/>
  <c r="S61" i="26"/>
  <c r="M61" i="26"/>
  <c r="AE61" i="26" s="1"/>
  <c r="AN60" i="26"/>
  <c r="AO60" i="26" s="1"/>
  <c r="X60" i="26"/>
  <c r="AL60" i="26" s="1"/>
  <c r="S60" i="26"/>
  <c r="M60" i="26"/>
  <c r="AE60" i="26" s="1"/>
  <c r="AN59" i="26"/>
  <c r="AO59" i="26" s="1"/>
  <c r="X59" i="26"/>
  <c r="AL59" i="26" s="1"/>
  <c r="S59" i="26"/>
  <c r="M59" i="26"/>
  <c r="AE59" i="26" s="1"/>
  <c r="AN58" i="26"/>
  <c r="AO58" i="26" s="1"/>
  <c r="X58" i="26"/>
  <c r="AL58" i="26" s="1"/>
  <c r="S58" i="26"/>
  <c r="M58" i="26"/>
  <c r="AE58" i="26" s="1"/>
  <c r="AN57" i="26"/>
  <c r="AO57" i="26" s="1"/>
  <c r="X57" i="26"/>
  <c r="S57" i="26"/>
  <c r="M57" i="26"/>
  <c r="AE57" i="26" s="1"/>
  <c r="AI56" i="26"/>
  <c r="AH56" i="26"/>
  <c r="AG56" i="26"/>
  <c r="L56" i="26"/>
  <c r="K56" i="26"/>
  <c r="J56" i="26"/>
  <c r="G56" i="26"/>
  <c r="AN55" i="26"/>
  <c r="AO55" i="26" s="1"/>
  <c r="X55" i="26"/>
  <c r="AL55" i="26" s="1"/>
  <c r="S55" i="26"/>
  <c r="M55" i="26"/>
  <c r="AE55" i="26" s="1"/>
  <c r="AN54" i="26"/>
  <c r="AO54" i="26" s="1"/>
  <c r="X54" i="26"/>
  <c r="AL54" i="26" s="1"/>
  <c r="S54" i="26"/>
  <c r="M54" i="26"/>
  <c r="AE54" i="26" s="1"/>
  <c r="AN53" i="26"/>
  <c r="AO53" i="26" s="1"/>
  <c r="X53" i="26"/>
  <c r="AL53" i="26" s="1"/>
  <c r="S53" i="26"/>
  <c r="M53" i="26"/>
  <c r="AE53" i="26" s="1"/>
  <c r="AN52" i="26"/>
  <c r="AO52" i="26" s="1"/>
  <c r="X52" i="26"/>
  <c r="AL52" i="26" s="1"/>
  <c r="S52" i="26"/>
  <c r="M52" i="26"/>
  <c r="AE52" i="26" s="1"/>
  <c r="AN51" i="26"/>
  <c r="AO51" i="26" s="1"/>
  <c r="X51" i="26"/>
  <c r="AL51" i="26" s="1"/>
  <c r="S51" i="26"/>
  <c r="M51" i="26"/>
  <c r="AE51" i="26" s="1"/>
  <c r="AN50" i="26"/>
  <c r="AO50" i="26" s="1"/>
  <c r="X50" i="26"/>
  <c r="AL50" i="26" s="1"/>
  <c r="S50" i="26"/>
  <c r="O50" i="26"/>
  <c r="M50" i="26"/>
  <c r="AE50" i="26" s="1"/>
  <c r="AN49" i="26"/>
  <c r="AO49" i="26" s="1"/>
  <c r="X49" i="26"/>
  <c r="AL49" i="26" s="1"/>
  <c r="S49" i="26"/>
  <c r="M49" i="26"/>
  <c r="AI48" i="26"/>
  <c r="AH48" i="26"/>
  <c r="AG48" i="26"/>
  <c r="L48" i="26"/>
  <c r="K48" i="26"/>
  <c r="J48" i="26"/>
  <c r="G48" i="26"/>
  <c r="AN47" i="26"/>
  <c r="AO47" i="26" s="1"/>
  <c r="X47" i="26"/>
  <c r="AL47" i="26" s="1"/>
  <c r="S47" i="26"/>
  <c r="M47" i="26"/>
  <c r="AE47" i="26" s="1"/>
  <c r="AN46" i="26"/>
  <c r="AO46" i="26" s="1"/>
  <c r="X46" i="26"/>
  <c r="AL46" i="26" s="1"/>
  <c r="S46" i="26"/>
  <c r="O46" i="26"/>
  <c r="M46" i="26"/>
  <c r="AE46" i="26" s="1"/>
  <c r="AN45" i="26"/>
  <c r="AO45" i="26" s="1"/>
  <c r="X45" i="26"/>
  <c r="AL45" i="26" s="1"/>
  <c r="S45" i="26"/>
  <c r="M45" i="26"/>
  <c r="AE45" i="26" s="1"/>
  <c r="AN44" i="26"/>
  <c r="AO44" i="26" s="1"/>
  <c r="X44" i="26"/>
  <c r="AL44" i="26" s="1"/>
  <c r="S44" i="26"/>
  <c r="M44" i="26"/>
  <c r="AE44" i="26" s="1"/>
  <c r="AN43" i="26"/>
  <c r="AO43" i="26" s="1"/>
  <c r="X43" i="26"/>
  <c r="AL43" i="26" s="1"/>
  <c r="S43" i="26"/>
  <c r="M43" i="26"/>
  <c r="AE43" i="26" s="1"/>
  <c r="AN42" i="26"/>
  <c r="AO42" i="26" s="1"/>
  <c r="X42" i="26"/>
  <c r="AL42" i="26" s="1"/>
  <c r="S42" i="26"/>
  <c r="M42" i="26"/>
  <c r="AE42" i="26" s="1"/>
  <c r="AN41" i="26"/>
  <c r="AO41" i="26" s="1"/>
  <c r="X41" i="26"/>
  <c r="AL41" i="26" s="1"/>
  <c r="S41" i="26"/>
  <c r="M41" i="26"/>
  <c r="AE41" i="26" s="1"/>
  <c r="AN40" i="26"/>
  <c r="AO40" i="26" s="1"/>
  <c r="X40" i="26"/>
  <c r="AL40" i="26" s="1"/>
  <c r="S40" i="26"/>
  <c r="M40" i="26"/>
  <c r="AE40" i="26" s="1"/>
  <c r="AN39" i="26"/>
  <c r="AO39" i="26" s="1"/>
  <c r="X39" i="26"/>
  <c r="AL39" i="26" s="1"/>
  <c r="S39" i="26"/>
  <c r="M39" i="26"/>
  <c r="AE39" i="26" s="1"/>
  <c r="AN38" i="26"/>
  <c r="AO38" i="26" s="1"/>
  <c r="X38" i="26"/>
  <c r="AL38" i="26" s="1"/>
  <c r="S38" i="26"/>
  <c r="O38" i="26"/>
  <c r="M38" i="26"/>
  <c r="AE38" i="26" s="1"/>
  <c r="AN37" i="26"/>
  <c r="AO37" i="26" s="1"/>
  <c r="X37" i="26"/>
  <c r="AL37" i="26" s="1"/>
  <c r="S37" i="26"/>
  <c r="M37" i="26"/>
  <c r="AE37" i="26" s="1"/>
  <c r="AN36" i="26"/>
  <c r="AO36" i="26" s="1"/>
  <c r="X36" i="26"/>
  <c r="AL36" i="26" s="1"/>
  <c r="S36" i="26"/>
  <c r="M36" i="26"/>
  <c r="AE36" i="26" s="1"/>
  <c r="AN35" i="26"/>
  <c r="AO35" i="26" s="1"/>
  <c r="X35" i="26"/>
  <c r="AL35" i="26" s="1"/>
  <c r="S35" i="26"/>
  <c r="M35" i="26"/>
  <c r="AE35" i="26" s="1"/>
  <c r="AN34" i="26"/>
  <c r="AO34" i="26" s="1"/>
  <c r="X34" i="26"/>
  <c r="AL34" i="26" s="1"/>
  <c r="S34" i="26"/>
  <c r="M34" i="26"/>
  <c r="AE34" i="26" s="1"/>
  <c r="AN33" i="26"/>
  <c r="AO33" i="26" s="1"/>
  <c r="X33" i="26"/>
  <c r="AL33" i="26" s="1"/>
  <c r="S33" i="26"/>
  <c r="M33" i="26"/>
  <c r="AE33" i="26" s="1"/>
  <c r="AN32" i="26"/>
  <c r="AO32" i="26" s="1"/>
  <c r="X32" i="26"/>
  <c r="AL32" i="26" s="1"/>
  <c r="S32" i="26"/>
  <c r="M32" i="26"/>
  <c r="AE32" i="26" s="1"/>
  <c r="AN31" i="26"/>
  <c r="AO31" i="26" s="1"/>
  <c r="X31" i="26"/>
  <c r="AL31" i="26" s="1"/>
  <c r="S31" i="26"/>
  <c r="M31" i="26"/>
  <c r="AE31" i="26" s="1"/>
  <c r="AN30" i="26"/>
  <c r="AO30" i="26" s="1"/>
  <c r="X30" i="26"/>
  <c r="AL30" i="26" s="1"/>
  <c r="S30" i="26"/>
  <c r="O30" i="26"/>
  <c r="M30" i="26"/>
  <c r="AE30" i="26" s="1"/>
  <c r="AN29" i="26"/>
  <c r="AO29" i="26" s="1"/>
  <c r="X29" i="26"/>
  <c r="AL29" i="26" s="1"/>
  <c r="S29" i="26"/>
  <c r="M29" i="26"/>
  <c r="AE29" i="26" s="1"/>
  <c r="AN28" i="26"/>
  <c r="AO28" i="26" s="1"/>
  <c r="X28" i="26"/>
  <c r="AL28" i="26" s="1"/>
  <c r="S28" i="26"/>
  <c r="M28" i="26"/>
  <c r="AE28" i="26" s="1"/>
  <c r="AN27" i="26"/>
  <c r="AO27" i="26" s="1"/>
  <c r="X27" i="26"/>
  <c r="AL27" i="26" s="1"/>
  <c r="S27" i="26"/>
  <c r="M27" i="26"/>
  <c r="AE27" i="26" s="1"/>
  <c r="AN26" i="26"/>
  <c r="AO26" i="26" s="1"/>
  <c r="X26" i="26"/>
  <c r="AL26" i="26" s="1"/>
  <c r="S26" i="26"/>
  <c r="M26" i="26"/>
  <c r="AE26" i="26" s="1"/>
  <c r="AN25" i="26"/>
  <c r="AO25" i="26" s="1"/>
  <c r="X25" i="26"/>
  <c r="AL25" i="26" s="1"/>
  <c r="S25" i="26"/>
  <c r="M25" i="26"/>
  <c r="AE25" i="26" s="1"/>
  <c r="AN24" i="26"/>
  <c r="AO24" i="26" s="1"/>
  <c r="X24" i="26"/>
  <c r="AL24" i="26" s="1"/>
  <c r="S24" i="26"/>
  <c r="M24" i="26"/>
  <c r="AE24" i="26" s="1"/>
  <c r="AN23" i="26"/>
  <c r="AO23" i="26" s="1"/>
  <c r="X23" i="26"/>
  <c r="AL23" i="26" s="1"/>
  <c r="S23" i="26"/>
  <c r="M23" i="26"/>
  <c r="AE23" i="26" s="1"/>
  <c r="AN22" i="26"/>
  <c r="AO22" i="26" s="1"/>
  <c r="X22" i="26"/>
  <c r="AL22" i="26" s="1"/>
  <c r="S22" i="26"/>
  <c r="O22" i="26"/>
  <c r="M22" i="26"/>
  <c r="AE22" i="26" s="1"/>
  <c r="AN21" i="26"/>
  <c r="AO21" i="26" s="1"/>
  <c r="X21" i="26"/>
  <c r="AL21" i="26" s="1"/>
  <c r="S21" i="26"/>
  <c r="M21" i="26"/>
  <c r="AE21" i="26" s="1"/>
  <c r="AN20" i="26"/>
  <c r="AO20" i="26" s="1"/>
  <c r="X20" i="26"/>
  <c r="AL20" i="26" s="1"/>
  <c r="S20" i="26"/>
  <c r="M20" i="26"/>
  <c r="AE20" i="26" s="1"/>
  <c r="AN19" i="26"/>
  <c r="AO19" i="26" s="1"/>
  <c r="X19" i="26"/>
  <c r="AL19" i="26" s="1"/>
  <c r="S19" i="26"/>
  <c r="M19" i="26"/>
  <c r="AE19" i="26" s="1"/>
  <c r="AN18" i="26"/>
  <c r="AO18" i="26" s="1"/>
  <c r="X18" i="26"/>
  <c r="AL18" i="26" s="1"/>
  <c r="S18" i="26"/>
  <c r="M18" i="26"/>
  <c r="AE18" i="26" s="1"/>
  <c r="AN17" i="26"/>
  <c r="AO17" i="26" s="1"/>
  <c r="X17" i="26"/>
  <c r="AL17" i="26" s="1"/>
  <c r="S17" i="26"/>
  <c r="M17" i="26"/>
  <c r="AE17" i="26" s="1"/>
  <c r="AN16" i="26"/>
  <c r="AO16" i="26" s="1"/>
  <c r="X16" i="26"/>
  <c r="AL16" i="26" s="1"/>
  <c r="S16" i="26"/>
  <c r="M16" i="26"/>
  <c r="AE16" i="26" s="1"/>
  <c r="AN15" i="26"/>
  <c r="AO15" i="26" s="1"/>
  <c r="X15" i="26"/>
  <c r="AL15" i="26" s="1"/>
  <c r="S15" i="26"/>
  <c r="M15" i="26"/>
  <c r="AE15" i="26" s="1"/>
  <c r="AN14" i="26"/>
  <c r="AO14" i="26" s="1"/>
  <c r="X14" i="26"/>
  <c r="AL14" i="26" s="1"/>
  <c r="S14" i="26"/>
  <c r="O14" i="26"/>
  <c r="M14" i="26"/>
  <c r="AE14" i="26" s="1"/>
  <c r="AN13" i="26"/>
  <c r="AO13" i="26" s="1"/>
  <c r="X13" i="26"/>
  <c r="AL13" i="26" s="1"/>
  <c r="S13" i="26"/>
  <c r="M13" i="26"/>
  <c r="AE13" i="26" s="1"/>
  <c r="AN12" i="26"/>
  <c r="AO12" i="26" s="1"/>
  <c r="X12" i="26"/>
  <c r="AL12" i="26" s="1"/>
  <c r="S12" i="26"/>
  <c r="M12" i="26"/>
  <c r="AE12" i="26" s="1"/>
  <c r="AN11" i="26"/>
  <c r="AO11" i="26" s="1"/>
  <c r="X11" i="26"/>
  <c r="AL11" i="26" s="1"/>
  <c r="S11" i="26"/>
  <c r="M11" i="26"/>
  <c r="AE11" i="26" s="1"/>
  <c r="AN10" i="26"/>
  <c r="AO10" i="26" s="1"/>
  <c r="X10" i="26"/>
  <c r="AL10" i="26" s="1"/>
  <c r="S10" i="26"/>
  <c r="M10" i="26"/>
  <c r="AE10" i="26" s="1"/>
  <c r="AN9" i="26"/>
  <c r="AO9" i="26" s="1"/>
  <c r="X9" i="26"/>
  <c r="AL9" i="26" s="1"/>
  <c r="S9" i="26"/>
  <c r="M9" i="26"/>
  <c r="AI8" i="26"/>
  <c r="AH8" i="26"/>
  <c r="AG8" i="26"/>
  <c r="L8" i="26"/>
  <c r="K8" i="26"/>
  <c r="K358" i="26" s="1"/>
  <c r="K360" i="26" s="1"/>
  <c r="J8" i="26"/>
  <c r="G8" i="26"/>
  <c r="AN7" i="26"/>
  <c r="AO7" i="26" s="1"/>
  <c r="AO8" i="26" s="1"/>
  <c r="X7" i="26"/>
  <c r="AL7" i="26" s="1"/>
  <c r="AL8" i="26" s="1"/>
  <c r="S7" i="26"/>
  <c r="S8" i="26" s="1"/>
  <c r="M7" i="26"/>
  <c r="M8" i="26" s="1"/>
  <c r="AI6" i="26"/>
  <c r="AI358" i="26" s="1"/>
  <c r="AI360" i="26" s="1"/>
  <c r="AH6" i="26"/>
  <c r="AG6" i="26"/>
  <c r="L6" i="26"/>
  <c r="K6" i="26"/>
  <c r="J6" i="26"/>
  <c r="G6" i="26"/>
  <c r="AN5" i="26"/>
  <c r="AO5" i="26" s="1"/>
  <c r="AO6" i="26" s="1"/>
  <c r="X5" i="26"/>
  <c r="AL5" i="26" s="1"/>
  <c r="AL6" i="26" s="1"/>
  <c r="S5" i="26"/>
  <c r="S6" i="26" s="1"/>
  <c r="M5" i="26"/>
  <c r="M6" i="26" s="1"/>
  <c r="AI4" i="26"/>
  <c r="AH4" i="26"/>
  <c r="AG4" i="26"/>
  <c r="L4" i="26"/>
  <c r="K4" i="26"/>
  <c r="J4" i="26"/>
  <c r="G4" i="26"/>
  <c r="AN3" i="26"/>
  <c r="AO3" i="26" s="1"/>
  <c r="X3" i="26"/>
  <c r="AL3" i="26" s="1"/>
  <c r="S3" i="26"/>
  <c r="M3" i="26"/>
  <c r="AE3" i="26" s="1"/>
  <c r="AN2" i="26"/>
  <c r="AO2" i="26" s="1"/>
  <c r="X2" i="26"/>
  <c r="AL2" i="26" s="1"/>
  <c r="AL4" i="26" s="1"/>
  <c r="S2" i="26"/>
  <c r="O2" i="26"/>
  <c r="M2" i="26"/>
  <c r="AN133" i="25"/>
  <c r="AI130" i="25"/>
  <c r="AH130" i="25"/>
  <c r="AG130" i="25"/>
  <c r="L130" i="25"/>
  <c r="K130" i="25"/>
  <c r="J130" i="25"/>
  <c r="G130" i="25"/>
  <c r="AN129" i="25"/>
  <c r="AO129" i="25" s="1"/>
  <c r="AO130" i="25" s="1"/>
  <c r="X129" i="25"/>
  <c r="X130" i="25" s="1"/>
  <c r="S129" i="25"/>
  <c r="S130" i="25" s="1"/>
  <c r="M129" i="25"/>
  <c r="P129" i="25" s="1"/>
  <c r="P130" i="25" s="1"/>
  <c r="AI128" i="25"/>
  <c r="AH128" i="25"/>
  <c r="AG128" i="25"/>
  <c r="L128" i="25"/>
  <c r="K128" i="25"/>
  <c r="J128" i="25"/>
  <c r="G128" i="25"/>
  <c r="AN127" i="25"/>
  <c r="AO127" i="25" s="1"/>
  <c r="X127" i="25"/>
  <c r="Y127" i="25" s="1"/>
  <c r="Z127" i="25" s="1"/>
  <c r="S127" i="25"/>
  <c r="M127" i="25"/>
  <c r="P127" i="25" s="1"/>
  <c r="AN126" i="25"/>
  <c r="AO126" i="25" s="1"/>
  <c r="AO128" i="25" s="1"/>
  <c r="X126" i="25"/>
  <c r="X128" i="25" s="1"/>
  <c r="S126" i="25"/>
  <c r="S128" i="25" s="1"/>
  <c r="M126" i="25"/>
  <c r="P126" i="25" s="1"/>
  <c r="P128" i="25" s="1"/>
  <c r="AI125" i="25"/>
  <c r="AH125" i="25"/>
  <c r="AG125" i="25"/>
  <c r="L125" i="25"/>
  <c r="K125" i="25"/>
  <c r="J125" i="25"/>
  <c r="G125" i="25"/>
  <c r="AN124" i="25"/>
  <c r="AO124" i="25" s="1"/>
  <c r="AO125" i="25" s="1"/>
  <c r="X124" i="25"/>
  <c r="X125" i="25" s="1"/>
  <c r="S124" i="25"/>
  <c r="S125" i="25" s="1"/>
  <c r="M124" i="25"/>
  <c r="P124" i="25" s="1"/>
  <c r="P125" i="25" s="1"/>
  <c r="AI123" i="25"/>
  <c r="AH123" i="25"/>
  <c r="AG123" i="25"/>
  <c r="L123" i="25"/>
  <c r="K123" i="25"/>
  <c r="J123" i="25"/>
  <c r="G123" i="25"/>
  <c r="AN122" i="25"/>
  <c r="AO122" i="25" s="1"/>
  <c r="X122" i="25"/>
  <c r="Y122" i="25" s="1"/>
  <c r="Z122" i="25" s="1"/>
  <c r="S122" i="25"/>
  <c r="M122" i="25"/>
  <c r="P122" i="25" s="1"/>
  <c r="AN121" i="25"/>
  <c r="AO121" i="25" s="1"/>
  <c r="X121" i="25"/>
  <c r="Y121" i="25" s="1"/>
  <c r="Z121" i="25" s="1"/>
  <c r="S121" i="25"/>
  <c r="M121" i="25"/>
  <c r="P121" i="25" s="1"/>
  <c r="AN120" i="25"/>
  <c r="AO120" i="25" s="1"/>
  <c r="X120" i="25"/>
  <c r="Y120" i="25" s="1"/>
  <c r="Z120" i="25" s="1"/>
  <c r="S120" i="25"/>
  <c r="M120" i="25"/>
  <c r="P120" i="25" s="1"/>
  <c r="AN119" i="25"/>
  <c r="AO119" i="25" s="1"/>
  <c r="X119" i="25"/>
  <c r="Y119" i="25" s="1"/>
  <c r="Z119" i="25" s="1"/>
  <c r="S119" i="25"/>
  <c r="M119" i="25"/>
  <c r="P119" i="25" s="1"/>
  <c r="AN118" i="25"/>
  <c r="AO118" i="25" s="1"/>
  <c r="X118" i="25"/>
  <c r="Y118" i="25" s="1"/>
  <c r="Z118" i="25" s="1"/>
  <c r="S118" i="25"/>
  <c r="M118" i="25"/>
  <c r="P118" i="25" s="1"/>
  <c r="AN117" i="25"/>
  <c r="AO117" i="25" s="1"/>
  <c r="X117" i="25"/>
  <c r="Y117" i="25" s="1"/>
  <c r="Z117" i="25" s="1"/>
  <c r="S117" i="25"/>
  <c r="M117" i="25"/>
  <c r="P117" i="25" s="1"/>
  <c r="AN116" i="25"/>
  <c r="AO116" i="25" s="1"/>
  <c r="X116" i="25"/>
  <c r="Y116" i="25" s="1"/>
  <c r="Z116" i="25" s="1"/>
  <c r="S116" i="25"/>
  <c r="M116" i="25"/>
  <c r="P116" i="25" s="1"/>
  <c r="AN115" i="25"/>
  <c r="AO115" i="25" s="1"/>
  <c r="X115" i="25"/>
  <c r="Y115" i="25" s="1"/>
  <c r="Z115" i="25" s="1"/>
  <c r="S115" i="25"/>
  <c r="M115" i="25"/>
  <c r="P115" i="25" s="1"/>
  <c r="AN114" i="25"/>
  <c r="AO114" i="25" s="1"/>
  <c r="X114" i="25"/>
  <c r="Y114" i="25" s="1"/>
  <c r="Z114" i="25" s="1"/>
  <c r="S114" i="25"/>
  <c r="M114" i="25"/>
  <c r="P114" i="25" s="1"/>
  <c r="AN113" i="25"/>
  <c r="AO113" i="25" s="1"/>
  <c r="X113" i="25"/>
  <c r="Y113" i="25" s="1"/>
  <c r="Z113" i="25" s="1"/>
  <c r="S113" i="25"/>
  <c r="M113" i="25"/>
  <c r="P113" i="25" s="1"/>
  <c r="AN112" i="25"/>
  <c r="AO112" i="25" s="1"/>
  <c r="X112" i="25"/>
  <c r="Y112" i="25" s="1"/>
  <c r="Z112" i="25" s="1"/>
  <c r="S112" i="25"/>
  <c r="M112" i="25"/>
  <c r="P112" i="25" s="1"/>
  <c r="AN111" i="25"/>
  <c r="AO111" i="25" s="1"/>
  <c r="X111" i="25"/>
  <c r="Y111" i="25" s="1"/>
  <c r="Z111" i="25" s="1"/>
  <c r="S111" i="25"/>
  <c r="M111" i="25"/>
  <c r="P111" i="25" s="1"/>
  <c r="AN110" i="25"/>
  <c r="AO110" i="25" s="1"/>
  <c r="X110" i="25"/>
  <c r="Y110" i="25" s="1"/>
  <c r="Z110" i="25" s="1"/>
  <c r="S110" i="25"/>
  <c r="M110" i="25"/>
  <c r="P110" i="25" s="1"/>
  <c r="AN109" i="25"/>
  <c r="AO109" i="25" s="1"/>
  <c r="X109" i="25"/>
  <c r="Y109" i="25" s="1"/>
  <c r="Z109" i="25" s="1"/>
  <c r="S109" i="25"/>
  <c r="M109" i="25"/>
  <c r="P109" i="25" s="1"/>
  <c r="AN108" i="25"/>
  <c r="AO108" i="25" s="1"/>
  <c r="X108" i="25"/>
  <c r="Y108" i="25" s="1"/>
  <c r="Z108" i="25" s="1"/>
  <c r="S108" i="25"/>
  <c r="M108" i="25"/>
  <c r="P108" i="25" s="1"/>
  <c r="AN107" i="25"/>
  <c r="AO107" i="25" s="1"/>
  <c r="X107" i="25"/>
  <c r="Y107" i="25" s="1"/>
  <c r="Z107" i="25" s="1"/>
  <c r="S107" i="25"/>
  <c r="M107" i="25"/>
  <c r="P107" i="25" s="1"/>
  <c r="AN106" i="25"/>
  <c r="AO106" i="25" s="1"/>
  <c r="X106" i="25"/>
  <c r="Y106" i="25" s="1"/>
  <c r="Z106" i="25" s="1"/>
  <c r="S106" i="25"/>
  <c r="M106" i="25"/>
  <c r="P106" i="25" s="1"/>
  <c r="AN105" i="25"/>
  <c r="AO105" i="25" s="1"/>
  <c r="X105" i="25"/>
  <c r="Y105" i="25" s="1"/>
  <c r="Z105" i="25" s="1"/>
  <c r="S105" i="25"/>
  <c r="M105" i="25"/>
  <c r="P105" i="25" s="1"/>
  <c r="AN104" i="25"/>
  <c r="AO104" i="25" s="1"/>
  <c r="X104" i="25"/>
  <c r="Y104" i="25" s="1"/>
  <c r="Z104" i="25" s="1"/>
  <c r="S104" i="25"/>
  <c r="M104" i="25"/>
  <c r="P104" i="25" s="1"/>
  <c r="AN103" i="25"/>
  <c r="AO103" i="25" s="1"/>
  <c r="X103" i="25"/>
  <c r="Y103" i="25" s="1"/>
  <c r="Z103" i="25" s="1"/>
  <c r="S103" i="25"/>
  <c r="M103" i="25"/>
  <c r="P103" i="25" s="1"/>
  <c r="AN102" i="25"/>
  <c r="AO102" i="25" s="1"/>
  <c r="X102" i="25"/>
  <c r="Y102" i="25" s="1"/>
  <c r="Z102" i="25" s="1"/>
  <c r="S102" i="25"/>
  <c r="M102" i="25"/>
  <c r="P102" i="25" s="1"/>
  <c r="AN101" i="25"/>
  <c r="AO101" i="25" s="1"/>
  <c r="X101" i="25"/>
  <c r="Y101" i="25" s="1"/>
  <c r="Z101" i="25" s="1"/>
  <c r="S101" i="25"/>
  <c r="M101" i="25"/>
  <c r="P101" i="25" s="1"/>
  <c r="AN100" i="25"/>
  <c r="AO100" i="25" s="1"/>
  <c r="X100" i="25"/>
  <c r="Y100" i="25" s="1"/>
  <c r="Z100" i="25" s="1"/>
  <c r="S100" i="25"/>
  <c r="M100" i="25"/>
  <c r="P100" i="25" s="1"/>
  <c r="AN99" i="25"/>
  <c r="AO99" i="25" s="1"/>
  <c r="X99" i="25"/>
  <c r="Y99" i="25" s="1"/>
  <c r="Z99" i="25" s="1"/>
  <c r="S99" i="25"/>
  <c r="M99" i="25"/>
  <c r="P99" i="25" s="1"/>
  <c r="AN98" i="25"/>
  <c r="AO98" i="25" s="1"/>
  <c r="X98" i="25"/>
  <c r="Y98" i="25" s="1"/>
  <c r="Z98" i="25" s="1"/>
  <c r="S98" i="25"/>
  <c r="M98" i="25"/>
  <c r="P98" i="25" s="1"/>
  <c r="AN97" i="25"/>
  <c r="AO97" i="25" s="1"/>
  <c r="X97" i="25"/>
  <c r="Y97" i="25" s="1"/>
  <c r="Z97" i="25" s="1"/>
  <c r="S97" i="25"/>
  <c r="M97" i="25"/>
  <c r="P97" i="25" s="1"/>
  <c r="AN96" i="25"/>
  <c r="AO96" i="25" s="1"/>
  <c r="X96" i="25"/>
  <c r="Y96" i="25" s="1"/>
  <c r="Z96" i="25" s="1"/>
  <c r="S96" i="25"/>
  <c r="M96" i="25"/>
  <c r="P96" i="25" s="1"/>
  <c r="AN95" i="25"/>
  <c r="AO95" i="25" s="1"/>
  <c r="X95" i="25"/>
  <c r="Y95" i="25" s="1"/>
  <c r="Z95" i="25" s="1"/>
  <c r="S95" i="25"/>
  <c r="M95" i="25"/>
  <c r="P95" i="25" s="1"/>
  <c r="AN94" i="25"/>
  <c r="AO94" i="25" s="1"/>
  <c r="X94" i="25"/>
  <c r="Y94" i="25" s="1"/>
  <c r="Z94" i="25" s="1"/>
  <c r="S94" i="25"/>
  <c r="M94" i="25"/>
  <c r="P94" i="25" s="1"/>
  <c r="AN93" i="25"/>
  <c r="AO93" i="25" s="1"/>
  <c r="X93" i="25"/>
  <c r="X123" i="25" s="1"/>
  <c r="S93" i="25"/>
  <c r="S123" i="25" s="1"/>
  <c r="M93" i="25"/>
  <c r="P93" i="25" s="1"/>
  <c r="P123" i="25" s="1"/>
  <c r="AI92" i="25"/>
  <c r="AH92" i="25"/>
  <c r="AG92" i="25"/>
  <c r="L92" i="25"/>
  <c r="K92" i="25"/>
  <c r="J92" i="25"/>
  <c r="G92" i="25"/>
  <c r="AN91" i="25"/>
  <c r="AO91" i="25" s="1"/>
  <c r="X91" i="25"/>
  <c r="Y91" i="25" s="1"/>
  <c r="Z91" i="25" s="1"/>
  <c r="S91" i="25"/>
  <c r="M91" i="25"/>
  <c r="P91" i="25" s="1"/>
  <c r="AN90" i="25"/>
  <c r="AO90" i="25" s="1"/>
  <c r="X90" i="25"/>
  <c r="Y90" i="25" s="1"/>
  <c r="Z90" i="25" s="1"/>
  <c r="S90" i="25"/>
  <c r="M90" i="25"/>
  <c r="P90" i="25" s="1"/>
  <c r="AN89" i="25"/>
  <c r="AO89" i="25" s="1"/>
  <c r="X89" i="25"/>
  <c r="Y89" i="25" s="1"/>
  <c r="Z89" i="25" s="1"/>
  <c r="S89" i="25"/>
  <c r="M89" i="25"/>
  <c r="P89" i="25" s="1"/>
  <c r="AN88" i="25"/>
  <c r="AO88" i="25" s="1"/>
  <c r="X88" i="25"/>
  <c r="Y88" i="25" s="1"/>
  <c r="Z88" i="25" s="1"/>
  <c r="S88" i="25"/>
  <c r="M88" i="25"/>
  <c r="P88" i="25" s="1"/>
  <c r="AN87" i="25"/>
  <c r="AO87" i="25" s="1"/>
  <c r="X87" i="25"/>
  <c r="Y87" i="25" s="1"/>
  <c r="Z87" i="25" s="1"/>
  <c r="S87" i="25"/>
  <c r="M87" i="25"/>
  <c r="P87" i="25" s="1"/>
  <c r="AN86" i="25"/>
  <c r="AO86" i="25" s="1"/>
  <c r="X86" i="25"/>
  <c r="Y86" i="25" s="1"/>
  <c r="Z86" i="25" s="1"/>
  <c r="S86" i="25"/>
  <c r="M86" i="25"/>
  <c r="P86" i="25" s="1"/>
  <c r="AN85" i="25"/>
  <c r="AO85" i="25" s="1"/>
  <c r="X85" i="25"/>
  <c r="Y85" i="25" s="1"/>
  <c r="Z85" i="25" s="1"/>
  <c r="S85" i="25"/>
  <c r="M85" i="25"/>
  <c r="P85" i="25" s="1"/>
  <c r="AN84" i="25"/>
  <c r="AO84" i="25" s="1"/>
  <c r="X84" i="25"/>
  <c r="Y84" i="25" s="1"/>
  <c r="Z84" i="25" s="1"/>
  <c r="S84" i="25"/>
  <c r="M84" i="25"/>
  <c r="P84" i="25" s="1"/>
  <c r="F84" i="25"/>
  <c r="AN83" i="25"/>
  <c r="AO83" i="25" s="1"/>
  <c r="X83" i="25"/>
  <c r="AL83" i="25" s="1"/>
  <c r="S83" i="25"/>
  <c r="M83" i="25"/>
  <c r="AE83" i="25" s="1"/>
  <c r="AN82" i="25"/>
  <c r="AO82" i="25" s="1"/>
  <c r="AF82" i="25"/>
  <c r="Y82" i="25"/>
  <c r="Z82" i="25" s="1"/>
  <c r="X82" i="25"/>
  <c r="AL82" i="25" s="1"/>
  <c r="S82" i="25"/>
  <c r="P82" i="25"/>
  <c r="N82" i="25"/>
  <c r="M82" i="25"/>
  <c r="AE82" i="25" s="1"/>
  <c r="AN81" i="25"/>
  <c r="AO81" i="25" s="1"/>
  <c r="AF81" i="25"/>
  <c r="X81" i="25"/>
  <c r="AL81" i="25" s="1"/>
  <c r="S81" i="25"/>
  <c r="P81" i="25"/>
  <c r="M81" i="25"/>
  <c r="AE81" i="25" s="1"/>
  <c r="AN80" i="25"/>
  <c r="AO80" i="25" s="1"/>
  <c r="X80" i="25"/>
  <c r="AL80" i="25" s="1"/>
  <c r="S80" i="25"/>
  <c r="M80" i="25"/>
  <c r="AE80" i="25" s="1"/>
  <c r="AO79" i="25"/>
  <c r="AN79" i="25"/>
  <c r="X79" i="25"/>
  <c r="AL79" i="25" s="1"/>
  <c r="S79" i="25"/>
  <c r="M79" i="25"/>
  <c r="AE79" i="25" s="1"/>
  <c r="AN78" i="25"/>
  <c r="AO78" i="25" s="1"/>
  <c r="AF78" i="25"/>
  <c r="Y78" i="25"/>
  <c r="Z78" i="25" s="1"/>
  <c r="X78" i="25"/>
  <c r="AL78" i="25" s="1"/>
  <c r="S78" i="25"/>
  <c r="P78" i="25"/>
  <c r="N78" i="25"/>
  <c r="M78" i="25"/>
  <c r="AE78" i="25" s="1"/>
  <c r="AN77" i="25"/>
  <c r="AO77" i="25" s="1"/>
  <c r="AF77" i="25"/>
  <c r="X77" i="25"/>
  <c r="AL77" i="25" s="1"/>
  <c r="S77" i="25"/>
  <c r="P77" i="25"/>
  <c r="M77" i="25"/>
  <c r="AE77" i="25" s="1"/>
  <c r="AN76" i="25"/>
  <c r="AO76" i="25" s="1"/>
  <c r="X76" i="25"/>
  <c r="AL76" i="25" s="1"/>
  <c r="S76" i="25"/>
  <c r="M76" i="25"/>
  <c r="AE76" i="25" s="1"/>
  <c r="AO75" i="25"/>
  <c r="AN75" i="25"/>
  <c r="X75" i="25"/>
  <c r="AL75" i="25" s="1"/>
  <c r="S75" i="25"/>
  <c r="M75" i="25"/>
  <c r="AE75" i="25" s="1"/>
  <c r="AN74" i="25"/>
  <c r="AO74" i="25" s="1"/>
  <c r="AF74" i="25"/>
  <c r="Y74" i="25"/>
  <c r="Z74" i="25" s="1"/>
  <c r="X74" i="25"/>
  <c r="AL74" i="25" s="1"/>
  <c r="S74" i="25"/>
  <c r="P74" i="25"/>
  <c r="N74" i="25"/>
  <c r="M74" i="25"/>
  <c r="AE74" i="25" s="1"/>
  <c r="AN73" i="25"/>
  <c r="AO73" i="25" s="1"/>
  <c r="AF73" i="25"/>
  <c r="X73" i="25"/>
  <c r="AL73" i="25" s="1"/>
  <c r="S73" i="25"/>
  <c r="P73" i="25"/>
  <c r="M73" i="25"/>
  <c r="AE73" i="25" s="1"/>
  <c r="AN72" i="25"/>
  <c r="AO72" i="25" s="1"/>
  <c r="X72" i="25"/>
  <c r="AL72" i="25" s="1"/>
  <c r="S72" i="25"/>
  <c r="M72" i="25"/>
  <c r="AE72" i="25" s="1"/>
  <c r="AN71" i="25"/>
  <c r="AO71" i="25" s="1"/>
  <c r="X71" i="25"/>
  <c r="AL71" i="25" s="1"/>
  <c r="S71" i="25"/>
  <c r="M71" i="25"/>
  <c r="AE71" i="25" s="1"/>
  <c r="AN70" i="25"/>
  <c r="AO70" i="25" s="1"/>
  <c r="AF70" i="25"/>
  <c r="Y70" i="25"/>
  <c r="Z70" i="25" s="1"/>
  <c r="X70" i="25"/>
  <c r="AL70" i="25" s="1"/>
  <c r="S70" i="25"/>
  <c r="P70" i="25"/>
  <c r="N70" i="25"/>
  <c r="M70" i="25"/>
  <c r="AE70" i="25" s="1"/>
  <c r="AN69" i="25"/>
  <c r="AO69" i="25" s="1"/>
  <c r="AF69" i="25"/>
  <c r="X69" i="25"/>
  <c r="AL69" i="25" s="1"/>
  <c r="S69" i="25"/>
  <c r="P69" i="25"/>
  <c r="M69" i="25"/>
  <c r="AE69" i="25" s="1"/>
  <c r="AN68" i="25"/>
  <c r="AO68" i="25" s="1"/>
  <c r="X68" i="25"/>
  <c r="AL68" i="25" s="1"/>
  <c r="S68" i="25"/>
  <c r="M68" i="25"/>
  <c r="AE68" i="25" s="1"/>
  <c r="AN67" i="25"/>
  <c r="AO67" i="25" s="1"/>
  <c r="X67" i="25"/>
  <c r="AL67" i="25" s="1"/>
  <c r="S67" i="25"/>
  <c r="M67" i="25"/>
  <c r="AE67" i="25" s="1"/>
  <c r="AN66" i="25"/>
  <c r="AO66" i="25" s="1"/>
  <c r="AF66" i="25"/>
  <c r="Y66" i="25"/>
  <c r="Z66" i="25" s="1"/>
  <c r="X66" i="25"/>
  <c r="AL66" i="25" s="1"/>
  <c r="S66" i="25"/>
  <c r="P66" i="25"/>
  <c r="N66" i="25"/>
  <c r="M66" i="25"/>
  <c r="AE66" i="25" s="1"/>
  <c r="AN65" i="25"/>
  <c r="AO65" i="25" s="1"/>
  <c r="AF65" i="25"/>
  <c r="X65" i="25"/>
  <c r="AL65" i="25" s="1"/>
  <c r="S65" i="25"/>
  <c r="P65" i="25"/>
  <c r="M65" i="25"/>
  <c r="AE65" i="25" s="1"/>
  <c r="AN64" i="25"/>
  <c r="AO64" i="25" s="1"/>
  <c r="X64" i="25"/>
  <c r="AL64" i="25" s="1"/>
  <c r="S64" i="25"/>
  <c r="M64" i="25"/>
  <c r="AE64" i="25" s="1"/>
  <c r="AO63" i="25"/>
  <c r="AN63" i="25"/>
  <c r="X63" i="25"/>
  <c r="AL63" i="25" s="1"/>
  <c r="S63" i="25"/>
  <c r="M63" i="25"/>
  <c r="AE63" i="25" s="1"/>
  <c r="AN62" i="25"/>
  <c r="AO62" i="25" s="1"/>
  <c r="AF62" i="25"/>
  <c r="Y62" i="25"/>
  <c r="Z62" i="25" s="1"/>
  <c r="X62" i="25"/>
  <c r="AL62" i="25" s="1"/>
  <c r="S62" i="25"/>
  <c r="P62" i="25"/>
  <c r="N62" i="25"/>
  <c r="M62" i="25"/>
  <c r="AE62" i="25" s="1"/>
  <c r="AN61" i="25"/>
  <c r="AO61" i="25" s="1"/>
  <c r="AF61" i="25"/>
  <c r="X61" i="25"/>
  <c r="AL61" i="25" s="1"/>
  <c r="S61" i="25"/>
  <c r="P61" i="25"/>
  <c r="M61" i="25"/>
  <c r="AE61" i="25" s="1"/>
  <c r="AN60" i="25"/>
  <c r="AO60" i="25" s="1"/>
  <c r="X60" i="25"/>
  <c r="AL60" i="25" s="1"/>
  <c r="S60" i="25"/>
  <c r="M60" i="25"/>
  <c r="AE60" i="25" s="1"/>
  <c r="AO59" i="25"/>
  <c r="AN59" i="25"/>
  <c r="X59" i="25"/>
  <c r="AL59" i="25" s="1"/>
  <c r="S59" i="25"/>
  <c r="M59" i="25"/>
  <c r="AE59" i="25" s="1"/>
  <c r="AN58" i="25"/>
  <c r="AO58" i="25" s="1"/>
  <c r="AF58" i="25"/>
  <c r="Y58" i="25"/>
  <c r="Z58" i="25" s="1"/>
  <c r="X58" i="25"/>
  <c r="AL58" i="25" s="1"/>
  <c r="S58" i="25"/>
  <c r="P58" i="25"/>
  <c r="N58" i="25"/>
  <c r="M58" i="25"/>
  <c r="AE58" i="25" s="1"/>
  <c r="AN57" i="25"/>
  <c r="AO57" i="25" s="1"/>
  <c r="AF57" i="25"/>
  <c r="X57" i="25"/>
  <c r="AL57" i="25" s="1"/>
  <c r="S57" i="25"/>
  <c r="P57" i="25"/>
  <c r="M57" i="25"/>
  <c r="AE57" i="25" s="1"/>
  <c r="AN56" i="25"/>
  <c r="AO56" i="25" s="1"/>
  <c r="X56" i="25"/>
  <c r="AL56" i="25" s="1"/>
  <c r="S56" i="25"/>
  <c r="M56" i="25"/>
  <c r="AE56" i="25" s="1"/>
  <c r="AN55" i="25"/>
  <c r="AO55" i="25" s="1"/>
  <c r="X55" i="25"/>
  <c r="AL55" i="25" s="1"/>
  <c r="S55" i="25"/>
  <c r="M55" i="25"/>
  <c r="AE55" i="25" s="1"/>
  <c r="AN54" i="25"/>
  <c r="AO54" i="25" s="1"/>
  <c r="AF54" i="25"/>
  <c r="Y54" i="25"/>
  <c r="Z54" i="25" s="1"/>
  <c r="X54" i="25"/>
  <c r="AL54" i="25" s="1"/>
  <c r="S54" i="25"/>
  <c r="P54" i="25"/>
  <c r="N54" i="25"/>
  <c r="M54" i="25"/>
  <c r="AE54" i="25" s="1"/>
  <c r="AN53" i="25"/>
  <c r="AO53" i="25" s="1"/>
  <c r="AF53" i="25"/>
  <c r="X53" i="25"/>
  <c r="S53" i="25"/>
  <c r="P53" i="25"/>
  <c r="M53" i="25"/>
  <c r="AE53" i="25" s="1"/>
  <c r="AI52" i="25"/>
  <c r="AH52" i="25"/>
  <c r="AG52" i="25"/>
  <c r="L52" i="25"/>
  <c r="K52" i="25"/>
  <c r="J52" i="25"/>
  <c r="G52" i="25"/>
  <c r="AN51" i="25"/>
  <c r="AO51" i="25" s="1"/>
  <c r="X51" i="25"/>
  <c r="AL51" i="25" s="1"/>
  <c r="S51" i="25"/>
  <c r="M51" i="25"/>
  <c r="AE51" i="25" s="1"/>
  <c r="AO50" i="25"/>
  <c r="AN50" i="25"/>
  <c r="X50" i="25"/>
  <c r="AL50" i="25" s="1"/>
  <c r="S50" i="25"/>
  <c r="M50" i="25"/>
  <c r="AE50" i="25" s="1"/>
  <c r="AN49" i="25"/>
  <c r="AO49" i="25" s="1"/>
  <c r="AF49" i="25"/>
  <c r="Y49" i="25"/>
  <c r="Z49" i="25" s="1"/>
  <c r="X49" i="25"/>
  <c r="AL49" i="25" s="1"/>
  <c r="S49" i="25"/>
  <c r="P49" i="25"/>
  <c r="N49" i="25"/>
  <c r="M49" i="25"/>
  <c r="AE49" i="25" s="1"/>
  <c r="AN48" i="25"/>
  <c r="AO48" i="25" s="1"/>
  <c r="AF48" i="25"/>
  <c r="X48" i="25"/>
  <c r="AL48" i="25" s="1"/>
  <c r="S48" i="25"/>
  <c r="P48" i="25"/>
  <c r="M48" i="25"/>
  <c r="AE48" i="25" s="1"/>
  <c r="AN47" i="25"/>
  <c r="AO47" i="25" s="1"/>
  <c r="X47" i="25"/>
  <c r="AL47" i="25" s="1"/>
  <c r="S47" i="25"/>
  <c r="M47" i="25"/>
  <c r="AE47" i="25" s="1"/>
  <c r="AO46" i="25"/>
  <c r="AN46" i="25"/>
  <c r="X46" i="25"/>
  <c r="AL46" i="25" s="1"/>
  <c r="S46" i="25"/>
  <c r="M46" i="25"/>
  <c r="AE46" i="25" s="1"/>
  <c r="AN45" i="25"/>
  <c r="AO45" i="25" s="1"/>
  <c r="AF45" i="25"/>
  <c r="Y45" i="25"/>
  <c r="Z45" i="25" s="1"/>
  <c r="X45" i="25"/>
  <c r="AL45" i="25" s="1"/>
  <c r="S45" i="25"/>
  <c r="P45" i="25"/>
  <c r="N45" i="25"/>
  <c r="M45" i="25"/>
  <c r="AE45" i="25" s="1"/>
  <c r="AN44" i="25"/>
  <c r="AO44" i="25" s="1"/>
  <c r="AF44" i="25"/>
  <c r="X44" i="25"/>
  <c r="AL44" i="25" s="1"/>
  <c r="S44" i="25"/>
  <c r="P44" i="25"/>
  <c r="M44" i="25"/>
  <c r="AE44" i="25" s="1"/>
  <c r="AN43" i="25"/>
  <c r="AO43" i="25" s="1"/>
  <c r="X43" i="25"/>
  <c r="AL43" i="25" s="1"/>
  <c r="S43" i="25"/>
  <c r="M43" i="25"/>
  <c r="AE43" i="25" s="1"/>
  <c r="AN42" i="25"/>
  <c r="AO42" i="25" s="1"/>
  <c r="X42" i="25"/>
  <c r="AL42" i="25" s="1"/>
  <c r="S42" i="25"/>
  <c r="M42" i="25"/>
  <c r="AE42" i="25" s="1"/>
  <c r="AN41" i="25"/>
  <c r="AO41" i="25" s="1"/>
  <c r="AF41" i="25"/>
  <c r="Y41" i="25"/>
  <c r="Z41" i="25" s="1"/>
  <c r="X41" i="25"/>
  <c r="AL41" i="25" s="1"/>
  <c r="S41" i="25"/>
  <c r="P41" i="25"/>
  <c r="N41" i="25"/>
  <c r="M41" i="25"/>
  <c r="AE41" i="25" s="1"/>
  <c r="AN40" i="25"/>
  <c r="AO40" i="25" s="1"/>
  <c r="AF40" i="25"/>
  <c r="X40" i="25"/>
  <c r="AL40" i="25" s="1"/>
  <c r="S40" i="25"/>
  <c r="P40" i="25"/>
  <c r="M40" i="25"/>
  <c r="AE40" i="25" s="1"/>
  <c r="AN39" i="25"/>
  <c r="AO39" i="25" s="1"/>
  <c r="X39" i="25"/>
  <c r="AL39" i="25" s="1"/>
  <c r="S39" i="25"/>
  <c r="M39" i="25"/>
  <c r="AE39" i="25" s="1"/>
  <c r="AN38" i="25"/>
  <c r="AO38" i="25" s="1"/>
  <c r="X38" i="25"/>
  <c r="AL38" i="25" s="1"/>
  <c r="S38" i="25"/>
  <c r="M38" i="25"/>
  <c r="AE38" i="25" s="1"/>
  <c r="AN37" i="25"/>
  <c r="AO37" i="25" s="1"/>
  <c r="AF37" i="25"/>
  <c r="Y37" i="25"/>
  <c r="Z37" i="25" s="1"/>
  <c r="X37" i="25"/>
  <c r="AL37" i="25" s="1"/>
  <c r="S37" i="25"/>
  <c r="P37" i="25"/>
  <c r="O37" i="25"/>
  <c r="M37" i="25"/>
  <c r="AE37" i="25" s="1"/>
  <c r="AN36" i="25"/>
  <c r="AO36" i="25" s="1"/>
  <c r="X36" i="25"/>
  <c r="AL36" i="25" s="1"/>
  <c r="S36" i="25"/>
  <c r="M36" i="25"/>
  <c r="AE36" i="25" s="1"/>
  <c r="AN35" i="25"/>
  <c r="AO35" i="25" s="1"/>
  <c r="AF35" i="25"/>
  <c r="Y35" i="25"/>
  <c r="Z35" i="25" s="1"/>
  <c r="X35" i="25"/>
  <c r="AL35" i="25" s="1"/>
  <c r="S35" i="25"/>
  <c r="P35" i="25"/>
  <c r="O35" i="25"/>
  <c r="M35" i="25"/>
  <c r="AE35" i="25" s="1"/>
  <c r="AN34" i="25"/>
  <c r="AO34" i="25" s="1"/>
  <c r="X34" i="25"/>
  <c r="AL34" i="25" s="1"/>
  <c r="S34" i="25"/>
  <c r="M34" i="25"/>
  <c r="AE34" i="25" s="1"/>
  <c r="AN33" i="25"/>
  <c r="AO33" i="25" s="1"/>
  <c r="AF33" i="25"/>
  <c r="Y33" i="25"/>
  <c r="X33" i="25"/>
  <c r="AL33" i="25" s="1"/>
  <c r="S33" i="25"/>
  <c r="P33" i="25"/>
  <c r="O33" i="25"/>
  <c r="M33" i="25"/>
  <c r="AI32" i="25"/>
  <c r="AH32" i="25"/>
  <c r="AH131" i="25" s="1"/>
  <c r="AH133" i="25" s="1"/>
  <c r="AG32" i="25"/>
  <c r="L32" i="25"/>
  <c r="K32" i="25"/>
  <c r="J32" i="25"/>
  <c r="J131" i="25" s="1"/>
  <c r="J133" i="25" s="1"/>
  <c r="G32" i="25"/>
  <c r="AN31" i="25"/>
  <c r="AO31" i="25" s="1"/>
  <c r="AF31" i="25"/>
  <c r="Y31" i="25"/>
  <c r="Z31" i="25" s="1"/>
  <c r="X31" i="25"/>
  <c r="AL31" i="25" s="1"/>
  <c r="S31" i="25"/>
  <c r="O31" i="25"/>
  <c r="N31" i="25"/>
  <c r="M31" i="25"/>
  <c r="AE31" i="25" s="1"/>
  <c r="AN30" i="25"/>
  <c r="AO30" i="25" s="1"/>
  <c r="AF30" i="25"/>
  <c r="Y30" i="25"/>
  <c r="Z30" i="25" s="1"/>
  <c r="X30" i="25"/>
  <c r="AL30" i="25" s="1"/>
  <c r="S30" i="25"/>
  <c r="O30" i="25"/>
  <c r="N30" i="25"/>
  <c r="M30" i="25"/>
  <c r="AE30" i="25" s="1"/>
  <c r="AN29" i="25"/>
  <c r="AO29" i="25" s="1"/>
  <c r="AF29" i="25"/>
  <c r="Y29" i="25"/>
  <c r="Z29" i="25" s="1"/>
  <c r="X29" i="25"/>
  <c r="AL29" i="25" s="1"/>
  <c r="S29" i="25"/>
  <c r="O29" i="25"/>
  <c r="N29" i="25"/>
  <c r="M29" i="25"/>
  <c r="AE29" i="25" s="1"/>
  <c r="AN28" i="25"/>
  <c r="AO28" i="25" s="1"/>
  <c r="AF28" i="25"/>
  <c r="Y28" i="25"/>
  <c r="Z28" i="25" s="1"/>
  <c r="X28" i="25"/>
  <c r="AL28" i="25" s="1"/>
  <c r="S28" i="25"/>
  <c r="O28" i="25"/>
  <c r="N28" i="25"/>
  <c r="M28" i="25"/>
  <c r="AE28" i="25" s="1"/>
  <c r="AN27" i="25"/>
  <c r="AO27" i="25" s="1"/>
  <c r="AF27" i="25"/>
  <c r="Y27" i="25"/>
  <c r="Z27" i="25" s="1"/>
  <c r="X27" i="25"/>
  <c r="AL27" i="25" s="1"/>
  <c r="S27" i="25"/>
  <c r="O27" i="25"/>
  <c r="N27" i="25"/>
  <c r="M27" i="25"/>
  <c r="AE27" i="25" s="1"/>
  <c r="AN26" i="25"/>
  <c r="AO26" i="25" s="1"/>
  <c r="AF26" i="25"/>
  <c r="Y26" i="25"/>
  <c r="Z26" i="25" s="1"/>
  <c r="X26" i="25"/>
  <c r="AL26" i="25" s="1"/>
  <c r="S26" i="25"/>
  <c r="O26" i="25"/>
  <c r="N26" i="25"/>
  <c r="M26" i="25"/>
  <c r="AE26" i="25" s="1"/>
  <c r="AN25" i="25"/>
  <c r="AO25" i="25" s="1"/>
  <c r="AF25" i="25"/>
  <c r="Y25" i="25"/>
  <c r="Z25" i="25" s="1"/>
  <c r="X25" i="25"/>
  <c r="AL25" i="25" s="1"/>
  <c r="S25" i="25"/>
  <c r="O25" i="25"/>
  <c r="N25" i="25"/>
  <c r="M25" i="25"/>
  <c r="AE25" i="25" s="1"/>
  <c r="AN24" i="25"/>
  <c r="AO24" i="25" s="1"/>
  <c r="AF24" i="25"/>
  <c r="Y24" i="25"/>
  <c r="Z24" i="25" s="1"/>
  <c r="X24" i="25"/>
  <c r="AL24" i="25" s="1"/>
  <c r="S24" i="25"/>
  <c r="O24" i="25"/>
  <c r="N24" i="25"/>
  <c r="M24" i="25"/>
  <c r="AE24" i="25" s="1"/>
  <c r="AN23" i="25"/>
  <c r="AO23" i="25" s="1"/>
  <c r="AF23" i="25"/>
  <c r="Y23" i="25"/>
  <c r="Z23" i="25" s="1"/>
  <c r="X23" i="25"/>
  <c r="AL23" i="25" s="1"/>
  <c r="S23" i="25"/>
  <c r="O23" i="25"/>
  <c r="N23" i="25"/>
  <c r="M23" i="25"/>
  <c r="AE23" i="25" s="1"/>
  <c r="AN22" i="25"/>
  <c r="AO22" i="25" s="1"/>
  <c r="AF22" i="25"/>
  <c r="Y22" i="25"/>
  <c r="Z22" i="25" s="1"/>
  <c r="X22" i="25"/>
  <c r="AL22" i="25" s="1"/>
  <c r="S22" i="25"/>
  <c r="O22" i="25"/>
  <c r="N22" i="25"/>
  <c r="M22" i="25"/>
  <c r="AE22" i="25" s="1"/>
  <c r="AN21" i="25"/>
  <c r="AO21" i="25" s="1"/>
  <c r="AF21" i="25"/>
  <c r="Y21" i="25"/>
  <c r="Z21" i="25" s="1"/>
  <c r="X21" i="25"/>
  <c r="AL21" i="25" s="1"/>
  <c r="S21" i="25"/>
  <c r="O21" i="25"/>
  <c r="N21" i="25"/>
  <c r="M21" i="25"/>
  <c r="AE21" i="25" s="1"/>
  <c r="AN20" i="25"/>
  <c r="AO20" i="25" s="1"/>
  <c r="AF20" i="25"/>
  <c r="Y20" i="25"/>
  <c r="Z20" i="25" s="1"/>
  <c r="X20" i="25"/>
  <c r="AL20" i="25" s="1"/>
  <c r="S20" i="25"/>
  <c r="O20" i="25"/>
  <c r="N20" i="25"/>
  <c r="M20" i="25"/>
  <c r="AE20" i="25" s="1"/>
  <c r="AN19" i="25"/>
  <c r="AO19" i="25" s="1"/>
  <c r="AF19" i="25"/>
  <c r="Y19" i="25"/>
  <c r="Z19" i="25" s="1"/>
  <c r="X19" i="25"/>
  <c r="AL19" i="25" s="1"/>
  <c r="S19" i="25"/>
  <c r="O19" i="25"/>
  <c r="N19" i="25"/>
  <c r="M19" i="25"/>
  <c r="AE19" i="25" s="1"/>
  <c r="AN18" i="25"/>
  <c r="AO18" i="25" s="1"/>
  <c r="AF18" i="25"/>
  <c r="Y18" i="25"/>
  <c r="Z18" i="25" s="1"/>
  <c r="X18" i="25"/>
  <c r="AL18" i="25" s="1"/>
  <c r="S18" i="25"/>
  <c r="O18" i="25"/>
  <c r="N18" i="25"/>
  <c r="M18" i="25"/>
  <c r="AE18" i="25" s="1"/>
  <c r="AN17" i="25"/>
  <c r="AO17" i="25" s="1"/>
  <c r="AF17" i="25"/>
  <c r="Y17" i="25"/>
  <c r="Z17" i="25" s="1"/>
  <c r="X17" i="25"/>
  <c r="AL17" i="25" s="1"/>
  <c r="S17" i="25"/>
  <c r="O17" i="25"/>
  <c r="N17" i="25"/>
  <c r="M17" i="25"/>
  <c r="AE17" i="25" s="1"/>
  <c r="AN16" i="25"/>
  <c r="AO16" i="25" s="1"/>
  <c r="AF16" i="25"/>
  <c r="Y16" i="25"/>
  <c r="Z16" i="25" s="1"/>
  <c r="X16" i="25"/>
  <c r="AL16" i="25" s="1"/>
  <c r="S16" i="25"/>
  <c r="O16" i="25"/>
  <c r="N16" i="25"/>
  <c r="M16" i="25"/>
  <c r="AE16" i="25" s="1"/>
  <c r="AN15" i="25"/>
  <c r="AO15" i="25" s="1"/>
  <c r="AF15" i="25"/>
  <c r="Y15" i="25"/>
  <c r="Z15" i="25" s="1"/>
  <c r="X15" i="25"/>
  <c r="AL15" i="25" s="1"/>
  <c r="S15" i="25"/>
  <c r="O15" i="25"/>
  <c r="N15" i="25"/>
  <c r="M15" i="25"/>
  <c r="AE15" i="25" s="1"/>
  <c r="AN14" i="25"/>
  <c r="AO14" i="25" s="1"/>
  <c r="AF14" i="25"/>
  <c r="Y14" i="25"/>
  <c r="Z14" i="25" s="1"/>
  <c r="X14" i="25"/>
  <c r="AL14" i="25" s="1"/>
  <c r="S14" i="25"/>
  <c r="O14" i="25"/>
  <c r="N14" i="25"/>
  <c r="M14" i="25"/>
  <c r="AE14" i="25" s="1"/>
  <c r="AN13" i="25"/>
  <c r="AO13" i="25" s="1"/>
  <c r="AF13" i="25"/>
  <c r="Y13" i="25"/>
  <c r="Z13" i="25" s="1"/>
  <c r="X13" i="25"/>
  <c r="AL13" i="25" s="1"/>
  <c r="S13" i="25"/>
  <c r="O13" i="25"/>
  <c r="N13" i="25"/>
  <c r="M13" i="25"/>
  <c r="AE13" i="25" s="1"/>
  <c r="AN12" i="25"/>
  <c r="AO12" i="25" s="1"/>
  <c r="AF12" i="25"/>
  <c r="Y12" i="25"/>
  <c r="Z12" i="25" s="1"/>
  <c r="X12" i="25"/>
  <c r="AL12" i="25" s="1"/>
  <c r="S12" i="25"/>
  <c r="O12" i="25"/>
  <c r="N12" i="25"/>
  <c r="M12" i="25"/>
  <c r="AE12" i="25" s="1"/>
  <c r="AN11" i="25"/>
  <c r="AO11" i="25" s="1"/>
  <c r="AF11" i="25"/>
  <c r="Y11" i="25"/>
  <c r="Z11" i="25" s="1"/>
  <c r="X11" i="25"/>
  <c r="AL11" i="25" s="1"/>
  <c r="S11" i="25"/>
  <c r="O11" i="25"/>
  <c r="N11" i="25"/>
  <c r="M11" i="25"/>
  <c r="AE11" i="25" s="1"/>
  <c r="AN10" i="25"/>
  <c r="AO10" i="25" s="1"/>
  <c r="AF10" i="25"/>
  <c r="Y10" i="25"/>
  <c r="Z10" i="25" s="1"/>
  <c r="X10" i="25"/>
  <c r="AL10" i="25" s="1"/>
  <c r="S10" i="25"/>
  <c r="O10" i="25"/>
  <c r="N10" i="25"/>
  <c r="M10" i="25"/>
  <c r="AE10" i="25" s="1"/>
  <c r="AN9" i="25"/>
  <c r="AO9" i="25" s="1"/>
  <c r="AF9" i="25"/>
  <c r="Y9" i="25"/>
  <c r="Z9" i="25" s="1"/>
  <c r="X9" i="25"/>
  <c r="AL9" i="25" s="1"/>
  <c r="S9" i="25"/>
  <c r="O9" i="25"/>
  <c r="N9" i="25"/>
  <c r="M9" i="25"/>
  <c r="AE9" i="25" s="1"/>
  <c r="AN8" i="25"/>
  <c r="AO8" i="25" s="1"/>
  <c r="AF8" i="25"/>
  <c r="Y8" i="25"/>
  <c r="Z8" i="25" s="1"/>
  <c r="X8" i="25"/>
  <c r="AL8" i="25" s="1"/>
  <c r="S8" i="25"/>
  <c r="O8" i="25"/>
  <c r="N8" i="25"/>
  <c r="M8" i="25"/>
  <c r="AE8" i="25" s="1"/>
  <c r="AN7" i="25"/>
  <c r="AO7" i="25" s="1"/>
  <c r="AF7" i="25"/>
  <c r="Y7" i="25"/>
  <c r="Z7" i="25" s="1"/>
  <c r="X7" i="25"/>
  <c r="AL7" i="25" s="1"/>
  <c r="S7" i="25"/>
  <c r="O7" i="25"/>
  <c r="N7" i="25"/>
  <c r="M7" i="25"/>
  <c r="AE7" i="25" s="1"/>
  <c r="AN6" i="25"/>
  <c r="AO6" i="25" s="1"/>
  <c r="AF6" i="25"/>
  <c r="Y6" i="25"/>
  <c r="Z6" i="25" s="1"/>
  <c r="X6" i="25"/>
  <c r="AL6" i="25" s="1"/>
  <c r="S6" i="25"/>
  <c r="O6" i="25"/>
  <c r="N6" i="25"/>
  <c r="M6" i="25"/>
  <c r="AE6" i="25" s="1"/>
  <c r="AN5" i="25"/>
  <c r="AO5" i="25" s="1"/>
  <c r="AF5" i="25"/>
  <c r="Y5" i="25"/>
  <c r="Z5" i="25" s="1"/>
  <c r="X5" i="25"/>
  <c r="AL5" i="25" s="1"/>
  <c r="S5" i="25"/>
  <c r="O5" i="25"/>
  <c r="N5" i="25"/>
  <c r="M5" i="25"/>
  <c r="AE5" i="25" s="1"/>
  <c r="AN4" i="25"/>
  <c r="AO4" i="25" s="1"/>
  <c r="AF4" i="25"/>
  <c r="Y4" i="25"/>
  <c r="Z4" i="25" s="1"/>
  <c r="X4" i="25"/>
  <c r="AL4" i="25" s="1"/>
  <c r="S4" i="25"/>
  <c r="O4" i="25"/>
  <c r="N4" i="25"/>
  <c r="M4" i="25"/>
  <c r="AE4" i="25" s="1"/>
  <c r="AN3" i="25"/>
  <c r="AO3" i="25" s="1"/>
  <c r="AF3" i="25"/>
  <c r="Y3" i="25"/>
  <c r="Z3" i="25" s="1"/>
  <c r="X3" i="25"/>
  <c r="AL3" i="25" s="1"/>
  <c r="S3" i="25"/>
  <c r="O3" i="25"/>
  <c r="N3" i="25"/>
  <c r="M3" i="25"/>
  <c r="AE3" i="25" s="1"/>
  <c r="AN2" i="25"/>
  <c r="AO2" i="25" s="1"/>
  <c r="AF2" i="25"/>
  <c r="Y2" i="25"/>
  <c r="X2" i="25"/>
  <c r="X32" i="25" s="1"/>
  <c r="S2" i="25"/>
  <c r="O2" i="25"/>
  <c r="N2" i="25"/>
  <c r="M2" i="25"/>
  <c r="P2" i="25" s="1"/>
  <c r="AO117" i="26" l="1"/>
  <c r="AO52" i="25"/>
  <c r="AF53" i="31"/>
  <c r="AO8" i="31"/>
  <c r="O47" i="31"/>
  <c r="Y47" i="31"/>
  <c r="Z47" i="31" s="1"/>
  <c r="N48" i="31"/>
  <c r="Y48" i="31"/>
  <c r="Z48" i="31" s="1"/>
  <c r="P51" i="31"/>
  <c r="R51" i="31" s="1"/>
  <c r="T51" i="31" s="1"/>
  <c r="P3" i="31"/>
  <c r="N9" i="31"/>
  <c r="AL15" i="31"/>
  <c r="K72" i="31"/>
  <c r="O17" i="31"/>
  <c r="N20" i="31"/>
  <c r="AE20" i="31"/>
  <c r="AL26" i="31"/>
  <c r="Q42" i="31"/>
  <c r="P47" i="31"/>
  <c r="O48" i="31"/>
  <c r="AF48" i="31"/>
  <c r="P59" i="31"/>
  <c r="P66" i="31"/>
  <c r="L72" i="31"/>
  <c r="J72" i="31"/>
  <c r="N17" i="31"/>
  <c r="AF20" i="31"/>
  <c r="AF52" i="31"/>
  <c r="N53" i="31"/>
  <c r="AD53" i="31" s="1"/>
  <c r="AJ53" i="31" s="1"/>
  <c r="O66" i="31"/>
  <c r="AL8" i="31"/>
  <c r="O5" i="31"/>
  <c r="Y5" i="31"/>
  <c r="Z5" i="31" s="1"/>
  <c r="Z8" i="31" s="1"/>
  <c r="AA8" i="31" s="1"/>
  <c r="AB8" i="31" s="1"/>
  <c r="AC8" i="31" s="1"/>
  <c r="AH72" i="31"/>
  <c r="O9" i="31"/>
  <c r="Y9" i="31"/>
  <c r="AL18" i="31"/>
  <c r="O20" i="31"/>
  <c r="AL22" i="31"/>
  <c r="AF32" i="31"/>
  <c r="AF34" i="31"/>
  <c r="AF6" i="31"/>
  <c r="AO25" i="31"/>
  <c r="AO63" i="31"/>
  <c r="AF3" i="31"/>
  <c r="N6" i="31"/>
  <c r="AD6" i="31" s="1"/>
  <c r="AL19" i="31"/>
  <c r="N21" i="31"/>
  <c r="P27" i="31"/>
  <c r="N28" i="31"/>
  <c r="AF30" i="31"/>
  <c r="AF38" i="31"/>
  <c r="AL50" i="31"/>
  <c r="AF51" i="31"/>
  <c r="AF71" i="31"/>
  <c r="Y71" i="31"/>
  <c r="O65" i="31"/>
  <c r="O70" i="31"/>
  <c r="Y7" i="31"/>
  <c r="Z7" i="31" s="1"/>
  <c r="O10" i="31"/>
  <c r="AE12" i="31"/>
  <c r="O13" i="31"/>
  <c r="N23" i="31"/>
  <c r="AD23" i="31" s="1"/>
  <c r="N24" i="31"/>
  <c r="AE24" i="31"/>
  <c r="S39" i="31"/>
  <c r="Y49" i="31"/>
  <c r="Z49" i="31" s="1"/>
  <c r="N3" i="31"/>
  <c r="O4" i="31"/>
  <c r="Y4" i="31"/>
  <c r="Z4" i="31" s="1"/>
  <c r="O6" i="31"/>
  <c r="Y6" i="31"/>
  <c r="Z6" i="31" s="1"/>
  <c r="P7" i="31"/>
  <c r="R7" i="31" s="1"/>
  <c r="T7" i="31" s="1"/>
  <c r="AF7" i="31"/>
  <c r="X8" i="31"/>
  <c r="S16" i="31"/>
  <c r="P10" i="31"/>
  <c r="R10" i="31" s="1"/>
  <c r="T10" i="31" s="1"/>
  <c r="O12" i="31"/>
  <c r="P13" i="31"/>
  <c r="AE13" i="31"/>
  <c r="P17" i="31"/>
  <c r="Q20" i="31"/>
  <c r="P21" i="31"/>
  <c r="O23" i="31"/>
  <c r="Y23" i="31"/>
  <c r="Z23" i="31" s="1"/>
  <c r="O24" i="31"/>
  <c r="AF24" i="31"/>
  <c r="O28" i="31"/>
  <c r="Y28" i="31"/>
  <c r="Z28" i="31" s="1"/>
  <c r="AF31" i="31"/>
  <c r="AF36" i="31"/>
  <c r="N41" i="31"/>
  <c r="O42" i="31"/>
  <c r="N49" i="31"/>
  <c r="AF49" i="31"/>
  <c r="N51" i="31"/>
  <c r="AD51" i="31" s="1"/>
  <c r="AJ51" i="31" s="1"/>
  <c r="N52" i="31"/>
  <c r="AD52" i="31" s="1"/>
  <c r="AJ52" i="31" s="1"/>
  <c r="Y52" i="31"/>
  <c r="Z52" i="31" s="1"/>
  <c r="P56" i="31"/>
  <c r="O64" i="31"/>
  <c r="Z64" i="31"/>
  <c r="Z71" i="31" s="1"/>
  <c r="AA71" i="31" s="1"/>
  <c r="AB71" i="31" s="1"/>
  <c r="AC71" i="31" s="1"/>
  <c r="P65" i="31"/>
  <c r="O68" i="31"/>
  <c r="O69" i="31"/>
  <c r="P70" i="31"/>
  <c r="Y2" i="31"/>
  <c r="Z2" i="31" s="1"/>
  <c r="N4" i="31"/>
  <c r="M8" i="31"/>
  <c r="AF2" i="31"/>
  <c r="O3" i="31"/>
  <c r="Y3" i="31"/>
  <c r="Z3" i="31" s="1"/>
  <c r="P4" i="31"/>
  <c r="AF4" i="31"/>
  <c r="N5" i="31"/>
  <c r="P6" i="31"/>
  <c r="AL10" i="31"/>
  <c r="AL11" i="31"/>
  <c r="S25" i="31"/>
  <c r="AF17" i="31"/>
  <c r="Q21" i="31"/>
  <c r="AE21" i="31"/>
  <c r="P23" i="31"/>
  <c r="AF23" i="31"/>
  <c r="P28" i="31"/>
  <c r="AF28" i="31"/>
  <c r="N40" i="31"/>
  <c r="P42" i="31"/>
  <c r="N47" i="31"/>
  <c r="AD47" i="31" s="1"/>
  <c r="AF47" i="31"/>
  <c r="O51" i="31"/>
  <c r="Y51" i="31"/>
  <c r="Z51" i="31" s="1"/>
  <c r="O52" i="31"/>
  <c r="Y53" i="31"/>
  <c r="Z53" i="31" s="1"/>
  <c r="O62" i="31"/>
  <c r="P64" i="31"/>
  <c r="O67" i="31"/>
  <c r="P68" i="31"/>
  <c r="P69" i="31"/>
  <c r="X71" i="31"/>
  <c r="AF19" i="27"/>
  <c r="AF20" i="27" s="1"/>
  <c r="N4" i="27"/>
  <c r="Y4" i="27"/>
  <c r="Z4" i="27" s="1"/>
  <c r="AF8" i="27"/>
  <c r="K47" i="27"/>
  <c r="K49" i="27" s="1"/>
  <c r="AI47" i="27"/>
  <c r="AI49" i="27" s="1"/>
  <c r="AF10" i="27"/>
  <c r="AF11" i="27" s="1"/>
  <c r="AF12" i="27"/>
  <c r="AF13" i="27" s="1"/>
  <c r="AF14" i="27"/>
  <c r="AF15" i="27" s="1"/>
  <c r="AF16" i="27"/>
  <c r="O19" i="27"/>
  <c r="O20" i="27" s="1"/>
  <c r="N25" i="27"/>
  <c r="N26" i="27" s="1"/>
  <c r="Y25" i="27"/>
  <c r="N27" i="27"/>
  <c r="N28" i="27" s="1"/>
  <c r="Y27" i="27"/>
  <c r="Y28" i="27" s="1"/>
  <c r="O4" i="27"/>
  <c r="L47" i="27"/>
  <c r="L49" i="27" s="1"/>
  <c r="AO18" i="27"/>
  <c r="J47" i="27"/>
  <c r="J49" i="27" s="1"/>
  <c r="AH47" i="27"/>
  <c r="AH49" i="27" s="1"/>
  <c r="N21" i="27"/>
  <c r="Y21" i="27"/>
  <c r="Y22" i="27" s="1"/>
  <c r="O25" i="27"/>
  <c r="O26" i="27" s="1"/>
  <c r="O27" i="27"/>
  <c r="O28" i="27" s="1"/>
  <c r="N2" i="27"/>
  <c r="Y2" i="27"/>
  <c r="Y3" i="27" s="1"/>
  <c r="S6" i="27"/>
  <c r="S18" i="27"/>
  <c r="AF17" i="27"/>
  <c r="O21" i="27"/>
  <c r="O22" i="27" s="1"/>
  <c r="AF21" i="27"/>
  <c r="AF22" i="27" s="1"/>
  <c r="AF23" i="27"/>
  <c r="AF24" i="27" s="1"/>
  <c r="AF25" i="27"/>
  <c r="AF26" i="27" s="1"/>
  <c r="N31" i="27"/>
  <c r="Y31" i="27"/>
  <c r="Z31" i="27" s="1"/>
  <c r="AO36" i="27"/>
  <c r="AF35" i="27"/>
  <c r="Y41" i="27"/>
  <c r="Y42" i="27" s="1"/>
  <c r="O6" i="27"/>
  <c r="N5" i="27"/>
  <c r="AD5" i="27" s="1"/>
  <c r="Y5" i="27"/>
  <c r="Z5" i="27" s="1"/>
  <c r="Z6" i="27" s="1"/>
  <c r="AA6" i="27" s="1"/>
  <c r="AB6" i="27" s="1"/>
  <c r="AC6" i="27" s="1"/>
  <c r="N7" i="27"/>
  <c r="Y7" i="27"/>
  <c r="N29" i="27"/>
  <c r="Y29" i="27"/>
  <c r="Y30" i="27" s="1"/>
  <c r="N32" i="27"/>
  <c r="Y32" i="27"/>
  <c r="Z32" i="27" s="1"/>
  <c r="Z33" i="27" s="1"/>
  <c r="AA33" i="27" s="1"/>
  <c r="AB33" i="27" s="1"/>
  <c r="AC33" i="27" s="1"/>
  <c r="N34" i="27"/>
  <c r="Y34" i="27"/>
  <c r="M38" i="27"/>
  <c r="AF37" i="27"/>
  <c r="AF38" i="27" s="1"/>
  <c r="N39" i="27"/>
  <c r="N40" i="27" s="1"/>
  <c r="Y39" i="27"/>
  <c r="Z41" i="27"/>
  <c r="Z42" i="27" s="1"/>
  <c r="AA42" i="27" s="1"/>
  <c r="AB42" i="27" s="1"/>
  <c r="AC42" i="27" s="1"/>
  <c r="M46" i="27"/>
  <c r="AF45" i="27"/>
  <c r="AF46" i="27" s="1"/>
  <c r="AF2" i="27"/>
  <c r="AF3" i="27" s="1"/>
  <c r="O5" i="27"/>
  <c r="O7" i="27"/>
  <c r="N8" i="27"/>
  <c r="Y8" i="27"/>
  <c r="Z8" i="27" s="1"/>
  <c r="N10" i="27"/>
  <c r="Y10" i="27"/>
  <c r="N12" i="27"/>
  <c r="Y12" i="27"/>
  <c r="N14" i="27"/>
  <c r="Y14" i="27"/>
  <c r="N16" i="27"/>
  <c r="Y16" i="27"/>
  <c r="N23" i="27"/>
  <c r="N24" i="27" s="1"/>
  <c r="Y23" i="27"/>
  <c r="AF27" i="27"/>
  <c r="AF28" i="27" s="1"/>
  <c r="O29" i="27"/>
  <c r="O30" i="27" s="1"/>
  <c r="AF29" i="27"/>
  <c r="AF30" i="27" s="1"/>
  <c r="O32" i="27"/>
  <c r="O33" i="27" s="1"/>
  <c r="O34" i="27"/>
  <c r="N35" i="27"/>
  <c r="Y35" i="27"/>
  <c r="Z35" i="27" s="1"/>
  <c r="N37" i="27"/>
  <c r="N38" i="27" s="1"/>
  <c r="Y37" i="27"/>
  <c r="M44" i="27"/>
  <c r="AF43" i="27"/>
  <c r="AF44" i="27" s="1"/>
  <c r="N45" i="27"/>
  <c r="N46" i="27" s="1"/>
  <c r="Y45" i="27"/>
  <c r="M6" i="27"/>
  <c r="AL6" i="27"/>
  <c r="AO6" i="27"/>
  <c r="AF5" i="27"/>
  <c r="AF6" i="27" s="1"/>
  <c r="S9" i="27"/>
  <c r="AF7" i="27"/>
  <c r="AF9" i="27" s="1"/>
  <c r="O8" i="27"/>
  <c r="O10" i="27"/>
  <c r="O11" i="27" s="1"/>
  <c r="O12" i="27"/>
  <c r="O13" i="27" s="1"/>
  <c r="O14" i="27"/>
  <c r="O15" i="27" s="1"/>
  <c r="O16" i="27"/>
  <c r="O18" i="27" s="1"/>
  <c r="N17" i="27"/>
  <c r="AD17" i="27" s="1"/>
  <c r="Y17" i="27"/>
  <c r="Z17" i="27" s="1"/>
  <c r="N19" i="27"/>
  <c r="Y19" i="27"/>
  <c r="O23" i="27"/>
  <c r="O24" i="27" s="1"/>
  <c r="M33" i="27"/>
  <c r="AO33" i="27"/>
  <c r="AF32" i="27"/>
  <c r="AF33" i="27" s="1"/>
  <c r="S36" i="27"/>
  <c r="AF34" i="27"/>
  <c r="AF36" i="27" s="1"/>
  <c r="O35" i="27"/>
  <c r="O37" i="27"/>
  <c r="O38" i="27" s="1"/>
  <c r="M42" i="27"/>
  <c r="AF41" i="27"/>
  <c r="AF42" i="27" s="1"/>
  <c r="N43" i="27"/>
  <c r="N44" i="27" s="1"/>
  <c r="Y43" i="27"/>
  <c r="O45" i="27"/>
  <c r="O46" i="27" s="1"/>
  <c r="Y6" i="27"/>
  <c r="N33" i="27"/>
  <c r="Y33" i="27"/>
  <c r="M40" i="27"/>
  <c r="AF39" i="27"/>
  <c r="AF40" i="27" s="1"/>
  <c r="AE85" i="26"/>
  <c r="AF137" i="26"/>
  <c r="AF139" i="26"/>
  <c r="M213" i="26"/>
  <c r="P210" i="26"/>
  <c r="AE217" i="26"/>
  <c r="P217" i="26"/>
  <c r="AL241" i="26"/>
  <c r="Y241" i="26"/>
  <c r="Z241" i="26" s="1"/>
  <c r="AL278" i="26"/>
  <c r="Y278" i="26"/>
  <c r="AL280" i="26"/>
  <c r="Y280" i="26"/>
  <c r="Z280" i="26" s="1"/>
  <c r="AL308" i="26"/>
  <c r="Y308" i="26"/>
  <c r="Z308" i="26" s="1"/>
  <c r="AL321" i="26"/>
  <c r="Y321" i="26"/>
  <c r="Z321" i="26" s="1"/>
  <c r="AL322" i="26"/>
  <c r="Y322" i="26"/>
  <c r="Z322" i="26" s="1"/>
  <c r="AL329" i="26"/>
  <c r="Y329" i="26"/>
  <c r="Z329" i="26" s="1"/>
  <c r="J358" i="26"/>
  <c r="J360" i="26" s="1"/>
  <c r="AH358" i="26"/>
  <c r="AH360" i="26" s="1"/>
  <c r="O16" i="26"/>
  <c r="O32" i="26"/>
  <c r="O40" i="26"/>
  <c r="O52" i="26"/>
  <c r="O65" i="26"/>
  <c r="Q85" i="26"/>
  <c r="Q89" i="26"/>
  <c r="AG358" i="26"/>
  <c r="AG360" i="26" s="1"/>
  <c r="O105" i="26"/>
  <c r="O109" i="26"/>
  <c r="Y109" i="26"/>
  <c r="Z109" i="26" s="1"/>
  <c r="O111" i="26"/>
  <c r="Y111" i="26"/>
  <c r="Z111" i="26" s="1"/>
  <c r="S123" i="26"/>
  <c r="Y128" i="26"/>
  <c r="Z128" i="26" s="1"/>
  <c r="N130" i="26"/>
  <c r="P141" i="26"/>
  <c r="N142" i="26"/>
  <c r="Y142" i="26"/>
  <c r="Z142" i="26" s="1"/>
  <c r="Y147" i="26"/>
  <c r="Z147" i="26" s="1"/>
  <c r="N149" i="26"/>
  <c r="N152" i="26"/>
  <c r="N179" i="26"/>
  <c r="N181" i="26"/>
  <c r="N184" i="26"/>
  <c r="N189" i="26"/>
  <c r="N191" i="26"/>
  <c r="N194" i="26"/>
  <c r="N196" i="26"/>
  <c r="N199" i="26"/>
  <c r="N210" i="26"/>
  <c r="N213" i="26" s="1"/>
  <c r="N215" i="26"/>
  <c r="N217" i="26"/>
  <c r="S231" i="26"/>
  <c r="AE224" i="26"/>
  <c r="P224" i="26"/>
  <c r="AE226" i="26"/>
  <c r="N226" i="26"/>
  <c r="N230" i="26"/>
  <c r="Y232" i="26"/>
  <c r="AF235" i="26"/>
  <c r="O235" i="26"/>
  <c r="Y239" i="26"/>
  <c r="Z239" i="26" s="1"/>
  <c r="O244" i="26"/>
  <c r="AL245" i="26"/>
  <c r="Y245" i="26"/>
  <c r="Z245" i="26" s="1"/>
  <c r="M274" i="26"/>
  <c r="N270" i="26"/>
  <c r="AE293" i="26"/>
  <c r="O293" i="26"/>
  <c r="AL296" i="26"/>
  <c r="Y296" i="26"/>
  <c r="Z296" i="26" s="1"/>
  <c r="AE301" i="26"/>
  <c r="O301" i="26"/>
  <c r="AL304" i="26"/>
  <c r="Y304" i="26"/>
  <c r="Z304" i="26" s="1"/>
  <c r="AL314" i="26"/>
  <c r="Y314" i="26"/>
  <c r="AL316" i="26"/>
  <c r="Y316" i="26"/>
  <c r="Z316" i="26" s="1"/>
  <c r="AL318" i="26"/>
  <c r="Y318" i="26"/>
  <c r="Z318" i="26" s="1"/>
  <c r="AL343" i="26"/>
  <c r="Y343" i="26"/>
  <c r="Z343" i="26" s="1"/>
  <c r="AL344" i="26"/>
  <c r="Y344" i="26"/>
  <c r="Z344" i="26" s="1"/>
  <c r="AL345" i="26"/>
  <c r="Y345" i="26"/>
  <c r="Z345" i="26" s="1"/>
  <c r="AL346" i="26"/>
  <c r="Y346" i="26"/>
  <c r="Z346" i="26" s="1"/>
  <c r="AL347" i="26"/>
  <c r="Y347" i="26"/>
  <c r="Z347" i="26" s="1"/>
  <c r="AL348" i="26"/>
  <c r="Y348" i="26"/>
  <c r="Z348" i="26" s="1"/>
  <c r="O24" i="26"/>
  <c r="Y64" i="26"/>
  <c r="Z64" i="26" s="1"/>
  <c r="O69" i="26"/>
  <c r="Q77" i="26"/>
  <c r="G358" i="26"/>
  <c r="S48" i="26"/>
  <c r="O10" i="26"/>
  <c r="O18" i="26"/>
  <c r="O26" i="26"/>
  <c r="O34" i="26"/>
  <c r="O42" i="26"/>
  <c r="O54" i="26"/>
  <c r="S82" i="26"/>
  <c r="O58" i="26"/>
  <c r="N64" i="26"/>
  <c r="AE64" i="26"/>
  <c r="Q65" i="26"/>
  <c r="O67" i="26"/>
  <c r="Q69" i="26"/>
  <c r="Q81" i="26"/>
  <c r="O83" i="26"/>
  <c r="AE83" i="26"/>
  <c r="AE87" i="26"/>
  <c r="O93" i="26"/>
  <c r="P109" i="26"/>
  <c r="AF109" i="26"/>
  <c r="P111" i="26"/>
  <c r="AF111" i="26"/>
  <c r="N118" i="26"/>
  <c r="Y118" i="26"/>
  <c r="Z118" i="26" s="1"/>
  <c r="N120" i="26"/>
  <c r="Y122" i="26"/>
  <c r="Z122" i="26" s="1"/>
  <c r="N124" i="26"/>
  <c r="O130" i="26"/>
  <c r="Y130" i="26"/>
  <c r="Z130" i="26" s="1"/>
  <c r="N132" i="26"/>
  <c r="N136" i="26"/>
  <c r="O142" i="26"/>
  <c r="Y143" i="26"/>
  <c r="Z143" i="26" s="1"/>
  <c r="O149" i="26"/>
  <c r="Y149" i="26"/>
  <c r="Z149" i="26" s="1"/>
  <c r="O152" i="26"/>
  <c r="Y152" i="26"/>
  <c r="Z152" i="26" s="1"/>
  <c r="N154" i="26"/>
  <c r="O179" i="26"/>
  <c r="O183" i="26" s="1"/>
  <c r="O181" i="26"/>
  <c r="O184" i="26"/>
  <c r="N186" i="26"/>
  <c r="O189" i="26"/>
  <c r="Y189" i="26"/>
  <c r="O191" i="26"/>
  <c r="AF193" i="26"/>
  <c r="O194" i="26"/>
  <c r="Y194" i="26"/>
  <c r="Z194" i="26" s="1"/>
  <c r="O196" i="26"/>
  <c r="AF198" i="26"/>
  <c r="O199" i="26"/>
  <c r="Y199" i="26"/>
  <c r="Z199" i="26" s="1"/>
  <c r="AE204" i="26"/>
  <c r="N204" i="26"/>
  <c r="S213" i="26"/>
  <c r="P215" i="26"/>
  <c r="AE216" i="26"/>
  <c r="N216" i="26"/>
  <c r="AE222" i="26"/>
  <c r="P222" i="26"/>
  <c r="N224" i="26"/>
  <c r="P226" i="26"/>
  <c r="AE227" i="26"/>
  <c r="P227" i="26"/>
  <c r="AE229" i="26"/>
  <c r="O229" i="26"/>
  <c r="P230" i="26"/>
  <c r="O232" i="26"/>
  <c r="AL233" i="26"/>
  <c r="Y233" i="26"/>
  <c r="Z233" i="26" s="1"/>
  <c r="AF239" i="26"/>
  <c r="O239" i="26"/>
  <c r="Y243" i="26"/>
  <c r="Z243" i="26" s="1"/>
  <c r="AL266" i="26"/>
  <c r="Y266" i="26"/>
  <c r="Z266" i="26" s="1"/>
  <c r="AF278" i="26"/>
  <c r="AE279" i="26"/>
  <c r="O279" i="26"/>
  <c r="AJ288" i="26"/>
  <c r="AF307" i="26"/>
  <c r="O307" i="26"/>
  <c r="AF321" i="26"/>
  <c r="O321" i="26"/>
  <c r="N321" i="26"/>
  <c r="AE329" i="26"/>
  <c r="AF329" i="26"/>
  <c r="O329" i="26"/>
  <c r="N329" i="26"/>
  <c r="O98" i="26"/>
  <c r="L358" i="26"/>
  <c r="L360" i="26" s="1"/>
  <c r="O12" i="26"/>
  <c r="O20" i="26"/>
  <c r="O28" i="26"/>
  <c r="O36" i="26"/>
  <c r="O44" i="26"/>
  <c r="M56" i="26"/>
  <c r="O60" i="26"/>
  <c r="Y63" i="26"/>
  <c r="Z63" i="26" s="1"/>
  <c r="Q87" i="26"/>
  <c r="O94" i="26"/>
  <c r="S117" i="26"/>
  <c r="O116" i="26"/>
  <c r="Y116" i="26"/>
  <c r="Z116" i="26" s="1"/>
  <c r="O118" i="26"/>
  <c r="Y119" i="26"/>
  <c r="Z119" i="26" s="1"/>
  <c r="O120" i="26"/>
  <c r="Y120" i="26"/>
  <c r="Z120" i="26" s="1"/>
  <c r="Y124" i="26"/>
  <c r="Z124" i="26" s="1"/>
  <c r="N126" i="26"/>
  <c r="P130" i="26"/>
  <c r="O132" i="26"/>
  <c r="Y132" i="26"/>
  <c r="Z132" i="26" s="1"/>
  <c r="O136" i="26"/>
  <c r="N138" i="26"/>
  <c r="N140" i="26"/>
  <c r="N144" i="26"/>
  <c r="P149" i="26"/>
  <c r="O154" i="26"/>
  <c r="Y154" i="26"/>
  <c r="Z154" i="26" s="1"/>
  <c r="N156" i="26"/>
  <c r="X164" i="26"/>
  <c r="Y171" i="26"/>
  <c r="O173" i="26"/>
  <c r="Y173" i="26"/>
  <c r="Z173" i="26" s="1"/>
  <c r="O175" i="26"/>
  <c r="Y175" i="26"/>
  <c r="Z175" i="26" s="1"/>
  <c r="O177" i="26"/>
  <c r="Y177" i="26"/>
  <c r="Z177" i="26" s="1"/>
  <c r="P181" i="26"/>
  <c r="O186" i="26"/>
  <c r="Y186" i="26"/>
  <c r="Z186" i="26" s="1"/>
  <c r="P191" i="26"/>
  <c r="P194" i="26"/>
  <c r="P196" i="26"/>
  <c r="P199" i="26"/>
  <c r="O204" i="26"/>
  <c r="AE212" i="26"/>
  <c r="P212" i="26"/>
  <c r="M219" i="26"/>
  <c r="N214" i="26"/>
  <c r="O216" i="26"/>
  <c r="M231" i="26"/>
  <c r="P220" i="26"/>
  <c r="N222" i="26"/>
  <c r="N227" i="26"/>
  <c r="N229" i="26"/>
  <c r="O236" i="26"/>
  <c r="AL237" i="26"/>
  <c r="Y237" i="26"/>
  <c r="Z237" i="26" s="1"/>
  <c r="AF243" i="26"/>
  <c r="O243" i="26"/>
  <c r="AE272" i="26"/>
  <c r="N272" i="26"/>
  <c r="AL292" i="26"/>
  <c r="Y292" i="26"/>
  <c r="AE297" i="26"/>
  <c r="O297" i="26"/>
  <c r="AL300" i="26"/>
  <c r="Y300" i="26"/>
  <c r="Z300" i="26" s="1"/>
  <c r="AE305" i="26"/>
  <c r="O305" i="26"/>
  <c r="AF314" i="26"/>
  <c r="AE315" i="26"/>
  <c r="O315" i="26"/>
  <c r="AE318" i="26"/>
  <c r="AF318" i="26"/>
  <c r="O318" i="26"/>
  <c r="N318" i="26"/>
  <c r="AD318" i="26" s="1"/>
  <c r="AE319" i="26"/>
  <c r="O319" i="26"/>
  <c r="AL327" i="26"/>
  <c r="Y327" i="26"/>
  <c r="Z327" i="26" s="1"/>
  <c r="AE343" i="26"/>
  <c r="AF343" i="26"/>
  <c r="O343" i="26"/>
  <c r="O349" i="26" s="1"/>
  <c r="N343" i="26"/>
  <c r="AE344" i="26"/>
  <c r="AF344" i="26"/>
  <c r="O344" i="26"/>
  <c r="N344" i="26"/>
  <c r="AE345" i="26"/>
  <c r="AF345" i="26"/>
  <c r="O345" i="26"/>
  <c r="N345" i="26"/>
  <c r="AE346" i="26"/>
  <c r="AF346" i="26"/>
  <c r="O346" i="26"/>
  <c r="N346" i="26"/>
  <c r="AE347" i="26"/>
  <c r="AF347" i="26"/>
  <c r="O347" i="26"/>
  <c r="N347" i="26"/>
  <c r="AE348" i="26"/>
  <c r="AF348" i="26"/>
  <c r="O348" i="26"/>
  <c r="N348" i="26"/>
  <c r="S277" i="26"/>
  <c r="O288" i="26"/>
  <c r="AF288" i="26"/>
  <c r="S349" i="26"/>
  <c r="N266" i="26"/>
  <c r="AF266" i="26"/>
  <c r="N268" i="26"/>
  <c r="Y268" i="26"/>
  <c r="Z268" i="26" s="1"/>
  <c r="Y271" i="26"/>
  <c r="Z271" i="26" s="1"/>
  <c r="Y273" i="26"/>
  <c r="Z273" i="26" s="1"/>
  <c r="N278" i="26"/>
  <c r="N280" i="26"/>
  <c r="AD280" i="26" s="1"/>
  <c r="AJ280" i="26" s="1"/>
  <c r="AF280" i="26"/>
  <c r="AO286" i="26"/>
  <c r="AF287" i="26"/>
  <c r="N292" i="26"/>
  <c r="N294" i="26"/>
  <c r="AD294" i="26" s="1"/>
  <c r="AJ294" i="26" s="1"/>
  <c r="Y294" i="26"/>
  <c r="Z294" i="26" s="1"/>
  <c r="N296" i="26"/>
  <c r="AD296" i="26" s="1"/>
  <c r="AF296" i="26"/>
  <c r="N298" i="26"/>
  <c r="AD298" i="26" s="1"/>
  <c r="AJ298" i="26" s="1"/>
  <c r="Y298" i="26"/>
  <c r="Z298" i="26" s="1"/>
  <c r="N300" i="26"/>
  <c r="AD300" i="26" s="1"/>
  <c r="AF300" i="26"/>
  <c r="N302" i="26"/>
  <c r="AD302" i="26" s="1"/>
  <c r="AJ302" i="26" s="1"/>
  <c r="Y302" i="26"/>
  <c r="Z302" i="26" s="1"/>
  <c r="N304" i="26"/>
  <c r="AD304" i="26" s="1"/>
  <c r="AF304" i="26"/>
  <c r="N308" i="26"/>
  <c r="AD308" i="26" s="1"/>
  <c r="AF308" i="26"/>
  <c r="AF310" i="26" s="1"/>
  <c r="AO313" i="26"/>
  <c r="N314" i="26"/>
  <c r="N316" i="26"/>
  <c r="AD316" i="26" s="1"/>
  <c r="AF316" i="26"/>
  <c r="N322" i="26"/>
  <c r="N325" i="26"/>
  <c r="Y325" i="26"/>
  <c r="Z325" i="26" s="1"/>
  <c r="Y330" i="26"/>
  <c r="Z330" i="26" s="1"/>
  <c r="N333" i="26"/>
  <c r="Y333" i="26"/>
  <c r="Z333" i="26" s="1"/>
  <c r="S341" i="26"/>
  <c r="O355" i="26"/>
  <c r="AO352" i="26"/>
  <c r="Y353" i="26"/>
  <c r="Z179" i="26"/>
  <c r="AL184" i="26"/>
  <c r="X188" i="26"/>
  <c r="AE190" i="26"/>
  <c r="O190" i="26"/>
  <c r="O192" i="26" s="1"/>
  <c r="N190" i="26"/>
  <c r="N192" i="26" s="1"/>
  <c r="AE200" i="26"/>
  <c r="O200" i="26"/>
  <c r="N200" i="26"/>
  <c r="Z202" i="26"/>
  <c r="AL220" i="26"/>
  <c r="Y220" i="26"/>
  <c r="AL223" i="26"/>
  <c r="Y223" i="26"/>
  <c r="Z223" i="26" s="1"/>
  <c r="M262" i="26"/>
  <c r="N260" i="26"/>
  <c r="AF260" i="26"/>
  <c r="AL261" i="26"/>
  <c r="Y261" i="26"/>
  <c r="Z261" i="26" s="1"/>
  <c r="AL276" i="26"/>
  <c r="Y276" i="26"/>
  <c r="Z276" i="26" s="1"/>
  <c r="M286" i="26"/>
  <c r="AF283" i="26"/>
  <c r="O283" i="26"/>
  <c r="N283" i="26"/>
  <c r="AL289" i="26"/>
  <c r="Y289" i="26"/>
  <c r="Z289" i="26" s="1"/>
  <c r="AL299" i="26"/>
  <c r="Y299" i="26"/>
  <c r="Z299" i="26" s="1"/>
  <c r="AL334" i="26"/>
  <c r="Y334" i="26"/>
  <c r="Z334" i="26" s="1"/>
  <c r="AL351" i="26"/>
  <c r="Y351" i="26"/>
  <c r="Z351" i="26" s="1"/>
  <c r="AE91" i="26"/>
  <c r="O91" i="26"/>
  <c r="AF108" i="26"/>
  <c r="AL129" i="26"/>
  <c r="Y129" i="26"/>
  <c r="Z129" i="26" s="1"/>
  <c r="AE131" i="26"/>
  <c r="P131" i="26"/>
  <c r="O131" i="26"/>
  <c r="AF131" i="26"/>
  <c r="AE153" i="26"/>
  <c r="P153" i="26"/>
  <c r="O153" i="26"/>
  <c r="AF153" i="26"/>
  <c r="AE169" i="26"/>
  <c r="P169" i="26"/>
  <c r="O169" i="26"/>
  <c r="AF169" i="26"/>
  <c r="AL172" i="26"/>
  <c r="Y172" i="26"/>
  <c r="Z172" i="26" s="1"/>
  <c r="M4" i="26"/>
  <c r="O11" i="26"/>
  <c r="O15" i="26"/>
  <c r="O19" i="26"/>
  <c r="O23" i="26"/>
  <c r="O27" i="26"/>
  <c r="O31" i="26"/>
  <c r="O35" i="26"/>
  <c r="O39" i="26"/>
  <c r="O43" i="26"/>
  <c r="O47" i="26"/>
  <c r="O49" i="26"/>
  <c r="O53" i="26"/>
  <c r="X82" i="26"/>
  <c r="O59" i="26"/>
  <c r="O63" i="26"/>
  <c r="O64" i="26"/>
  <c r="Q67" i="26"/>
  <c r="O106" i="26"/>
  <c r="AL110" i="26"/>
  <c r="Y110" i="26"/>
  <c r="Z110" i="26" s="1"/>
  <c r="AL115" i="26"/>
  <c r="AL117" i="26" s="1"/>
  <c r="X117" i="26"/>
  <c r="Y115" i="26"/>
  <c r="Z115" i="26" s="1"/>
  <c r="AO123" i="26"/>
  <c r="AL121" i="26"/>
  <c r="Y121" i="26"/>
  <c r="Z121" i="26" s="1"/>
  <c r="S134" i="26"/>
  <c r="AL127" i="26"/>
  <c r="Y127" i="26"/>
  <c r="Z127" i="26" s="1"/>
  <c r="AE129" i="26"/>
  <c r="P129" i="26"/>
  <c r="O129" i="26"/>
  <c r="AF129" i="26"/>
  <c r="N131" i="26"/>
  <c r="P135" i="26"/>
  <c r="Y136" i="26"/>
  <c r="Z136" i="26" s="1"/>
  <c r="AE139" i="26"/>
  <c r="O139" i="26"/>
  <c r="N139" i="26"/>
  <c r="Y140" i="26"/>
  <c r="Z140" i="26" s="1"/>
  <c r="AL150" i="26"/>
  <c r="Y150" i="26"/>
  <c r="Z150" i="26" s="1"/>
  <c r="N153" i="26"/>
  <c r="AL157" i="26"/>
  <c r="Y157" i="26"/>
  <c r="Z157" i="26" s="1"/>
  <c r="AL162" i="26"/>
  <c r="Y162" i="26"/>
  <c r="Z162" i="26" s="1"/>
  <c r="AL167" i="26"/>
  <c r="Y167" i="26"/>
  <c r="Z167" i="26" s="1"/>
  <c r="N169" i="26"/>
  <c r="AE172" i="26"/>
  <c r="P172" i="26"/>
  <c r="O172" i="26"/>
  <c r="AF172" i="26"/>
  <c r="AE176" i="26"/>
  <c r="P176" i="26"/>
  <c r="O176" i="26"/>
  <c r="AF176" i="26"/>
  <c r="AO183" i="26"/>
  <c r="AE182" i="26"/>
  <c r="O182" i="26"/>
  <c r="N182" i="26"/>
  <c r="Y184" i="26"/>
  <c r="P190" i="26"/>
  <c r="AF190" i="26"/>
  <c r="Y191" i="26"/>
  <c r="Z191" i="26" s="1"/>
  <c r="X197" i="26"/>
  <c r="M201" i="26"/>
  <c r="O198" i="26"/>
  <c r="O201" i="26" s="1"/>
  <c r="N198" i="26"/>
  <c r="P200" i="26"/>
  <c r="P201" i="26" s="1"/>
  <c r="AF200" i="26"/>
  <c r="AO205" i="26"/>
  <c r="X205" i="26"/>
  <c r="M207" i="26"/>
  <c r="O206" i="26"/>
  <c r="O207" i="26" s="1"/>
  <c r="N206" i="26"/>
  <c r="N207" i="26" s="1"/>
  <c r="AF206" i="26"/>
  <c r="AF207" i="26" s="1"/>
  <c r="N231" i="26"/>
  <c r="AL230" i="26"/>
  <c r="Y230" i="26"/>
  <c r="Z230" i="26" s="1"/>
  <c r="AL248" i="26"/>
  <c r="Y248" i="26"/>
  <c r="Z248" i="26" s="1"/>
  <c r="Z249" i="26" s="1"/>
  <c r="AA249" i="26" s="1"/>
  <c r="AB249" i="26" s="1"/>
  <c r="AC249" i="26" s="1"/>
  <c r="P251" i="26"/>
  <c r="N251" i="26"/>
  <c r="AE251" i="26"/>
  <c r="O260" i="26"/>
  <c r="M313" i="26"/>
  <c r="AF311" i="26"/>
  <c r="AF313" i="26" s="1"/>
  <c r="O311" i="26"/>
  <c r="N311" i="26"/>
  <c r="S320" i="26"/>
  <c r="AL317" i="26"/>
  <c r="Y317" i="26"/>
  <c r="Z317" i="26" s="1"/>
  <c r="AE332" i="26"/>
  <c r="N332" i="26"/>
  <c r="AD332" i="26" s="1"/>
  <c r="AJ332" i="26" s="1"/>
  <c r="AF332" i="26"/>
  <c r="O332" i="26"/>
  <c r="Z339" i="26"/>
  <c r="AL176" i="26"/>
  <c r="Y176" i="26"/>
  <c r="Z176" i="26" s="1"/>
  <c r="M48" i="26"/>
  <c r="AO48" i="26"/>
  <c r="S56" i="26"/>
  <c r="AO82" i="26"/>
  <c r="AE73" i="26"/>
  <c r="Q73" i="26"/>
  <c r="AE79" i="26"/>
  <c r="AO99" i="26"/>
  <c r="AE95" i="26"/>
  <c r="O95" i="26"/>
  <c r="AO107" i="26"/>
  <c r="S112" i="26"/>
  <c r="AE110" i="26"/>
  <c r="P110" i="26"/>
  <c r="O110" i="26"/>
  <c r="AF110" i="26"/>
  <c r="M117" i="26"/>
  <c r="P115" i="26"/>
  <c r="P117" i="26" s="1"/>
  <c r="O115" i="26"/>
  <c r="AF115" i="26"/>
  <c r="AE119" i="26"/>
  <c r="O119" i="26"/>
  <c r="N119" i="26"/>
  <c r="AE121" i="26"/>
  <c r="AF121" i="26"/>
  <c r="P121" i="26"/>
  <c r="O121" i="26"/>
  <c r="AL125" i="26"/>
  <c r="Y125" i="26"/>
  <c r="Z125" i="26" s="1"/>
  <c r="AE127" i="26"/>
  <c r="P127" i="26"/>
  <c r="O127" i="26"/>
  <c r="AF127" i="26"/>
  <c r="AL133" i="26"/>
  <c r="Y133" i="26"/>
  <c r="Z133" i="26" s="1"/>
  <c r="S145" i="26"/>
  <c r="AE143" i="26"/>
  <c r="O143" i="26"/>
  <c r="N143" i="26"/>
  <c r="S151" i="26"/>
  <c r="AL148" i="26"/>
  <c r="Y148" i="26"/>
  <c r="Z148" i="26" s="1"/>
  <c r="AE150" i="26"/>
  <c r="P150" i="26"/>
  <c r="O150" i="26"/>
  <c r="AF150" i="26"/>
  <c r="AL155" i="26"/>
  <c r="Y155" i="26"/>
  <c r="Z155" i="26" s="1"/>
  <c r="AE157" i="26"/>
  <c r="P157" i="26"/>
  <c r="O157" i="26"/>
  <c r="AF157" i="26"/>
  <c r="AE162" i="26"/>
  <c r="P162" i="26"/>
  <c r="O162" i="26"/>
  <c r="AF162" i="26"/>
  <c r="S170" i="26"/>
  <c r="AE167" i="26"/>
  <c r="P167" i="26"/>
  <c r="O167" i="26"/>
  <c r="AF167" i="26"/>
  <c r="AL174" i="26"/>
  <c r="Y174" i="26"/>
  <c r="Z174" i="26" s="1"/>
  <c r="AE180" i="26"/>
  <c r="O180" i="26"/>
  <c r="N180" i="26"/>
  <c r="AE187" i="26"/>
  <c r="O187" i="26"/>
  <c r="N187" i="26"/>
  <c r="Z189" i="26"/>
  <c r="AE195" i="26"/>
  <c r="O195" i="26"/>
  <c r="N195" i="26"/>
  <c r="AE203" i="26"/>
  <c r="O203" i="26"/>
  <c r="O205" i="26" s="1"/>
  <c r="N203" i="26"/>
  <c r="AL214" i="26"/>
  <c r="X219" i="26"/>
  <c r="Y214" i="26"/>
  <c r="AL224" i="26"/>
  <c r="Y224" i="26"/>
  <c r="Z224" i="26" s="1"/>
  <c r="AL225" i="26"/>
  <c r="Y225" i="26"/>
  <c r="Z225" i="26" s="1"/>
  <c r="AE234" i="26"/>
  <c r="P234" i="26"/>
  <c r="N234" i="26"/>
  <c r="AF234" i="26"/>
  <c r="O234" i="26"/>
  <c r="AE238" i="26"/>
  <c r="P238" i="26"/>
  <c r="N238" i="26"/>
  <c r="AF238" i="26"/>
  <c r="O238" i="26"/>
  <c r="AE242" i="26"/>
  <c r="P242" i="26"/>
  <c r="N242" i="26"/>
  <c r="AF242" i="26"/>
  <c r="O242" i="26"/>
  <c r="P255" i="26"/>
  <c r="O255" i="26"/>
  <c r="M259" i="26"/>
  <c r="N257" i="26"/>
  <c r="AF257" i="26"/>
  <c r="AL258" i="26"/>
  <c r="Y258" i="26"/>
  <c r="Z258" i="26" s="1"/>
  <c r="M264" i="26"/>
  <c r="AF263" i="26"/>
  <c r="AF264" i="26" s="1"/>
  <c r="N263" i="26"/>
  <c r="N264" i="26" s="1"/>
  <c r="AL265" i="26"/>
  <c r="Y265" i="26"/>
  <c r="AE303" i="26"/>
  <c r="AF303" i="26"/>
  <c r="O303" i="26"/>
  <c r="N303" i="26"/>
  <c r="AE309" i="26"/>
  <c r="AF309" i="26"/>
  <c r="O309" i="26"/>
  <c r="N309" i="26"/>
  <c r="AE101" i="26"/>
  <c r="O101" i="26"/>
  <c r="O102" i="26" s="1"/>
  <c r="M112" i="26"/>
  <c r="P108" i="26"/>
  <c r="P112" i="26" s="1"/>
  <c r="O108" i="26"/>
  <c r="M145" i="26"/>
  <c r="O135" i="26"/>
  <c r="N135" i="26"/>
  <c r="M151" i="26"/>
  <c r="P146" i="26"/>
  <c r="O146" i="26"/>
  <c r="AF146" i="26"/>
  <c r="AE160" i="26"/>
  <c r="P160" i="26"/>
  <c r="P164" i="26" s="1"/>
  <c r="O160" i="26"/>
  <c r="O164" i="26" s="1"/>
  <c r="AF160" i="26"/>
  <c r="M170" i="26"/>
  <c r="P165" i="26"/>
  <c r="O165" i="26"/>
  <c r="O170" i="26" s="1"/>
  <c r="AF165" i="26"/>
  <c r="S4" i="26"/>
  <c r="O3" i="26"/>
  <c r="O4" i="26" s="1"/>
  <c r="O5" i="26"/>
  <c r="O6" i="26" s="1"/>
  <c r="O7" i="26"/>
  <c r="O8" i="26" s="1"/>
  <c r="O9" i="26"/>
  <c r="O13" i="26"/>
  <c r="O17" i="26"/>
  <c r="O21" i="26"/>
  <c r="O25" i="26"/>
  <c r="O29" i="26"/>
  <c r="O33" i="26"/>
  <c r="O37" i="26"/>
  <c r="O41" i="26"/>
  <c r="O45" i="26"/>
  <c r="O51" i="26"/>
  <c r="O55" i="26"/>
  <c r="O57" i="26"/>
  <c r="O61" i="26"/>
  <c r="AE71" i="26"/>
  <c r="Q71" i="26"/>
  <c r="M102" i="26"/>
  <c r="M107" i="26"/>
  <c r="O103" i="26"/>
  <c r="AL108" i="26"/>
  <c r="AL112" i="26" s="1"/>
  <c r="Y108" i="26"/>
  <c r="Z108" i="26" s="1"/>
  <c r="N110" i="26"/>
  <c r="N115" i="26"/>
  <c r="AL123" i="26"/>
  <c r="P119" i="26"/>
  <c r="P123" i="26" s="1"/>
  <c r="AF119" i="26"/>
  <c r="N121" i="26"/>
  <c r="AE122" i="26"/>
  <c r="O122" i="26"/>
  <c r="N122" i="26"/>
  <c r="AE125" i="26"/>
  <c r="P125" i="26"/>
  <c r="O125" i="26"/>
  <c r="AF125" i="26"/>
  <c r="N127" i="26"/>
  <c r="AL131" i="26"/>
  <c r="AL134" i="26" s="1"/>
  <c r="Y131" i="26"/>
  <c r="Z131" i="26" s="1"/>
  <c r="AE133" i="26"/>
  <c r="P133" i="26"/>
  <c r="O133" i="26"/>
  <c r="AF133" i="26"/>
  <c r="AE137" i="26"/>
  <c r="O137" i="26"/>
  <c r="N137" i="26"/>
  <c r="Y138" i="26"/>
  <c r="Z138" i="26" s="1"/>
  <c r="AE141" i="26"/>
  <c r="O141" i="26"/>
  <c r="N141" i="26"/>
  <c r="P143" i="26"/>
  <c r="Y144" i="26"/>
  <c r="Z144" i="26" s="1"/>
  <c r="AL146" i="26"/>
  <c r="X151" i="26"/>
  <c r="Y146" i="26"/>
  <c r="AE148" i="26"/>
  <c r="P148" i="26"/>
  <c r="O148" i="26"/>
  <c r="AF148" i="26"/>
  <c r="N150" i="26"/>
  <c r="N151" i="26" s="1"/>
  <c r="AL153" i="26"/>
  <c r="Y153" i="26"/>
  <c r="Z153" i="26" s="1"/>
  <c r="AE155" i="26"/>
  <c r="P155" i="26"/>
  <c r="O155" i="26"/>
  <c r="AF155" i="26"/>
  <c r="N157" i="26"/>
  <c r="AL160" i="26"/>
  <c r="Y160" i="26"/>
  <c r="Z160" i="26" s="1"/>
  <c r="N162" i="26"/>
  <c r="N164" i="26" s="1"/>
  <c r="AL165" i="26"/>
  <c r="X170" i="26"/>
  <c r="Y165" i="26"/>
  <c r="N167" i="26"/>
  <c r="AL169" i="26"/>
  <c r="Y169" i="26"/>
  <c r="Z169" i="26" s="1"/>
  <c r="Z171" i="26"/>
  <c r="AE174" i="26"/>
  <c r="P174" i="26"/>
  <c r="P178" i="26" s="1"/>
  <c r="O174" i="26"/>
  <c r="O178" i="26" s="1"/>
  <c r="AF174" i="26"/>
  <c r="N183" i="26"/>
  <c r="AL179" i="26"/>
  <c r="X183" i="26"/>
  <c r="P180" i="26"/>
  <c r="P183" i="26" s="1"/>
  <c r="AF180" i="26"/>
  <c r="Y181" i="26"/>
  <c r="Z181" i="26" s="1"/>
  <c r="AE185" i="26"/>
  <c r="O185" i="26"/>
  <c r="O188" i="26" s="1"/>
  <c r="N185" i="26"/>
  <c r="N188" i="26" s="1"/>
  <c r="P187" i="26"/>
  <c r="AF187" i="26"/>
  <c r="AO192" i="26"/>
  <c r="X192" i="26"/>
  <c r="M197" i="26"/>
  <c r="O193" i="26"/>
  <c r="O197" i="26" s="1"/>
  <c r="N193" i="26"/>
  <c r="N197" i="26" s="1"/>
  <c r="P195" i="26"/>
  <c r="P197" i="26" s="1"/>
  <c r="AF195" i="26"/>
  <c r="Y196" i="26"/>
  <c r="Z196" i="26" s="1"/>
  <c r="S201" i="26"/>
  <c r="N205" i="26"/>
  <c r="P203" i="26"/>
  <c r="AF203" i="26"/>
  <c r="Y204" i="26"/>
  <c r="Z204" i="26" s="1"/>
  <c r="AL210" i="26"/>
  <c r="X213" i="26"/>
  <c r="Y210" i="26"/>
  <c r="N219" i="26"/>
  <c r="AE235" i="26"/>
  <c r="N235" i="26"/>
  <c r="P235" i="26"/>
  <c r="AE239" i="26"/>
  <c r="N239" i="26"/>
  <c r="P239" i="26"/>
  <c r="AE243" i="26"/>
  <c r="N243" i="26"/>
  <c r="P243" i="26"/>
  <c r="Q255" i="26"/>
  <c r="O257" i="26"/>
  <c r="O263" i="26"/>
  <c r="O264" i="26" s="1"/>
  <c r="Z275" i="26"/>
  <c r="AL281" i="26"/>
  <c r="Y281" i="26"/>
  <c r="Z281" i="26" s="1"/>
  <c r="AL295" i="26"/>
  <c r="Y295" i="26"/>
  <c r="Z295" i="26" s="1"/>
  <c r="AF120" i="26"/>
  <c r="M134" i="26"/>
  <c r="AF124" i="26"/>
  <c r="AF126" i="26"/>
  <c r="AF128" i="26"/>
  <c r="AF130" i="26"/>
  <c r="AF132" i="26"/>
  <c r="AO145" i="26"/>
  <c r="P138" i="26"/>
  <c r="P140" i="26"/>
  <c r="P142" i="26"/>
  <c r="P144" i="26"/>
  <c r="AF147" i="26"/>
  <c r="AF149" i="26"/>
  <c r="M158" i="26"/>
  <c r="S158" i="26"/>
  <c r="AF152" i="26"/>
  <c r="AF158" i="26" s="1"/>
  <c r="AF154" i="26"/>
  <c r="AF156" i="26"/>
  <c r="X158" i="26"/>
  <c r="M164" i="26"/>
  <c r="S164" i="26"/>
  <c r="AF159" i="26"/>
  <c r="AF161" i="26"/>
  <c r="AF163" i="26"/>
  <c r="AF166" i="26"/>
  <c r="AF168" i="26"/>
  <c r="M178" i="26"/>
  <c r="S178" i="26"/>
  <c r="AF171" i="26"/>
  <c r="AF173" i="26"/>
  <c r="AF175" i="26"/>
  <c r="AF177" i="26"/>
  <c r="P188" i="26"/>
  <c r="P192" i="26"/>
  <c r="AL201" i="26"/>
  <c r="P205" i="26"/>
  <c r="AL206" i="26"/>
  <c r="AL207" i="26" s="1"/>
  <c r="X207" i="26"/>
  <c r="AL208" i="26"/>
  <c r="AL209" i="26" s="1"/>
  <c r="X209" i="26"/>
  <c r="Y208" i="26"/>
  <c r="P213" i="26"/>
  <c r="AL212" i="26"/>
  <c r="Y212" i="26"/>
  <c r="Z212" i="26" s="1"/>
  <c r="P219" i="26"/>
  <c r="AO219" i="26"/>
  <c r="AL217" i="26"/>
  <c r="Y217" i="26"/>
  <c r="Z217" i="26" s="1"/>
  <c r="AL218" i="26"/>
  <c r="Y218" i="26"/>
  <c r="Z218" i="26" s="1"/>
  <c r="P231" i="26"/>
  <c r="AL222" i="26"/>
  <c r="Y222" i="26"/>
  <c r="Z222" i="26" s="1"/>
  <c r="AL228" i="26"/>
  <c r="Y228" i="26"/>
  <c r="Z228" i="26" s="1"/>
  <c r="AL229" i="26"/>
  <c r="Y229" i="26"/>
  <c r="Z229" i="26" s="1"/>
  <c r="AE233" i="26"/>
  <c r="N233" i="26"/>
  <c r="P233" i="26"/>
  <c r="AE237" i="26"/>
  <c r="N237" i="26"/>
  <c r="P237" i="26"/>
  <c r="AE241" i="26"/>
  <c r="N241" i="26"/>
  <c r="P241" i="26"/>
  <c r="AE245" i="26"/>
  <c r="N245" i="26"/>
  <c r="P245" i="26"/>
  <c r="N254" i="26"/>
  <c r="Q254" i="26"/>
  <c r="AE254" i="26"/>
  <c r="AE258" i="26"/>
  <c r="N258" i="26"/>
  <c r="AD258" i="26" s="1"/>
  <c r="AJ258" i="26" s="1"/>
  <c r="AF258" i="26"/>
  <c r="AE261" i="26"/>
  <c r="N261" i="26"/>
  <c r="AF261" i="26"/>
  <c r="M269" i="26"/>
  <c r="N265" i="26"/>
  <c r="AF265" i="26"/>
  <c r="AL267" i="26"/>
  <c r="Y267" i="26"/>
  <c r="Z267" i="26" s="1"/>
  <c r="AO274" i="26"/>
  <c r="AE281" i="26"/>
  <c r="AF281" i="26"/>
  <c r="O281" i="26"/>
  <c r="N281" i="26"/>
  <c r="AE295" i="26"/>
  <c r="AF295" i="26"/>
  <c r="O295" i="26"/>
  <c r="N295" i="26"/>
  <c r="AL303" i="26"/>
  <c r="Y303" i="26"/>
  <c r="Z303" i="26" s="1"/>
  <c r="AL311" i="26"/>
  <c r="AL313" i="26" s="1"/>
  <c r="Y311" i="26"/>
  <c r="AE317" i="26"/>
  <c r="AF317" i="26"/>
  <c r="O317" i="26"/>
  <c r="N317" i="26"/>
  <c r="AL328" i="26"/>
  <c r="Y328" i="26"/>
  <c r="Z328" i="26" s="1"/>
  <c r="AF328" i="26"/>
  <c r="AE334" i="26"/>
  <c r="AF334" i="26"/>
  <c r="O334" i="26"/>
  <c r="N334" i="26"/>
  <c r="AD334" i="26" s="1"/>
  <c r="AJ334" i="26" s="1"/>
  <c r="AE335" i="26"/>
  <c r="O335" i="26"/>
  <c r="AF335" i="26"/>
  <c r="N335" i="26"/>
  <c r="M341" i="26"/>
  <c r="O339" i="26"/>
  <c r="O341" i="26" s="1"/>
  <c r="AF339" i="26"/>
  <c r="AF341" i="26" s="1"/>
  <c r="N339" i="26"/>
  <c r="S357" i="26"/>
  <c r="AE354" i="26"/>
  <c r="O354" i="26"/>
  <c r="N354" i="26"/>
  <c r="O89" i="26"/>
  <c r="O92" i="26"/>
  <c r="O96" i="26"/>
  <c r="S107" i="26"/>
  <c r="O104" i="26"/>
  <c r="N109" i="26"/>
  <c r="AD109" i="26" s="1"/>
  <c r="AJ109" i="26" s="1"/>
  <c r="N111" i="26"/>
  <c r="AD111" i="26" s="1"/>
  <c r="AJ111" i="26" s="1"/>
  <c r="N113" i="26"/>
  <c r="X114" i="26"/>
  <c r="N116" i="26"/>
  <c r="AD116" i="26" s="1"/>
  <c r="AJ116" i="26" s="1"/>
  <c r="M123" i="26"/>
  <c r="AF118" i="26"/>
  <c r="Y135" i="26"/>
  <c r="AF136" i="26"/>
  <c r="Y137" i="26"/>
  <c r="Z137" i="26" s="1"/>
  <c r="AF138" i="26"/>
  <c r="Y139" i="26"/>
  <c r="Z139" i="26" s="1"/>
  <c r="AF140" i="26"/>
  <c r="AF142" i="26"/>
  <c r="AF144" i="26"/>
  <c r="AO158" i="26"/>
  <c r="AO164" i="26"/>
  <c r="N161" i="26"/>
  <c r="N163" i="26"/>
  <c r="N166" i="26"/>
  <c r="N168" i="26"/>
  <c r="N171" i="26"/>
  <c r="N173" i="26"/>
  <c r="N175" i="26"/>
  <c r="N177" i="26"/>
  <c r="M183" i="26"/>
  <c r="S183" i="26"/>
  <c r="AF179" i="26"/>
  <c r="AF183" i="26" s="1"/>
  <c r="Y180" i="26"/>
  <c r="Z180" i="26" s="1"/>
  <c r="AF181" i="26"/>
  <c r="Y182" i="26"/>
  <c r="Z182" i="26" s="1"/>
  <c r="M188" i="26"/>
  <c r="S188" i="26"/>
  <c r="AF184" i="26"/>
  <c r="Y185" i="26"/>
  <c r="Z185" i="26" s="1"/>
  <c r="AF186" i="26"/>
  <c r="Y187" i="26"/>
  <c r="Z187" i="26" s="1"/>
  <c r="M192" i="26"/>
  <c r="S192" i="26"/>
  <c r="AF189" i="26"/>
  <c r="AF192" i="26" s="1"/>
  <c r="Y190" i="26"/>
  <c r="Z190" i="26" s="1"/>
  <c r="AF191" i="26"/>
  <c r="Y193" i="26"/>
  <c r="S197" i="26"/>
  <c r="AF194" i="26"/>
  <c r="AF197" i="26" s="1"/>
  <c r="Y195" i="26"/>
  <c r="Z195" i="26" s="1"/>
  <c r="AF196" i="26"/>
  <c r="Y198" i="26"/>
  <c r="AF199" i="26"/>
  <c r="AF201" i="26" s="1"/>
  <c r="Y200" i="26"/>
  <c r="Z200" i="26" s="1"/>
  <c r="X201" i="26"/>
  <c r="M205" i="26"/>
  <c r="S205" i="26"/>
  <c r="AF202" i="26"/>
  <c r="Y203" i="26"/>
  <c r="Z203" i="26" s="1"/>
  <c r="AF204" i="26"/>
  <c r="Y206" i="26"/>
  <c r="AL211" i="26"/>
  <c r="Y211" i="26"/>
  <c r="Z211" i="26" s="1"/>
  <c r="AL215" i="26"/>
  <c r="Y215" i="26"/>
  <c r="Z215" i="26" s="1"/>
  <c r="AL216" i="26"/>
  <c r="Y216" i="26"/>
  <c r="Z216" i="26" s="1"/>
  <c r="AL221" i="26"/>
  <c r="Y221" i="26"/>
  <c r="Z221" i="26" s="1"/>
  <c r="AL226" i="26"/>
  <c r="Y226" i="26"/>
  <c r="Z226" i="26" s="1"/>
  <c r="AL227" i="26"/>
  <c r="Y227" i="26"/>
  <c r="Z227" i="26" s="1"/>
  <c r="M246" i="26"/>
  <c r="P232" i="26"/>
  <c r="N232" i="26"/>
  <c r="Y246" i="26"/>
  <c r="Z232" i="26"/>
  <c r="Z246" i="26" s="1"/>
  <c r="AA246" i="26" s="1"/>
  <c r="AB246" i="26" s="1"/>
  <c r="AC246" i="26" s="1"/>
  <c r="O233" i="26"/>
  <c r="AF233" i="26"/>
  <c r="AE236" i="26"/>
  <c r="P236" i="26"/>
  <c r="N236" i="26"/>
  <c r="O237" i="26"/>
  <c r="AF237" i="26"/>
  <c r="AE240" i="26"/>
  <c r="P240" i="26"/>
  <c r="N240" i="26"/>
  <c r="O241" i="26"/>
  <c r="AF241" i="26"/>
  <c r="AE244" i="26"/>
  <c r="P244" i="26"/>
  <c r="N244" i="26"/>
  <c r="O245" i="26"/>
  <c r="AF245" i="26"/>
  <c r="S253" i="26"/>
  <c r="O254" i="26"/>
  <c r="O256" i="26" s="1"/>
  <c r="AF255" i="26"/>
  <c r="Y255" i="26"/>
  <c r="Z255" i="26" s="1"/>
  <c r="AL257" i="26"/>
  <c r="AL259" i="26" s="1"/>
  <c r="Y257" i="26"/>
  <c r="Y259" i="26" s="1"/>
  <c r="O258" i="26"/>
  <c r="AL260" i="26"/>
  <c r="AL262" i="26" s="1"/>
  <c r="Y260" i="26"/>
  <c r="Y262" i="26" s="1"/>
  <c r="O261" i="26"/>
  <c r="AL263" i="26"/>
  <c r="AL264" i="26" s="1"/>
  <c r="Y263" i="26"/>
  <c r="O265" i="26"/>
  <c r="AO269" i="26"/>
  <c r="AE267" i="26"/>
  <c r="AF267" i="26"/>
  <c r="N267" i="26"/>
  <c r="S274" i="26"/>
  <c r="AE276" i="26"/>
  <c r="AF276" i="26"/>
  <c r="O276" i="26"/>
  <c r="O277" i="26" s="1"/>
  <c r="N276" i="26"/>
  <c r="AD276" i="26" s="1"/>
  <c r="AJ276" i="26" s="1"/>
  <c r="AL283" i="26"/>
  <c r="AL286" i="26" s="1"/>
  <c r="Y283" i="26"/>
  <c r="AE289" i="26"/>
  <c r="AF289" i="26"/>
  <c r="AF291" i="26" s="1"/>
  <c r="O289" i="26"/>
  <c r="N289" i="26"/>
  <c r="S306" i="26"/>
  <c r="AE299" i="26"/>
  <c r="AF299" i="26"/>
  <c r="O299" i="26"/>
  <c r="N299" i="26"/>
  <c r="AL309" i="26"/>
  <c r="Y309" i="26"/>
  <c r="Z309" i="26" s="1"/>
  <c r="AL331" i="26"/>
  <c r="AF331" i="26"/>
  <c r="Y331" i="26"/>
  <c r="Z331" i="26" s="1"/>
  <c r="AL342" i="26"/>
  <c r="Y342" i="26"/>
  <c r="AF342" i="26"/>
  <c r="AF208" i="26"/>
  <c r="AF209" i="26" s="1"/>
  <c r="O210" i="26"/>
  <c r="AF211" i="26"/>
  <c r="O212" i="26"/>
  <c r="AF214" i="26"/>
  <c r="O215" i="26"/>
  <c r="AF216" i="26"/>
  <c r="O217" i="26"/>
  <c r="AF218" i="26"/>
  <c r="O220" i="26"/>
  <c r="AF221" i="26"/>
  <c r="O222" i="26"/>
  <c r="AF223" i="26"/>
  <c r="O224" i="26"/>
  <c r="AF225" i="26"/>
  <c r="O226" i="26"/>
  <c r="AF227" i="26"/>
  <c r="O228" i="26"/>
  <c r="AF229" i="26"/>
  <c r="O230" i="26"/>
  <c r="AL246" i="26"/>
  <c r="Q247" i="26"/>
  <c r="AO249" i="26"/>
  <c r="P253" i="26"/>
  <c r="AL251" i="26"/>
  <c r="O252" i="26"/>
  <c r="AE252" i="26"/>
  <c r="AD252" i="26" s="1"/>
  <c r="AO256" i="26"/>
  <c r="S269" i="26"/>
  <c r="O266" i="26"/>
  <c r="O270" i="26"/>
  <c r="AF270" i="26"/>
  <c r="O271" i="26"/>
  <c r="AF271" i="26"/>
  <c r="AJ271" i="26" s="1"/>
  <c r="O272" i="26"/>
  <c r="AF272" i="26"/>
  <c r="O273" i="26"/>
  <c r="AF273" i="26"/>
  <c r="AJ273" i="26" s="1"/>
  <c r="M282" i="26"/>
  <c r="AO282" i="26"/>
  <c r="AF279" i="26"/>
  <c r="AF282" i="26" s="1"/>
  <c r="O280" i="26"/>
  <c r="AF285" i="26"/>
  <c r="S291" i="26"/>
  <c r="M306" i="26"/>
  <c r="AF293" i="26"/>
  <c r="AF297" i="26"/>
  <c r="AF301" i="26"/>
  <c r="AF305" i="26"/>
  <c r="S310" i="26"/>
  <c r="O308" i="26"/>
  <c r="O310" i="26" s="1"/>
  <c r="M320" i="26"/>
  <c r="AF315" i="26"/>
  <c r="O316" i="26"/>
  <c r="AF319" i="26"/>
  <c r="S336" i="26"/>
  <c r="AL324" i="26"/>
  <c r="AL336" i="26" s="1"/>
  <c r="Y324" i="26"/>
  <c r="Z324" i="26" s="1"/>
  <c r="AE328" i="26"/>
  <c r="N328" i="26"/>
  <c r="AE330" i="26"/>
  <c r="AD330" i="26" s="1"/>
  <c r="AJ330" i="26" s="1"/>
  <c r="AF330" i="26"/>
  <c r="AE331" i="26"/>
  <c r="O331" i="26"/>
  <c r="M349" i="26"/>
  <c r="N342" i="26"/>
  <c r="AE351" i="26"/>
  <c r="N351" i="26"/>
  <c r="AF351" i="26"/>
  <c r="AL357" i="26"/>
  <c r="AF277" i="26"/>
  <c r="M291" i="26"/>
  <c r="AL291" i="26"/>
  <c r="AO291" i="26"/>
  <c r="AJ290" i="26"/>
  <c r="AJ296" i="26"/>
  <c r="AJ300" i="26"/>
  <c r="AJ304" i="26"/>
  <c r="M310" i="26"/>
  <c r="AL310" i="26"/>
  <c r="AO310" i="26"/>
  <c r="AJ312" i="26"/>
  <c r="AJ318" i="26"/>
  <c r="AE324" i="26"/>
  <c r="N324" i="26"/>
  <c r="AE326" i="26"/>
  <c r="AF326" i="26"/>
  <c r="AE327" i="26"/>
  <c r="O327" i="26"/>
  <c r="M338" i="26"/>
  <c r="O337" i="26"/>
  <c r="O338" i="26" s="1"/>
  <c r="Y338" i="26"/>
  <c r="Z337" i="26"/>
  <c r="Z338" i="26" s="1"/>
  <c r="AA338" i="26" s="1"/>
  <c r="AB338" i="26" s="1"/>
  <c r="AC338" i="26" s="1"/>
  <c r="AL340" i="26"/>
  <c r="Y340" i="26"/>
  <c r="Z340" i="26" s="1"/>
  <c r="AL350" i="26"/>
  <c r="AL352" i="26" s="1"/>
  <c r="Y350" i="26"/>
  <c r="Y352" i="26" s="1"/>
  <c r="M357" i="26"/>
  <c r="AF353" i="26"/>
  <c r="O353" i="26"/>
  <c r="O208" i="26"/>
  <c r="O209" i="26" s="1"/>
  <c r="AF210" i="26"/>
  <c r="AF213" i="26" s="1"/>
  <c r="O211" i="26"/>
  <c r="AF212" i="26"/>
  <c r="O214" i="26"/>
  <c r="O219" i="26" s="1"/>
  <c r="AF215" i="26"/>
  <c r="AF217" i="26"/>
  <c r="AF220" i="26"/>
  <c r="O221" i="26"/>
  <c r="AF222" i="26"/>
  <c r="O223" i="26"/>
  <c r="AF224" i="26"/>
  <c r="AF226" i="26"/>
  <c r="AF228" i="26"/>
  <c r="AF230" i="26"/>
  <c r="X249" i="26"/>
  <c r="X256" i="26"/>
  <c r="M277" i="26"/>
  <c r="AL277" i="26"/>
  <c r="O278" i="26"/>
  <c r="Z278" i="26"/>
  <c r="N279" i="26"/>
  <c r="Y279" i="26"/>
  <c r="Z279" i="26" s="1"/>
  <c r="S286" i="26"/>
  <c r="O284" i="26"/>
  <c r="N285" i="26"/>
  <c r="AD285" i="26" s="1"/>
  <c r="Y285" i="26"/>
  <c r="Z285" i="26" s="1"/>
  <c r="N287" i="26"/>
  <c r="Y287" i="26"/>
  <c r="O290" i="26"/>
  <c r="O292" i="26"/>
  <c r="Z292" i="26"/>
  <c r="N293" i="26"/>
  <c r="Y293" i="26"/>
  <c r="Z293" i="26" s="1"/>
  <c r="O296" i="26"/>
  <c r="N297" i="26"/>
  <c r="Y297" i="26"/>
  <c r="Z297" i="26" s="1"/>
  <c r="O300" i="26"/>
  <c r="N301" i="26"/>
  <c r="Y301" i="26"/>
  <c r="Z301" i="26" s="1"/>
  <c r="O304" i="26"/>
  <c r="N305" i="26"/>
  <c r="Y305" i="26"/>
  <c r="Z305" i="26" s="1"/>
  <c r="N307" i="26"/>
  <c r="Y307" i="26"/>
  <c r="S313" i="26"/>
  <c r="O312" i="26"/>
  <c r="O314" i="26"/>
  <c r="Z314" i="26"/>
  <c r="N315" i="26"/>
  <c r="Y315" i="26"/>
  <c r="Z315" i="26" s="1"/>
  <c r="N319" i="26"/>
  <c r="Y319" i="26"/>
  <c r="Z319" i="26" s="1"/>
  <c r="AE322" i="26"/>
  <c r="AD322" i="26" s="1"/>
  <c r="AJ322" i="26" s="1"/>
  <c r="AF322" i="26"/>
  <c r="AE323" i="26"/>
  <c r="O323" i="26"/>
  <c r="Y323" i="26"/>
  <c r="Z323" i="26" s="1"/>
  <c r="O324" i="26"/>
  <c r="AF324" i="26"/>
  <c r="N326" i="26"/>
  <c r="Y326" i="26"/>
  <c r="Z326" i="26" s="1"/>
  <c r="N327" i="26"/>
  <c r="AF327" i="26"/>
  <c r="AL332" i="26"/>
  <c r="Y332" i="26"/>
  <c r="Z332" i="26" s="1"/>
  <c r="N337" i="26"/>
  <c r="AF337" i="26"/>
  <c r="AF338" i="26" s="1"/>
  <c r="AL341" i="26"/>
  <c r="AE340" i="26"/>
  <c r="N340" i="26"/>
  <c r="M352" i="26"/>
  <c r="N350" i="26"/>
  <c r="AF350" i="26"/>
  <c r="AF352" i="26" s="1"/>
  <c r="N353" i="26"/>
  <c r="AO357" i="26"/>
  <c r="O356" i="26"/>
  <c r="M336" i="26"/>
  <c r="AO336" i="26"/>
  <c r="AO92" i="25"/>
  <c r="AO123" i="25"/>
  <c r="K131" i="25"/>
  <c r="K133" i="25" s="1"/>
  <c r="AI131" i="25"/>
  <c r="AI133" i="25" s="1"/>
  <c r="N34" i="25"/>
  <c r="N36" i="25"/>
  <c r="N38" i="25"/>
  <c r="Y38" i="25"/>
  <c r="Z38" i="25" s="1"/>
  <c r="N42" i="25"/>
  <c r="Y42" i="25"/>
  <c r="Z42" i="25" s="1"/>
  <c r="N46" i="25"/>
  <c r="Y46" i="25"/>
  <c r="Z46" i="25" s="1"/>
  <c r="N50" i="25"/>
  <c r="Y50" i="25"/>
  <c r="Z50" i="25" s="1"/>
  <c r="S92" i="25"/>
  <c r="N55" i="25"/>
  <c r="Y55" i="25"/>
  <c r="Z55" i="25" s="1"/>
  <c r="N59" i="25"/>
  <c r="Y59" i="25"/>
  <c r="Z59" i="25" s="1"/>
  <c r="N63" i="25"/>
  <c r="Y63" i="25"/>
  <c r="Z63" i="25" s="1"/>
  <c r="N67" i="25"/>
  <c r="Y67" i="25"/>
  <c r="Z67" i="25" s="1"/>
  <c r="N71" i="25"/>
  <c r="Y71" i="25"/>
  <c r="Z71" i="25" s="1"/>
  <c r="N75" i="25"/>
  <c r="Y75" i="25"/>
  <c r="Z75" i="25" s="1"/>
  <c r="N79" i="25"/>
  <c r="Y79" i="25"/>
  <c r="Z79" i="25" s="1"/>
  <c r="N83" i="25"/>
  <c r="Y83" i="25"/>
  <c r="Z83" i="25" s="1"/>
  <c r="L131" i="25"/>
  <c r="L133" i="25" s="1"/>
  <c r="M52" i="25"/>
  <c r="S52" i="25"/>
  <c r="O34" i="25"/>
  <c r="Y34" i="25"/>
  <c r="Z34" i="25" s="1"/>
  <c r="O36" i="25"/>
  <c r="Y36" i="25"/>
  <c r="Z36" i="25" s="1"/>
  <c r="P38" i="25"/>
  <c r="AF38" i="25"/>
  <c r="N39" i="25"/>
  <c r="Y39" i="25"/>
  <c r="Z39" i="25" s="1"/>
  <c r="P42" i="25"/>
  <c r="AF42" i="25"/>
  <c r="N43" i="25"/>
  <c r="Y43" i="25"/>
  <c r="Z43" i="25" s="1"/>
  <c r="P46" i="25"/>
  <c r="AF46" i="25"/>
  <c r="N47" i="25"/>
  <c r="Y47" i="25"/>
  <c r="Z47" i="25" s="1"/>
  <c r="P50" i="25"/>
  <c r="AF50" i="25"/>
  <c r="N51" i="25"/>
  <c r="Y51" i="25"/>
  <c r="Z51" i="25" s="1"/>
  <c r="X52" i="25"/>
  <c r="X92" i="25"/>
  <c r="P55" i="25"/>
  <c r="AF55" i="25"/>
  <c r="N56" i="25"/>
  <c r="Y56" i="25"/>
  <c r="Z56" i="25" s="1"/>
  <c r="P59" i="25"/>
  <c r="AF59" i="25"/>
  <c r="N60" i="25"/>
  <c r="Y60" i="25"/>
  <c r="Z60" i="25" s="1"/>
  <c r="P63" i="25"/>
  <c r="AF63" i="25"/>
  <c r="N64" i="25"/>
  <c r="Y64" i="25"/>
  <c r="Z64" i="25" s="1"/>
  <c r="P67" i="25"/>
  <c r="AF67" i="25"/>
  <c r="N68" i="25"/>
  <c r="Y68" i="25"/>
  <c r="Z68" i="25" s="1"/>
  <c r="P71" i="25"/>
  <c r="AF71" i="25"/>
  <c r="N72" i="25"/>
  <c r="Y72" i="25"/>
  <c r="Z72" i="25" s="1"/>
  <c r="P75" i="25"/>
  <c r="AF75" i="25"/>
  <c r="N76" i="25"/>
  <c r="Y76" i="25"/>
  <c r="Z76" i="25" s="1"/>
  <c r="P79" i="25"/>
  <c r="AF79" i="25"/>
  <c r="N80" i="25"/>
  <c r="Y80" i="25"/>
  <c r="Z80" i="25" s="1"/>
  <c r="P83" i="25"/>
  <c r="AF83" i="25"/>
  <c r="G131" i="25"/>
  <c r="AG131" i="25"/>
  <c r="AG133" i="25" s="1"/>
  <c r="N33" i="25"/>
  <c r="AL52" i="25"/>
  <c r="P34" i="25"/>
  <c r="P52" i="25" s="1"/>
  <c r="AF34" i="25"/>
  <c r="AF52" i="25" s="1"/>
  <c r="N35" i="25"/>
  <c r="AD35" i="25" s="1"/>
  <c r="AJ35" i="25" s="1"/>
  <c r="P36" i="25"/>
  <c r="AF36" i="25"/>
  <c r="N37" i="25"/>
  <c r="AD37" i="25" s="1"/>
  <c r="AJ37" i="25" s="1"/>
  <c r="P39" i="25"/>
  <c r="AF39" i="25"/>
  <c r="N40" i="25"/>
  <c r="AD40" i="25" s="1"/>
  <c r="AJ40" i="25" s="1"/>
  <c r="Y40" i="25"/>
  <c r="Z40" i="25" s="1"/>
  <c r="P43" i="25"/>
  <c r="AF43" i="25"/>
  <c r="N44" i="25"/>
  <c r="AD44" i="25" s="1"/>
  <c r="AJ44" i="25" s="1"/>
  <c r="Y44" i="25"/>
  <c r="Z44" i="25" s="1"/>
  <c r="P47" i="25"/>
  <c r="AF47" i="25"/>
  <c r="N48" i="25"/>
  <c r="AD48" i="25" s="1"/>
  <c r="AJ48" i="25" s="1"/>
  <c r="Y48" i="25"/>
  <c r="Z48" i="25" s="1"/>
  <c r="P51" i="25"/>
  <c r="AF51" i="25"/>
  <c r="N53" i="25"/>
  <c r="AD53" i="25" s="1"/>
  <c r="Y53" i="25"/>
  <c r="Z53" i="25" s="1"/>
  <c r="P56" i="25"/>
  <c r="P92" i="25" s="1"/>
  <c r="AF56" i="25"/>
  <c r="N57" i="25"/>
  <c r="AD57" i="25" s="1"/>
  <c r="AJ57" i="25" s="1"/>
  <c r="Y57" i="25"/>
  <c r="Z57" i="25" s="1"/>
  <c r="P60" i="25"/>
  <c r="AF60" i="25"/>
  <c r="N61" i="25"/>
  <c r="AD61" i="25" s="1"/>
  <c r="AJ61" i="25" s="1"/>
  <c r="Y61" i="25"/>
  <c r="Z61" i="25" s="1"/>
  <c r="P64" i="25"/>
  <c r="AF64" i="25"/>
  <c r="N65" i="25"/>
  <c r="AD65" i="25" s="1"/>
  <c r="AJ65" i="25" s="1"/>
  <c r="Y65" i="25"/>
  <c r="Z65" i="25" s="1"/>
  <c r="P68" i="25"/>
  <c r="AF68" i="25"/>
  <c r="N69" i="25"/>
  <c r="AD69" i="25" s="1"/>
  <c r="AJ69" i="25" s="1"/>
  <c r="Y69" i="25"/>
  <c r="Z69" i="25" s="1"/>
  <c r="P72" i="25"/>
  <c r="AF72" i="25"/>
  <c r="N73" i="25"/>
  <c r="AD73" i="25" s="1"/>
  <c r="AJ73" i="25" s="1"/>
  <c r="Y73" i="25"/>
  <c r="Z73" i="25" s="1"/>
  <c r="P76" i="25"/>
  <c r="AF76" i="25"/>
  <c r="N77" i="25"/>
  <c r="AD77" i="25" s="1"/>
  <c r="AJ77" i="25" s="1"/>
  <c r="Y77" i="25"/>
  <c r="Z77" i="25" s="1"/>
  <c r="P80" i="25"/>
  <c r="AF80" i="25"/>
  <c r="N81" i="25"/>
  <c r="AD81" i="25" s="1"/>
  <c r="AJ81" i="25" s="1"/>
  <c r="Y81" i="25"/>
  <c r="Z81" i="25" s="1"/>
  <c r="AD5" i="31"/>
  <c r="AJ5" i="31" s="1"/>
  <c r="AD3" i="31"/>
  <c r="AJ7" i="31"/>
  <c r="Z9" i="31"/>
  <c r="P19" i="31"/>
  <c r="Q19" i="31"/>
  <c r="AF19" i="31"/>
  <c r="O19" i="31"/>
  <c r="AE19" i="31"/>
  <c r="N19" i="31"/>
  <c r="P29" i="31"/>
  <c r="O29" i="31"/>
  <c r="AE29" i="31"/>
  <c r="Q29" i="31"/>
  <c r="N29" i="31"/>
  <c r="AD29" i="31" s="1"/>
  <c r="AF29" i="31"/>
  <c r="P37" i="31"/>
  <c r="O37" i="31"/>
  <c r="AE37" i="31"/>
  <c r="Q37" i="31"/>
  <c r="N37" i="31"/>
  <c r="AF37" i="31"/>
  <c r="AL41" i="31"/>
  <c r="AF41" i="31"/>
  <c r="Y41" i="31"/>
  <c r="Z41" i="31" s="1"/>
  <c r="S8" i="31"/>
  <c r="Y12" i="31"/>
  <c r="Z12" i="31" s="1"/>
  <c r="AL12" i="31"/>
  <c r="Y40" i="31"/>
  <c r="X58" i="31"/>
  <c r="AL40" i="31"/>
  <c r="AD4" i="31"/>
  <c r="AF14" i="31"/>
  <c r="N14" i="31"/>
  <c r="AE14" i="31"/>
  <c r="O14" i="31"/>
  <c r="Q14" i="31"/>
  <c r="P14" i="31"/>
  <c r="M16" i="31"/>
  <c r="M72" i="31" s="1"/>
  <c r="AD9" i="31"/>
  <c r="Y14" i="31"/>
  <c r="Z14" i="31" s="1"/>
  <c r="AL14" i="31"/>
  <c r="AF15" i="31"/>
  <c r="N15" i="31"/>
  <c r="P15" i="31"/>
  <c r="Q15" i="31"/>
  <c r="O15" i="31"/>
  <c r="O26" i="31"/>
  <c r="AF26" i="31"/>
  <c r="Q26" i="31"/>
  <c r="AE26" i="31"/>
  <c r="P26" i="31"/>
  <c r="M39" i="31"/>
  <c r="N26" i="31"/>
  <c r="R26" i="31" s="1"/>
  <c r="Y27" i="31"/>
  <c r="Z27" i="31" s="1"/>
  <c r="AL27" i="31"/>
  <c r="P33" i="31"/>
  <c r="O33" i="31"/>
  <c r="AE33" i="31"/>
  <c r="Q33" i="31"/>
  <c r="N33" i="31"/>
  <c r="AF33" i="31"/>
  <c r="AO16" i="31"/>
  <c r="AE15" i="31"/>
  <c r="AD17" i="31"/>
  <c r="Q2" i="31"/>
  <c r="AE2" i="31"/>
  <c r="AE8" i="31" s="1"/>
  <c r="Q3" i="31"/>
  <c r="R3" i="31" s="1"/>
  <c r="T3" i="31" s="1"/>
  <c r="Q4" i="31"/>
  <c r="R4" i="31" s="1"/>
  <c r="T4" i="31" s="1"/>
  <c r="Q5" i="31"/>
  <c r="R5" i="31" s="1"/>
  <c r="T5" i="31" s="1"/>
  <c r="Q6" i="31"/>
  <c r="Q7" i="31"/>
  <c r="Q9" i="31"/>
  <c r="AF10" i="31"/>
  <c r="N10" i="31"/>
  <c r="AE10" i="31"/>
  <c r="Y13" i="31"/>
  <c r="Z13" i="31" s="1"/>
  <c r="AL13" i="31"/>
  <c r="X25" i="31"/>
  <c r="Z26" i="31"/>
  <c r="P30" i="31"/>
  <c r="O30" i="31"/>
  <c r="AE30" i="31"/>
  <c r="Q30" i="31"/>
  <c r="N30" i="31"/>
  <c r="P34" i="31"/>
  <c r="O34" i="31"/>
  <c r="AE34" i="31"/>
  <c r="Q34" i="31"/>
  <c r="N34" i="31"/>
  <c r="P38" i="31"/>
  <c r="O38" i="31"/>
  <c r="AE38" i="31"/>
  <c r="Q38" i="31"/>
  <c r="N38" i="31"/>
  <c r="AD38" i="31" s="1"/>
  <c r="AJ38" i="31" s="1"/>
  <c r="AD40" i="31"/>
  <c r="P45" i="31"/>
  <c r="O45" i="31"/>
  <c r="AE45" i="31"/>
  <c r="Q45" i="31"/>
  <c r="N45" i="31"/>
  <c r="X16" i="31"/>
  <c r="P18" i="31"/>
  <c r="AF18" i="31"/>
  <c r="O18" i="31"/>
  <c r="M25" i="31"/>
  <c r="AE18" i="31"/>
  <c r="N18" i="31"/>
  <c r="AL24" i="31"/>
  <c r="Y24" i="31"/>
  <c r="Z24" i="31" s="1"/>
  <c r="AO39" i="31"/>
  <c r="P31" i="31"/>
  <c r="O31" i="31"/>
  <c r="AE31" i="31"/>
  <c r="Q31" i="31"/>
  <c r="N31" i="31"/>
  <c r="AD31" i="31" s="1"/>
  <c r="AJ31" i="31" s="1"/>
  <c r="P35" i="31"/>
  <c r="O35" i="31"/>
  <c r="AE35" i="31"/>
  <c r="Q35" i="31"/>
  <c r="N35" i="31"/>
  <c r="AF11" i="31"/>
  <c r="N11" i="31"/>
  <c r="P11" i="31"/>
  <c r="AE11" i="31"/>
  <c r="AF12" i="31"/>
  <c r="N12" i="31"/>
  <c r="Q12" i="31"/>
  <c r="AD20" i="31"/>
  <c r="AJ20" i="31" s="1"/>
  <c r="AL20" i="31"/>
  <c r="Y20" i="31"/>
  <c r="Z20" i="31" s="1"/>
  <c r="AF22" i="31"/>
  <c r="N22" i="31"/>
  <c r="P22" i="31"/>
  <c r="AE22" i="31"/>
  <c r="O22" i="31"/>
  <c r="P32" i="31"/>
  <c r="O32" i="31"/>
  <c r="AE32" i="31"/>
  <c r="Q32" i="31"/>
  <c r="N32" i="31"/>
  <c r="P36" i="31"/>
  <c r="O36" i="31"/>
  <c r="AE36" i="31"/>
  <c r="Q36" i="31"/>
  <c r="N36" i="31"/>
  <c r="R36" i="31" s="1"/>
  <c r="T36" i="31" s="1"/>
  <c r="AF55" i="31"/>
  <c r="P55" i="31"/>
  <c r="O55" i="31"/>
  <c r="N55" i="31"/>
  <c r="AD55" i="31" s="1"/>
  <c r="Q55" i="31"/>
  <c r="AL29" i="31"/>
  <c r="AL30" i="31"/>
  <c r="AL31" i="31"/>
  <c r="AL32" i="31"/>
  <c r="AL33" i="31"/>
  <c r="AL34" i="31"/>
  <c r="AL35" i="31"/>
  <c r="AL36" i="31"/>
  <c r="AL37" i="31"/>
  <c r="AL38" i="31"/>
  <c r="Y42" i="31"/>
  <c r="Z42" i="31" s="1"/>
  <c r="AL42" i="31"/>
  <c r="P50" i="31"/>
  <c r="O50" i="31"/>
  <c r="AF50" i="31"/>
  <c r="N50" i="31"/>
  <c r="AE50" i="31"/>
  <c r="Y54" i="31"/>
  <c r="Z54" i="31" s="1"/>
  <c r="AL54" i="31"/>
  <c r="AF21" i="31"/>
  <c r="Q24" i="31"/>
  <c r="R24" i="31" s="1"/>
  <c r="T24" i="31" s="1"/>
  <c r="AF27" i="31"/>
  <c r="N27" i="31"/>
  <c r="AO58" i="31"/>
  <c r="AD44" i="31"/>
  <c r="AJ44" i="31" s="1"/>
  <c r="Q50" i="31"/>
  <c r="AF13" i="31"/>
  <c r="N13" i="31"/>
  <c r="AD13" i="31" s="1"/>
  <c r="R20" i="31"/>
  <c r="T20" i="31" s="1"/>
  <c r="X39" i="31"/>
  <c r="O27" i="31"/>
  <c r="AE27" i="31"/>
  <c r="AD28" i="31"/>
  <c r="P40" i="31"/>
  <c r="M58" i="31"/>
  <c r="O40" i="31"/>
  <c r="S58" i="31"/>
  <c r="AF40" i="31"/>
  <c r="AE41" i="31"/>
  <c r="AD41" i="31" s="1"/>
  <c r="AJ41" i="31" s="1"/>
  <c r="P41" i="31"/>
  <c r="O41" i="31"/>
  <c r="R41" i="31" s="1"/>
  <c r="T41" i="31" s="1"/>
  <c r="Y46" i="31"/>
  <c r="Z46" i="31" s="1"/>
  <c r="AL46" i="31"/>
  <c r="P54" i="31"/>
  <c r="O54" i="31"/>
  <c r="AF54" i="31"/>
  <c r="N54" i="31"/>
  <c r="AD54" i="31" s="1"/>
  <c r="Q54" i="31"/>
  <c r="P46" i="31"/>
  <c r="O46" i="31"/>
  <c r="AF46" i="31"/>
  <c r="N46" i="31"/>
  <c r="AE46" i="31"/>
  <c r="AD49" i="31"/>
  <c r="AJ49" i="31" s="1"/>
  <c r="Y56" i="31"/>
  <c r="Z56" i="31" s="1"/>
  <c r="AL56" i="31"/>
  <c r="Y59" i="31"/>
  <c r="X63" i="31"/>
  <c r="AL59" i="31"/>
  <c r="AO71" i="31"/>
  <c r="Q17" i="31"/>
  <c r="AL17" i="31"/>
  <c r="Q23" i="31"/>
  <c r="R23" i="31" s="1"/>
  <c r="T23" i="31" s="1"/>
  <c r="Q28" i="31"/>
  <c r="AF42" i="31"/>
  <c r="N42" i="31"/>
  <c r="AD42" i="31" s="1"/>
  <c r="Q46" i="31"/>
  <c r="AL55" i="31"/>
  <c r="Y55" i="31"/>
  <c r="Z55" i="31" s="1"/>
  <c r="Q43" i="31"/>
  <c r="AE43" i="31"/>
  <c r="AL43" i="31"/>
  <c r="P44" i="31"/>
  <c r="Q47" i="31"/>
  <c r="P48" i="31"/>
  <c r="AD48" i="31"/>
  <c r="O49" i="31"/>
  <c r="Q51" i="31"/>
  <c r="P52" i="31"/>
  <c r="O53" i="31"/>
  <c r="AF57" i="31"/>
  <c r="N57" i="31"/>
  <c r="O60" i="31"/>
  <c r="AF60" i="31"/>
  <c r="N60" i="31"/>
  <c r="AD60" i="31" s="1"/>
  <c r="AJ60" i="31" s="1"/>
  <c r="O61" i="31"/>
  <c r="AF61" i="31"/>
  <c r="N61" i="31"/>
  <c r="AD61" i="31" s="1"/>
  <c r="N43" i="31"/>
  <c r="R43" i="31" s="1"/>
  <c r="T43" i="31" s="1"/>
  <c r="Q44" i="31"/>
  <c r="Q48" i="31"/>
  <c r="P49" i="31"/>
  <c r="Q52" i="31"/>
  <c r="P53" i="31"/>
  <c r="AF56" i="31"/>
  <c r="N56" i="31"/>
  <c r="O57" i="31"/>
  <c r="AE57" i="31"/>
  <c r="M63" i="31"/>
  <c r="AF59" i="31"/>
  <c r="N59" i="31"/>
  <c r="P60" i="31"/>
  <c r="AL60" i="31"/>
  <c r="P61" i="31"/>
  <c r="AL61" i="31"/>
  <c r="Q49" i="31"/>
  <c r="Q53" i="31"/>
  <c r="O56" i="31"/>
  <c r="AE56" i="31"/>
  <c r="P57" i="31"/>
  <c r="O59" i="31"/>
  <c r="AE59" i="31"/>
  <c r="Q60" i="31"/>
  <c r="Q61" i="31"/>
  <c r="Q62" i="31"/>
  <c r="AE62" i="31"/>
  <c r="AL62" i="31"/>
  <c r="Q64" i="31"/>
  <c r="AE64" i="31"/>
  <c r="AL64" i="31"/>
  <c r="Q65" i="31"/>
  <c r="AE65" i="31"/>
  <c r="AL65" i="31"/>
  <c r="Q66" i="31"/>
  <c r="AE66" i="31"/>
  <c r="AL66" i="31"/>
  <c r="Q67" i="31"/>
  <c r="AE67" i="31"/>
  <c r="AL67" i="31"/>
  <c r="Q68" i="31"/>
  <c r="AE68" i="31"/>
  <c r="AL68" i="31"/>
  <c r="Q69" i="31"/>
  <c r="AE69" i="31"/>
  <c r="AL69" i="31"/>
  <c r="Q70" i="31"/>
  <c r="AE70" i="31"/>
  <c r="AL70" i="31"/>
  <c r="M71" i="31"/>
  <c r="N62" i="31"/>
  <c r="AD62" i="31" s="1"/>
  <c r="AJ62" i="31" s="1"/>
  <c r="N64" i="31"/>
  <c r="R64" i="31" s="1"/>
  <c r="N65" i="31"/>
  <c r="R65" i="31"/>
  <c r="T65" i="31" s="1"/>
  <c r="N66" i="31"/>
  <c r="N67" i="31"/>
  <c r="N68" i="31"/>
  <c r="N69" i="31"/>
  <c r="R69" i="31" s="1"/>
  <c r="T69" i="31" s="1"/>
  <c r="N70" i="31"/>
  <c r="AL9" i="27"/>
  <c r="AO9" i="27"/>
  <c r="AO47" i="27" s="1"/>
  <c r="AD8" i="27"/>
  <c r="AJ8" i="27" s="1"/>
  <c r="N3" i="27"/>
  <c r="N6" i="27"/>
  <c r="N9" i="27"/>
  <c r="N11" i="27"/>
  <c r="N13" i="27"/>
  <c r="N15" i="27"/>
  <c r="N18" i="27"/>
  <c r="N20" i="27"/>
  <c r="N30" i="27"/>
  <c r="P2" i="27"/>
  <c r="P3" i="27" s="1"/>
  <c r="X3" i="27"/>
  <c r="P4" i="27"/>
  <c r="P5" i="27"/>
  <c r="X6" i="27"/>
  <c r="P7" i="27"/>
  <c r="P8" i="27"/>
  <c r="X9" i="27"/>
  <c r="P10" i="27"/>
  <c r="P11" i="27" s="1"/>
  <c r="X11" i="27"/>
  <c r="P12" i="27"/>
  <c r="P13" i="27" s="1"/>
  <c r="X13" i="27"/>
  <c r="P14" i="27"/>
  <c r="P15" i="27" s="1"/>
  <c r="X15" i="27"/>
  <c r="P16" i="27"/>
  <c r="P17" i="27"/>
  <c r="X18" i="27"/>
  <c r="P19" i="27"/>
  <c r="P20" i="27" s="1"/>
  <c r="X20" i="27"/>
  <c r="Z21" i="27"/>
  <c r="Z22" i="27" s="1"/>
  <c r="AA22" i="27" s="1"/>
  <c r="AB22" i="27" s="1"/>
  <c r="AC22" i="27" s="1"/>
  <c r="Z29" i="27"/>
  <c r="Z30" i="27" s="1"/>
  <c r="AA30" i="27" s="1"/>
  <c r="AB30" i="27" s="1"/>
  <c r="AC30" i="27" s="1"/>
  <c r="Q2" i="27"/>
  <c r="Q3" i="27" s="1"/>
  <c r="AE2" i="27"/>
  <c r="AE3" i="27" s="1"/>
  <c r="Q4" i="27"/>
  <c r="AE4" i="27"/>
  <c r="AE6" i="27" s="1"/>
  <c r="Q5" i="27"/>
  <c r="R5" i="27" s="1"/>
  <c r="T5" i="27" s="1"/>
  <c r="Q7" i="27"/>
  <c r="R7" i="27" s="1"/>
  <c r="AE7" i="27"/>
  <c r="AE9" i="27" s="1"/>
  <c r="Q8" i="27"/>
  <c r="Q10" i="27"/>
  <c r="Q11" i="27" s="1"/>
  <c r="AE10" i="27"/>
  <c r="AE11" i="27" s="1"/>
  <c r="Q12" i="27"/>
  <c r="Q13" i="27" s="1"/>
  <c r="AE12" i="27"/>
  <c r="AE13" i="27" s="1"/>
  <c r="Q14" i="27"/>
  <c r="Q15" i="27" s="1"/>
  <c r="AE14" i="27"/>
  <c r="AE15" i="27" s="1"/>
  <c r="Q16" i="27"/>
  <c r="AE16" i="27"/>
  <c r="AE18" i="27" s="1"/>
  <c r="Q17" i="27"/>
  <c r="R17" i="27" s="1"/>
  <c r="Q19" i="27"/>
  <c r="Q20" i="27" s="1"/>
  <c r="AE19" i="27"/>
  <c r="AE20" i="27" s="1"/>
  <c r="N22" i="27"/>
  <c r="AL33" i="27"/>
  <c r="P21" i="27"/>
  <c r="P22" i="27" s="1"/>
  <c r="X22" i="27"/>
  <c r="P23" i="27"/>
  <c r="X24" i="27"/>
  <c r="P25" i="27"/>
  <c r="X26" i="27"/>
  <c r="P27" i="27"/>
  <c r="P28" i="27" s="1"/>
  <c r="X28" i="27"/>
  <c r="P29" i="27"/>
  <c r="P30" i="27" s="1"/>
  <c r="X30" i="27"/>
  <c r="P31" i="27"/>
  <c r="R31" i="27" s="1"/>
  <c r="P32" i="27"/>
  <c r="AD32" i="27"/>
  <c r="AJ32" i="27" s="1"/>
  <c r="X33" i="27"/>
  <c r="P34" i="27"/>
  <c r="P35" i="27"/>
  <c r="AD35" i="27"/>
  <c r="AJ35" i="27" s="1"/>
  <c r="X36" i="27"/>
  <c r="P37" i="27"/>
  <c r="P38" i="27" s="1"/>
  <c r="X38" i="27"/>
  <c r="P39" i="27"/>
  <c r="P40" i="27" s="1"/>
  <c r="X40" i="27"/>
  <c r="P41" i="27"/>
  <c r="P42" i="27" s="1"/>
  <c r="X42" i="27"/>
  <c r="P43" i="27"/>
  <c r="P44" i="27" s="1"/>
  <c r="X44" i="27"/>
  <c r="P45" i="27"/>
  <c r="P46" i="27" s="1"/>
  <c r="X46" i="27"/>
  <c r="M47" i="27"/>
  <c r="M49" i="27" s="1"/>
  <c r="Q21" i="27"/>
  <c r="Q22" i="27" s="1"/>
  <c r="AE21" i="27"/>
  <c r="AE22" i="27" s="1"/>
  <c r="Q23" i="27"/>
  <c r="Q24" i="27" s="1"/>
  <c r="AE23" i="27"/>
  <c r="AE24" i="27" s="1"/>
  <c r="Q25" i="27"/>
  <c r="Q26" i="27" s="1"/>
  <c r="AE25" i="27"/>
  <c r="AE26" i="27" s="1"/>
  <c r="Q27" i="27"/>
  <c r="Q28" i="27" s="1"/>
  <c r="AE27" i="27"/>
  <c r="AE28" i="27" s="1"/>
  <c r="Q29" i="27"/>
  <c r="Q30" i="27" s="1"/>
  <c r="AE29" i="27"/>
  <c r="AE30" i="27" s="1"/>
  <c r="Q31" i="27"/>
  <c r="AE31" i="27"/>
  <c r="AE33" i="27" s="1"/>
  <c r="Q32" i="27"/>
  <c r="Q34" i="27"/>
  <c r="AE34" i="27"/>
  <c r="AE36" i="27" s="1"/>
  <c r="Q35" i="27"/>
  <c r="R35" i="27" s="1"/>
  <c r="T35" i="27" s="1"/>
  <c r="Q37" i="27"/>
  <c r="Q38" i="27" s="1"/>
  <c r="AE37" i="27"/>
  <c r="AE38" i="27" s="1"/>
  <c r="Q39" i="27"/>
  <c r="Q40" i="27" s="1"/>
  <c r="AE39" i="27"/>
  <c r="AE40" i="27" s="1"/>
  <c r="Q41" i="27"/>
  <c r="Q42" i="27" s="1"/>
  <c r="AE41" i="27"/>
  <c r="AE42" i="27" s="1"/>
  <c r="Q43" i="27"/>
  <c r="Q44" i="27" s="1"/>
  <c r="AE43" i="27"/>
  <c r="AE44" i="27" s="1"/>
  <c r="Q45" i="27"/>
  <c r="Q46" i="27" s="1"/>
  <c r="AE45" i="27"/>
  <c r="AE46" i="27" s="1"/>
  <c r="R34" i="27"/>
  <c r="R41" i="27"/>
  <c r="R45" i="27"/>
  <c r="S47" i="27"/>
  <c r="S49" i="27" s="1"/>
  <c r="AL56" i="26"/>
  <c r="AO56" i="26"/>
  <c r="AO4" i="26"/>
  <c r="AL48" i="26"/>
  <c r="N2" i="26"/>
  <c r="Y2" i="26"/>
  <c r="AF2" i="26"/>
  <c r="N3" i="26"/>
  <c r="AD3" i="26" s="1"/>
  <c r="Y3" i="26"/>
  <c r="Z3" i="26" s="1"/>
  <c r="AF3" i="26"/>
  <c r="N5" i="26"/>
  <c r="Y5" i="26"/>
  <c r="AF5" i="26"/>
  <c r="AF6" i="26" s="1"/>
  <c r="N7" i="26"/>
  <c r="Y7" i="26"/>
  <c r="AF7" i="26"/>
  <c r="AF8" i="26" s="1"/>
  <c r="N9" i="26"/>
  <c r="Y9" i="26"/>
  <c r="AF9" i="26"/>
  <c r="N10" i="26"/>
  <c r="AD10" i="26" s="1"/>
  <c r="Y10" i="26"/>
  <c r="Z10" i="26" s="1"/>
  <c r="AF10" i="26"/>
  <c r="N11" i="26"/>
  <c r="AD11" i="26" s="1"/>
  <c r="Y11" i="26"/>
  <c r="Z11" i="26" s="1"/>
  <c r="AF11" i="26"/>
  <c r="N12" i="26"/>
  <c r="AD12" i="26" s="1"/>
  <c r="Y12" i="26"/>
  <c r="Z12" i="26" s="1"/>
  <c r="AF12" i="26"/>
  <c r="N13" i="26"/>
  <c r="AD13" i="26" s="1"/>
  <c r="Y13" i="26"/>
  <c r="Z13" i="26" s="1"/>
  <c r="AF13" i="26"/>
  <c r="N14" i="26"/>
  <c r="AD14" i="26" s="1"/>
  <c r="Y14" i="26"/>
  <c r="Z14" i="26" s="1"/>
  <c r="AF14" i="26"/>
  <c r="N15" i="26"/>
  <c r="AD15" i="26" s="1"/>
  <c r="Y15" i="26"/>
  <c r="Z15" i="26" s="1"/>
  <c r="AF15" i="26"/>
  <c r="N16" i="26"/>
  <c r="AD16" i="26" s="1"/>
  <c r="Y16" i="26"/>
  <c r="Z16" i="26" s="1"/>
  <c r="AF16" i="26"/>
  <c r="N17" i="26"/>
  <c r="AD17" i="26" s="1"/>
  <c r="Y17" i="26"/>
  <c r="Z17" i="26" s="1"/>
  <c r="AF17" i="26"/>
  <c r="N18" i="26"/>
  <c r="AD18" i="26" s="1"/>
  <c r="Y18" i="26"/>
  <c r="Z18" i="26" s="1"/>
  <c r="AF18" i="26"/>
  <c r="N19" i="26"/>
  <c r="AD19" i="26" s="1"/>
  <c r="Y19" i="26"/>
  <c r="Z19" i="26" s="1"/>
  <c r="AF19" i="26"/>
  <c r="N20" i="26"/>
  <c r="AD20" i="26" s="1"/>
  <c r="Y20" i="26"/>
  <c r="Z20" i="26" s="1"/>
  <c r="AF20" i="26"/>
  <c r="N21" i="26"/>
  <c r="AD21" i="26" s="1"/>
  <c r="Y21" i="26"/>
  <c r="Z21" i="26" s="1"/>
  <c r="AF21" i="26"/>
  <c r="N22" i="26"/>
  <c r="AD22" i="26" s="1"/>
  <c r="Y22" i="26"/>
  <c r="Z22" i="26" s="1"/>
  <c r="AF22" i="26"/>
  <c r="N23" i="26"/>
  <c r="AD23" i="26" s="1"/>
  <c r="Y23" i="26"/>
  <c r="Z23" i="26" s="1"/>
  <c r="AF23" i="26"/>
  <c r="N24" i="26"/>
  <c r="AD24" i="26" s="1"/>
  <c r="Y24" i="26"/>
  <c r="Z24" i="26" s="1"/>
  <c r="AF24" i="26"/>
  <c r="N25" i="26"/>
  <c r="AD25" i="26" s="1"/>
  <c r="Y25" i="26"/>
  <c r="Z25" i="26" s="1"/>
  <c r="AF25" i="26"/>
  <c r="N26" i="26"/>
  <c r="AD26" i="26" s="1"/>
  <c r="Y26" i="26"/>
  <c r="Z26" i="26" s="1"/>
  <c r="AF26" i="26"/>
  <c r="N27" i="26"/>
  <c r="AD27" i="26" s="1"/>
  <c r="Y27" i="26"/>
  <c r="Z27" i="26" s="1"/>
  <c r="AF27" i="26"/>
  <c r="N28" i="26"/>
  <c r="AD28" i="26" s="1"/>
  <c r="Y28" i="26"/>
  <c r="Z28" i="26" s="1"/>
  <c r="AF28" i="26"/>
  <c r="N29" i="26"/>
  <c r="AD29" i="26" s="1"/>
  <c r="Y29" i="26"/>
  <c r="Z29" i="26" s="1"/>
  <c r="AF29" i="26"/>
  <c r="N30" i="26"/>
  <c r="AD30" i="26" s="1"/>
  <c r="Y30" i="26"/>
  <c r="Z30" i="26" s="1"/>
  <c r="AF30" i="26"/>
  <c r="N31" i="26"/>
  <c r="AD31" i="26" s="1"/>
  <c r="Y31" i="26"/>
  <c r="Z31" i="26" s="1"/>
  <c r="AF31" i="26"/>
  <c r="N32" i="26"/>
  <c r="AD32" i="26" s="1"/>
  <c r="Y32" i="26"/>
  <c r="Z32" i="26" s="1"/>
  <c r="AF32" i="26"/>
  <c r="N33" i="26"/>
  <c r="AD33" i="26" s="1"/>
  <c r="Y33" i="26"/>
  <c r="Z33" i="26" s="1"/>
  <c r="AF33" i="26"/>
  <c r="N34" i="26"/>
  <c r="AD34" i="26" s="1"/>
  <c r="Y34" i="26"/>
  <c r="Z34" i="26" s="1"/>
  <c r="AF34" i="26"/>
  <c r="N35" i="26"/>
  <c r="AD35" i="26" s="1"/>
  <c r="Y35" i="26"/>
  <c r="Z35" i="26" s="1"/>
  <c r="AF35" i="26"/>
  <c r="N36" i="26"/>
  <c r="AD36" i="26" s="1"/>
  <c r="Y36" i="26"/>
  <c r="Z36" i="26" s="1"/>
  <c r="AF36" i="26"/>
  <c r="N37" i="26"/>
  <c r="AD37" i="26" s="1"/>
  <c r="Y37" i="26"/>
  <c r="Z37" i="26" s="1"/>
  <c r="AF37" i="26"/>
  <c r="N38" i="26"/>
  <c r="AD38" i="26" s="1"/>
  <c r="Y38" i="26"/>
  <c r="Z38" i="26" s="1"/>
  <c r="AF38" i="26"/>
  <c r="N39" i="26"/>
  <c r="AD39" i="26" s="1"/>
  <c r="Y39" i="26"/>
  <c r="Z39" i="26" s="1"/>
  <c r="AF39" i="26"/>
  <c r="N40" i="26"/>
  <c r="AD40" i="26" s="1"/>
  <c r="Y40" i="26"/>
  <c r="Z40" i="26" s="1"/>
  <c r="AF40" i="26"/>
  <c r="N41" i="26"/>
  <c r="AD41" i="26" s="1"/>
  <c r="Y41" i="26"/>
  <c r="Z41" i="26" s="1"/>
  <c r="AF41" i="26"/>
  <c r="N42" i="26"/>
  <c r="AD42" i="26" s="1"/>
  <c r="Y42" i="26"/>
  <c r="Z42" i="26" s="1"/>
  <c r="AF42" i="26"/>
  <c r="N43" i="26"/>
  <c r="AD43" i="26" s="1"/>
  <c r="Y43" i="26"/>
  <c r="Z43" i="26" s="1"/>
  <c r="AF43" i="26"/>
  <c r="N44" i="26"/>
  <c r="AD44" i="26" s="1"/>
  <c r="Y44" i="26"/>
  <c r="Z44" i="26" s="1"/>
  <c r="AF44" i="26"/>
  <c r="N45" i="26"/>
  <c r="AD45" i="26" s="1"/>
  <c r="Y45" i="26"/>
  <c r="Z45" i="26" s="1"/>
  <c r="AF45" i="26"/>
  <c r="N46" i="26"/>
  <c r="AD46" i="26" s="1"/>
  <c r="Y46" i="26"/>
  <c r="Z46" i="26" s="1"/>
  <c r="AF46" i="26"/>
  <c r="N47" i="26"/>
  <c r="AD47" i="26" s="1"/>
  <c r="Y47" i="26"/>
  <c r="Z47" i="26" s="1"/>
  <c r="AF47" i="26"/>
  <c r="N49" i="26"/>
  <c r="Y49" i="26"/>
  <c r="AF49" i="26"/>
  <c r="N50" i="26"/>
  <c r="AD50" i="26" s="1"/>
  <c r="Y50" i="26"/>
  <c r="Z50" i="26" s="1"/>
  <c r="AF50" i="26"/>
  <c r="N51" i="26"/>
  <c r="AD51" i="26" s="1"/>
  <c r="Y51" i="26"/>
  <c r="Z51" i="26" s="1"/>
  <c r="AF51" i="26"/>
  <c r="N52" i="26"/>
  <c r="AD52" i="26" s="1"/>
  <c r="Y52" i="26"/>
  <c r="Z52" i="26" s="1"/>
  <c r="AF52" i="26"/>
  <c r="N53" i="26"/>
  <c r="AD53" i="26" s="1"/>
  <c r="Y53" i="26"/>
  <c r="Z53" i="26" s="1"/>
  <c r="AF53" i="26"/>
  <c r="N54" i="26"/>
  <c r="AD54" i="26" s="1"/>
  <c r="Y54" i="26"/>
  <c r="Z54" i="26" s="1"/>
  <c r="AF54" i="26"/>
  <c r="N55" i="26"/>
  <c r="AD55" i="26" s="1"/>
  <c r="Y55" i="26"/>
  <c r="Z55" i="26" s="1"/>
  <c r="AF55" i="26"/>
  <c r="N57" i="26"/>
  <c r="Y57" i="26"/>
  <c r="AF57" i="26"/>
  <c r="N58" i="26"/>
  <c r="AD58" i="26" s="1"/>
  <c r="Y58" i="26"/>
  <c r="Z58" i="26" s="1"/>
  <c r="AF58" i="26"/>
  <c r="N59" i="26"/>
  <c r="AD59" i="26" s="1"/>
  <c r="Y59" i="26"/>
  <c r="Z59" i="26" s="1"/>
  <c r="AF59" i="26"/>
  <c r="N60" i="26"/>
  <c r="AD60" i="26" s="1"/>
  <c r="Y60" i="26"/>
  <c r="Z60" i="26" s="1"/>
  <c r="AF60" i="26"/>
  <c r="N61" i="26"/>
  <c r="AD61" i="26" s="1"/>
  <c r="Y61" i="26"/>
  <c r="Z61" i="26" s="1"/>
  <c r="AF61" i="26"/>
  <c r="N62" i="26"/>
  <c r="AD62" i="26" s="1"/>
  <c r="Y62" i="26"/>
  <c r="Z62" i="26" s="1"/>
  <c r="AF62" i="26"/>
  <c r="N63" i="26"/>
  <c r="AD63" i="26" s="1"/>
  <c r="AJ63" i="26" s="1"/>
  <c r="AF63" i="26"/>
  <c r="AD64" i="26"/>
  <c r="P66" i="26"/>
  <c r="AF66" i="26"/>
  <c r="N66" i="26"/>
  <c r="AL66" i="26"/>
  <c r="P68" i="26"/>
  <c r="AF68" i="26"/>
  <c r="N68" i="26"/>
  <c r="AL68" i="26"/>
  <c r="P70" i="26"/>
  <c r="AF70" i="26"/>
  <c r="N70" i="26"/>
  <c r="AL70" i="26"/>
  <c r="P72" i="26"/>
  <c r="AF72" i="26"/>
  <c r="N72" i="26"/>
  <c r="AL72" i="26"/>
  <c r="P74" i="26"/>
  <c r="AF74" i="26"/>
  <c r="N74" i="26"/>
  <c r="AL74" i="26"/>
  <c r="P76" i="26"/>
  <c r="AF76" i="26"/>
  <c r="N76" i="26"/>
  <c r="AL76" i="26"/>
  <c r="P78" i="26"/>
  <c r="AF78" i="26"/>
  <c r="N78" i="26"/>
  <c r="AL78" i="26"/>
  <c r="P80" i="26"/>
  <c r="AF80" i="26"/>
  <c r="N80" i="26"/>
  <c r="AL80" i="26"/>
  <c r="M82" i="26"/>
  <c r="AO102" i="26"/>
  <c r="O72" i="26"/>
  <c r="O74" i="26"/>
  <c r="R74" i="26" s="1"/>
  <c r="T74" i="26" s="1"/>
  <c r="O76" i="26"/>
  <c r="O78" i="26"/>
  <c r="O80" i="26"/>
  <c r="P84" i="26"/>
  <c r="AF84" i="26"/>
  <c r="N84" i="26"/>
  <c r="AL84" i="26"/>
  <c r="P86" i="26"/>
  <c r="AF86" i="26"/>
  <c r="N86" i="26"/>
  <c r="AL86" i="26"/>
  <c r="P88" i="26"/>
  <c r="AF88" i="26"/>
  <c r="N88" i="26"/>
  <c r="AL88" i="26"/>
  <c r="AE90" i="26"/>
  <c r="P90" i="26"/>
  <c r="AF90" i="26"/>
  <c r="N90" i="26"/>
  <c r="P2" i="26"/>
  <c r="P3" i="26"/>
  <c r="X4" i="26"/>
  <c r="P5" i="26"/>
  <c r="P6" i="26" s="1"/>
  <c r="X6" i="26"/>
  <c r="P7" i="26"/>
  <c r="P8" i="26" s="1"/>
  <c r="X8" i="26"/>
  <c r="P9" i="26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X48" i="26"/>
  <c r="P49" i="26"/>
  <c r="P50" i="26"/>
  <c r="P51" i="26"/>
  <c r="P52" i="26"/>
  <c r="P53" i="26"/>
  <c r="P54" i="26"/>
  <c r="P55" i="26"/>
  <c r="X56" i="26"/>
  <c r="P57" i="26"/>
  <c r="P58" i="26"/>
  <c r="P59" i="26"/>
  <c r="P60" i="26"/>
  <c r="P61" i="26"/>
  <c r="P62" i="26"/>
  <c r="P63" i="26"/>
  <c r="P64" i="26"/>
  <c r="R64" i="26" s="1"/>
  <c r="T64" i="26" s="1"/>
  <c r="AF64" i="26"/>
  <c r="P65" i="26"/>
  <c r="AF65" i="26"/>
  <c r="R65" i="26"/>
  <c r="T65" i="26" s="1"/>
  <c r="N65" i="26"/>
  <c r="AD65" i="26" s="1"/>
  <c r="AL65" i="26"/>
  <c r="Q66" i="26"/>
  <c r="AE66" i="26"/>
  <c r="P67" i="26"/>
  <c r="AF67" i="26"/>
  <c r="N67" i="26"/>
  <c r="AD67" i="26" s="1"/>
  <c r="AJ67" i="26" s="1"/>
  <c r="AL67" i="26"/>
  <c r="Q68" i="26"/>
  <c r="AE68" i="26"/>
  <c r="P69" i="26"/>
  <c r="AF69" i="26"/>
  <c r="N69" i="26"/>
  <c r="AD69" i="26" s="1"/>
  <c r="AL69" i="26"/>
  <c r="Q70" i="26"/>
  <c r="AE70" i="26"/>
  <c r="P71" i="26"/>
  <c r="AF71" i="26"/>
  <c r="R71" i="26"/>
  <c r="T71" i="26" s="1"/>
  <c r="N71" i="26"/>
  <c r="AD71" i="26" s="1"/>
  <c r="AL71" i="26"/>
  <c r="Q72" i="26"/>
  <c r="AE72" i="26"/>
  <c r="P73" i="26"/>
  <c r="AF73" i="26"/>
  <c r="N73" i="26"/>
  <c r="AD73" i="26" s="1"/>
  <c r="AL73" i="26"/>
  <c r="Q74" i="26"/>
  <c r="AE74" i="26"/>
  <c r="P75" i="26"/>
  <c r="AF75" i="26"/>
  <c r="N75" i="26"/>
  <c r="AD75" i="26" s="1"/>
  <c r="AL75" i="26"/>
  <c r="Q76" i="26"/>
  <c r="AE76" i="26"/>
  <c r="P77" i="26"/>
  <c r="AF77" i="26"/>
  <c r="N77" i="26"/>
  <c r="AD77" i="26" s="1"/>
  <c r="AL77" i="26"/>
  <c r="Q78" i="26"/>
  <c r="AE78" i="26"/>
  <c r="P79" i="26"/>
  <c r="AF79" i="26"/>
  <c r="N79" i="26"/>
  <c r="AD79" i="26" s="1"/>
  <c r="AL79" i="26"/>
  <c r="Q80" i="26"/>
  <c r="AE80" i="26"/>
  <c r="P81" i="26"/>
  <c r="AF81" i="26"/>
  <c r="N81" i="26"/>
  <c r="AD81" i="26" s="1"/>
  <c r="AJ81" i="26" s="1"/>
  <c r="AL81" i="26"/>
  <c r="S99" i="26"/>
  <c r="O84" i="26"/>
  <c r="O86" i="26"/>
  <c r="O88" i="26"/>
  <c r="O90" i="26"/>
  <c r="Z123" i="26"/>
  <c r="AA123" i="26" s="1"/>
  <c r="AB123" i="26" s="1"/>
  <c r="AC123" i="26" s="1"/>
  <c r="Q2" i="26"/>
  <c r="AE2" i="26"/>
  <c r="AE4" i="26" s="1"/>
  <c r="Q3" i="26"/>
  <c r="Q5" i="26"/>
  <c r="Q6" i="26" s="1"/>
  <c r="AE5" i="26"/>
  <c r="AE6" i="26" s="1"/>
  <c r="Q7" i="26"/>
  <c r="Q8" i="26" s="1"/>
  <c r="AE7" i="26"/>
  <c r="AE8" i="26" s="1"/>
  <c r="Q9" i="26"/>
  <c r="AE9" i="26"/>
  <c r="AE48" i="26" s="1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45" i="26"/>
  <c r="Q46" i="26"/>
  <c r="Q47" i="26"/>
  <c r="Q49" i="26"/>
  <c r="AE49" i="26"/>
  <c r="AE56" i="26" s="1"/>
  <c r="Q50" i="26"/>
  <c r="Q51" i="26"/>
  <c r="Q52" i="26"/>
  <c r="Q53" i="26"/>
  <c r="Q54" i="26"/>
  <c r="Q55" i="26"/>
  <c r="Q57" i="26"/>
  <c r="AL57" i="26"/>
  <c r="Q58" i="26"/>
  <c r="Q59" i="26"/>
  <c r="Q60" i="26"/>
  <c r="Q61" i="26"/>
  <c r="Q62" i="26"/>
  <c r="Q63" i="26"/>
  <c r="O73" i="26"/>
  <c r="O75" i="26"/>
  <c r="O77" i="26"/>
  <c r="O79" i="26"/>
  <c r="R79" i="26" s="1"/>
  <c r="T79" i="26" s="1"/>
  <c r="O81" i="26"/>
  <c r="R81" i="26" s="1"/>
  <c r="T81" i="26" s="1"/>
  <c r="M99" i="26"/>
  <c r="P83" i="26"/>
  <c r="AF83" i="26"/>
  <c r="N83" i="26"/>
  <c r="X99" i="26"/>
  <c r="Y83" i="26"/>
  <c r="AL83" i="26"/>
  <c r="Q84" i="26"/>
  <c r="AE84" i="26"/>
  <c r="P85" i="26"/>
  <c r="AF85" i="26"/>
  <c r="N85" i="26"/>
  <c r="AD85" i="26" s="1"/>
  <c r="AL85" i="26"/>
  <c r="Q86" i="26"/>
  <c r="AE86" i="26"/>
  <c r="P87" i="26"/>
  <c r="AF87" i="26"/>
  <c r="N87" i="26"/>
  <c r="AD87" i="26" s="1"/>
  <c r="AL87" i="26"/>
  <c r="Q88" i="26"/>
  <c r="AE88" i="26"/>
  <c r="P89" i="26"/>
  <c r="AF89" i="26"/>
  <c r="N89" i="26"/>
  <c r="AD89" i="26" s="1"/>
  <c r="AL89" i="26"/>
  <c r="Q90" i="26"/>
  <c r="AL102" i="26"/>
  <c r="Z112" i="26"/>
  <c r="AA112" i="26" s="1"/>
  <c r="AB112" i="26" s="1"/>
  <c r="AC112" i="26" s="1"/>
  <c r="Z117" i="26"/>
  <c r="AA117" i="26" s="1"/>
  <c r="AB117" i="26" s="1"/>
  <c r="AC117" i="26" s="1"/>
  <c r="Y90" i="26"/>
  <c r="Z90" i="26" s="1"/>
  <c r="N91" i="26"/>
  <c r="AD91" i="26" s="1"/>
  <c r="Y91" i="26"/>
  <c r="Z91" i="26" s="1"/>
  <c r="AF91" i="26"/>
  <c r="N92" i="26"/>
  <c r="AD92" i="26" s="1"/>
  <c r="Y92" i="26"/>
  <c r="Z92" i="26" s="1"/>
  <c r="AF92" i="26"/>
  <c r="N93" i="26"/>
  <c r="AD93" i="26" s="1"/>
  <c r="Y93" i="26"/>
  <c r="Z93" i="26" s="1"/>
  <c r="AF93" i="26"/>
  <c r="N94" i="26"/>
  <c r="AD94" i="26" s="1"/>
  <c r="Y94" i="26"/>
  <c r="Z94" i="26" s="1"/>
  <c r="AF94" i="26"/>
  <c r="N95" i="26"/>
  <c r="AD95" i="26" s="1"/>
  <c r="Y95" i="26"/>
  <c r="Z95" i="26" s="1"/>
  <c r="AF95" i="26"/>
  <c r="N96" i="26"/>
  <c r="AD96" i="26" s="1"/>
  <c r="Y96" i="26"/>
  <c r="Z96" i="26" s="1"/>
  <c r="AF96" i="26"/>
  <c r="N97" i="26"/>
  <c r="AD97" i="26" s="1"/>
  <c r="Y97" i="26"/>
  <c r="Z97" i="26" s="1"/>
  <c r="AF97" i="26"/>
  <c r="N98" i="26"/>
  <c r="AD98" i="26" s="1"/>
  <c r="Y98" i="26"/>
  <c r="Z98" i="26" s="1"/>
  <c r="AF98" i="26"/>
  <c r="N100" i="26"/>
  <c r="Y100" i="26"/>
  <c r="AF100" i="26"/>
  <c r="N101" i="26"/>
  <c r="AD101" i="26" s="1"/>
  <c r="Y101" i="26"/>
  <c r="Z101" i="26" s="1"/>
  <c r="AF101" i="26"/>
  <c r="N103" i="26"/>
  <c r="Y103" i="26"/>
  <c r="AF103" i="26"/>
  <c r="N104" i="26"/>
  <c r="AD104" i="26" s="1"/>
  <c r="Y104" i="26"/>
  <c r="Z104" i="26" s="1"/>
  <c r="AF104" i="26"/>
  <c r="N105" i="26"/>
  <c r="AD105" i="26" s="1"/>
  <c r="Y105" i="26"/>
  <c r="Z105" i="26" s="1"/>
  <c r="AF105" i="26"/>
  <c r="N106" i="26"/>
  <c r="AD106" i="26" s="1"/>
  <c r="Y106" i="26"/>
  <c r="Z106" i="26" s="1"/>
  <c r="AF106" i="26"/>
  <c r="Z113" i="26"/>
  <c r="Z114" i="26" s="1"/>
  <c r="AA114" i="26" s="1"/>
  <c r="AB114" i="26" s="1"/>
  <c r="AC114" i="26" s="1"/>
  <c r="Y117" i="26"/>
  <c r="O117" i="26"/>
  <c r="AF123" i="26"/>
  <c r="AD122" i="26"/>
  <c r="AJ122" i="26" s="1"/>
  <c r="N123" i="26"/>
  <c r="N134" i="26"/>
  <c r="AL145" i="26"/>
  <c r="AO151" i="26"/>
  <c r="AL158" i="26"/>
  <c r="AL164" i="26"/>
  <c r="Z178" i="26"/>
  <c r="AA178" i="26" s="1"/>
  <c r="AB178" i="26" s="1"/>
  <c r="AC178" i="26" s="1"/>
  <c r="AL183" i="26"/>
  <c r="AL192" i="26"/>
  <c r="AO197" i="26"/>
  <c r="AL205" i="26"/>
  <c r="AL219" i="26"/>
  <c r="O246" i="26"/>
  <c r="AO246" i="26"/>
  <c r="N112" i="26"/>
  <c r="N114" i="26"/>
  <c r="AL253" i="26"/>
  <c r="P91" i="26"/>
  <c r="P92" i="26"/>
  <c r="P93" i="26"/>
  <c r="P94" i="26"/>
  <c r="P95" i="26"/>
  <c r="P96" i="26"/>
  <c r="P97" i="26"/>
  <c r="P98" i="26"/>
  <c r="P100" i="26"/>
  <c r="P101" i="26"/>
  <c r="X102" i="26"/>
  <c r="P103" i="26"/>
  <c r="P104" i="26"/>
  <c r="P105" i="26"/>
  <c r="P106" i="26"/>
  <c r="X107" i="26"/>
  <c r="Y112" i="26"/>
  <c r="AF117" i="26"/>
  <c r="Y123" i="26"/>
  <c r="AD120" i="26"/>
  <c r="AJ120" i="26" s="1"/>
  <c r="AO134" i="26"/>
  <c r="O134" i="26"/>
  <c r="Z158" i="26"/>
  <c r="AA158" i="26" s="1"/>
  <c r="AB158" i="26" s="1"/>
  <c r="AC158" i="26" s="1"/>
  <c r="Z164" i="26"/>
  <c r="AA164" i="26" s="1"/>
  <c r="AB164" i="26" s="1"/>
  <c r="AC164" i="26" s="1"/>
  <c r="AO170" i="26"/>
  <c r="AL178" i="26"/>
  <c r="Z183" i="26"/>
  <c r="AA183" i="26" s="1"/>
  <c r="AB183" i="26" s="1"/>
  <c r="AC183" i="26" s="1"/>
  <c r="AL188" i="26"/>
  <c r="Z192" i="26"/>
  <c r="AA192" i="26" s="1"/>
  <c r="AB192" i="26" s="1"/>
  <c r="AC192" i="26" s="1"/>
  <c r="AO201" i="26"/>
  <c r="Z205" i="26"/>
  <c r="AA205" i="26" s="1"/>
  <c r="AB205" i="26" s="1"/>
  <c r="AC205" i="26" s="1"/>
  <c r="AO213" i="26"/>
  <c r="AO231" i="26"/>
  <c r="S246" i="26"/>
  <c r="Q91" i="26"/>
  <c r="Q92" i="26"/>
  <c r="Q93" i="26"/>
  <c r="Q94" i="26"/>
  <c r="Q95" i="26"/>
  <c r="Q96" i="26"/>
  <c r="Q97" i="26"/>
  <c r="Q98" i="26"/>
  <c r="Q100" i="26"/>
  <c r="AE100" i="26"/>
  <c r="AE102" i="26" s="1"/>
  <c r="Q101" i="26"/>
  <c r="Q103" i="26"/>
  <c r="AE103" i="26"/>
  <c r="AE107" i="26" s="1"/>
  <c r="Q104" i="26"/>
  <c r="Q105" i="26"/>
  <c r="Q106" i="26"/>
  <c r="N117" i="26"/>
  <c r="AO178" i="26"/>
  <c r="AO188" i="26"/>
  <c r="AL197" i="26"/>
  <c r="Y249" i="26"/>
  <c r="AF252" i="26"/>
  <c r="AF254" i="26"/>
  <c r="AF256" i="26" s="1"/>
  <c r="AL306" i="26"/>
  <c r="AO306" i="26"/>
  <c r="AD295" i="26"/>
  <c r="AJ295" i="26" s="1"/>
  <c r="AD299" i="26"/>
  <c r="AJ299" i="26" s="1"/>
  <c r="AD303" i="26"/>
  <c r="AJ303" i="26" s="1"/>
  <c r="AD309" i="26"/>
  <c r="AJ309" i="26" s="1"/>
  <c r="AL320" i="26"/>
  <c r="AO320" i="26"/>
  <c r="AD317" i="26"/>
  <c r="AJ317" i="26" s="1"/>
  <c r="AD323" i="26"/>
  <c r="AJ323" i="26" s="1"/>
  <c r="AD327" i="26"/>
  <c r="AJ327" i="26" s="1"/>
  <c r="AD331" i="26"/>
  <c r="AJ331" i="26" s="1"/>
  <c r="AD335" i="26"/>
  <c r="AJ335" i="26" s="1"/>
  <c r="AL349" i="26"/>
  <c r="AD354" i="26"/>
  <c r="X112" i="26"/>
  <c r="X123" i="26"/>
  <c r="AD125" i="26"/>
  <c r="AJ125" i="26" s="1"/>
  <c r="AD126" i="26"/>
  <c r="AJ126" i="26" s="1"/>
  <c r="AD127" i="26"/>
  <c r="AJ127" i="26" s="1"/>
  <c r="AD128" i="26"/>
  <c r="AJ128" i="26" s="1"/>
  <c r="AD129" i="26"/>
  <c r="AJ129" i="26" s="1"/>
  <c r="AD130" i="26"/>
  <c r="AJ130" i="26" s="1"/>
  <c r="AD131" i="26"/>
  <c r="AJ131" i="26" s="1"/>
  <c r="AD132" i="26"/>
  <c r="AJ132" i="26" s="1"/>
  <c r="AD133" i="26"/>
  <c r="AJ133" i="26" s="1"/>
  <c r="X134" i="26"/>
  <c r="AD136" i="26"/>
  <c r="AJ136" i="26" s="1"/>
  <c r="AD137" i="26"/>
  <c r="AJ137" i="26" s="1"/>
  <c r="AD138" i="26"/>
  <c r="AJ138" i="26" s="1"/>
  <c r="AD139" i="26"/>
  <c r="AJ139" i="26" s="1"/>
  <c r="AD140" i="26"/>
  <c r="AJ140" i="26" s="1"/>
  <c r="AD141" i="26"/>
  <c r="AJ141" i="26" s="1"/>
  <c r="AD142" i="26"/>
  <c r="AJ142" i="26" s="1"/>
  <c r="AD143" i="26"/>
  <c r="AJ143" i="26" s="1"/>
  <c r="AD144" i="26"/>
  <c r="AJ144" i="26" s="1"/>
  <c r="X145" i="26"/>
  <c r="AD147" i="26"/>
  <c r="AJ147" i="26" s="1"/>
  <c r="AD148" i="26"/>
  <c r="AJ148" i="26" s="1"/>
  <c r="AD149" i="26"/>
  <c r="AJ149" i="26" s="1"/>
  <c r="AD150" i="26"/>
  <c r="AJ150" i="26" s="1"/>
  <c r="AD153" i="26"/>
  <c r="AJ153" i="26" s="1"/>
  <c r="AD154" i="26"/>
  <c r="AJ154" i="26" s="1"/>
  <c r="AD155" i="26"/>
  <c r="AJ155" i="26" s="1"/>
  <c r="AD156" i="26"/>
  <c r="AJ156" i="26" s="1"/>
  <c r="AD157" i="26"/>
  <c r="AJ157" i="26" s="1"/>
  <c r="AD160" i="26"/>
  <c r="AJ160" i="26" s="1"/>
  <c r="AD161" i="26"/>
  <c r="AJ161" i="26" s="1"/>
  <c r="AD162" i="26"/>
  <c r="AJ162" i="26" s="1"/>
  <c r="AD163" i="26"/>
  <c r="AJ163" i="26" s="1"/>
  <c r="AD166" i="26"/>
  <c r="AJ166" i="26" s="1"/>
  <c r="AD167" i="26"/>
  <c r="AJ167" i="26" s="1"/>
  <c r="AD168" i="26"/>
  <c r="AJ168" i="26" s="1"/>
  <c r="AD169" i="26"/>
  <c r="AJ169" i="26" s="1"/>
  <c r="AD172" i="26"/>
  <c r="AJ172" i="26" s="1"/>
  <c r="AD173" i="26"/>
  <c r="AJ173" i="26" s="1"/>
  <c r="AD174" i="26"/>
  <c r="AJ174" i="26" s="1"/>
  <c r="AD175" i="26"/>
  <c r="AJ175" i="26" s="1"/>
  <c r="AD176" i="26"/>
  <c r="AJ176" i="26" s="1"/>
  <c r="AD177" i="26"/>
  <c r="AJ177" i="26" s="1"/>
  <c r="X178" i="26"/>
  <c r="AD180" i="26"/>
  <c r="AJ180" i="26" s="1"/>
  <c r="AD181" i="26"/>
  <c r="AJ181" i="26" s="1"/>
  <c r="AD182" i="26"/>
  <c r="AJ182" i="26" s="1"/>
  <c r="AD185" i="26"/>
  <c r="AJ185" i="26" s="1"/>
  <c r="AD186" i="26"/>
  <c r="AJ186" i="26" s="1"/>
  <c r="AD187" i="26"/>
  <c r="AJ187" i="26" s="1"/>
  <c r="AD190" i="26"/>
  <c r="AJ190" i="26" s="1"/>
  <c r="AD191" i="26"/>
  <c r="AJ191" i="26" s="1"/>
  <c r="AD194" i="26"/>
  <c r="AJ194" i="26" s="1"/>
  <c r="AD195" i="26"/>
  <c r="AJ195" i="26" s="1"/>
  <c r="AD196" i="26"/>
  <c r="AJ196" i="26" s="1"/>
  <c r="AD199" i="26"/>
  <c r="AJ199" i="26" s="1"/>
  <c r="AD200" i="26"/>
  <c r="AJ200" i="26" s="1"/>
  <c r="AD203" i="26"/>
  <c r="AJ203" i="26" s="1"/>
  <c r="AD204" i="26"/>
  <c r="AJ204" i="26" s="1"/>
  <c r="AD211" i="26"/>
  <c r="AJ211" i="26" s="1"/>
  <c r="AD212" i="26"/>
  <c r="AJ212" i="26" s="1"/>
  <c r="AD215" i="26"/>
  <c r="AJ215" i="26" s="1"/>
  <c r="AD216" i="26"/>
  <c r="AJ216" i="26" s="1"/>
  <c r="AD217" i="26"/>
  <c r="AJ217" i="26" s="1"/>
  <c r="AD218" i="26"/>
  <c r="AJ218" i="26" s="1"/>
  <c r="AD221" i="26"/>
  <c r="AJ221" i="26" s="1"/>
  <c r="AD222" i="26"/>
  <c r="AJ222" i="26" s="1"/>
  <c r="AD223" i="26"/>
  <c r="AJ223" i="26" s="1"/>
  <c r="AD224" i="26"/>
  <c r="AJ224" i="26" s="1"/>
  <c r="AD225" i="26"/>
  <c r="AJ225" i="26" s="1"/>
  <c r="AD226" i="26"/>
  <c r="AJ226" i="26" s="1"/>
  <c r="AD227" i="26"/>
  <c r="AJ227" i="26" s="1"/>
  <c r="AD228" i="26"/>
  <c r="AJ228" i="26" s="1"/>
  <c r="AD229" i="26"/>
  <c r="AJ229" i="26" s="1"/>
  <c r="AD230" i="26"/>
  <c r="AJ230" i="26" s="1"/>
  <c r="X231" i="26"/>
  <c r="AD233" i="26"/>
  <c r="AJ233" i="26" s="1"/>
  <c r="AD234" i="26"/>
  <c r="AJ234" i="26" s="1"/>
  <c r="AD235" i="26"/>
  <c r="AJ235" i="26" s="1"/>
  <c r="AD236" i="26"/>
  <c r="AJ236" i="26" s="1"/>
  <c r="AD237" i="26"/>
  <c r="AJ237" i="26" s="1"/>
  <c r="AD238" i="26"/>
  <c r="AJ238" i="26" s="1"/>
  <c r="AD239" i="26"/>
  <c r="AJ239" i="26" s="1"/>
  <c r="AD240" i="26"/>
  <c r="AJ240" i="26" s="1"/>
  <c r="AD241" i="26"/>
  <c r="AJ241" i="26" s="1"/>
  <c r="AD242" i="26"/>
  <c r="AJ242" i="26" s="1"/>
  <c r="AD243" i="26"/>
  <c r="AJ243" i="26" s="1"/>
  <c r="AD244" i="26"/>
  <c r="AJ244" i="26" s="1"/>
  <c r="AD245" i="26"/>
  <c r="AJ245" i="26" s="1"/>
  <c r="X246" i="26"/>
  <c r="P249" i="26"/>
  <c r="AL247" i="26"/>
  <c r="AL249" i="26" s="1"/>
  <c r="N248" i="26"/>
  <c r="AE248" i="26"/>
  <c r="N250" i="26"/>
  <c r="AE250" i="26"/>
  <c r="AE253" i="26" s="1"/>
  <c r="O251" i="26"/>
  <c r="AF251" i="26"/>
  <c r="Y252" i="26"/>
  <c r="Z252" i="26" s="1"/>
  <c r="Z253" i="26" s="1"/>
  <c r="AA253" i="26" s="1"/>
  <c r="AB253" i="26" s="1"/>
  <c r="AC253" i="26" s="1"/>
  <c r="M253" i="26"/>
  <c r="Q256" i="26"/>
  <c r="Y254" i="26"/>
  <c r="AL255" i="26"/>
  <c r="Z260" i="26"/>
  <c r="Z262" i="26" s="1"/>
  <c r="AA262" i="26" s="1"/>
  <c r="AB262" i="26" s="1"/>
  <c r="AC262" i="26" s="1"/>
  <c r="AD266" i="26"/>
  <c r="AJ266" i="26" s="1"/>
  <c r="AD267" i="26"/>
  <c r="AJ267" i="26" s="1"/>
  <c r="AD268" i="26"/>
  <c r="AJ268" i="26" s="1"/>
  <c r="AD279" i="26"/>
  <c r="AJ279" i="26" s="1"/>
  <c r="AD281" i="26"/>
  <c r="AJ281" i="26" s="1"/>
  <c r="Q108" i="26"/>
  <c r="R108" i="26" s="1"/>
  <c r="AE108" i="26"/>
  <c r="AE112" i="26" s="1"/>
  <c r="Q109" i="26"/>
  <c r="R109" i="26" s="1"/>
  <c r="T109" i="26" s="1"/>
  <c r="Q110" i="26"/>
  <c r="R110" i="26" s="1"/>
  <c r="Q111" i="26"/>
  <c r="R111" i="26" s="1"/>
  <c r="T111" i="26" s="1"/>
  <c r="Q113" i="26"/>
  <c r="Q114" i="26" s="1"/>
  <c r="AE113" i="26"/>
  <c r="AE114" i="26" s="1"/>
  <c r="Q115" i="26"/>
  <c r="AE115" i="26"/>
  <c r="AE117" i="26" s="1"/>
  <c r="Q116" i="26"/>
  <c r="Q118" i="26"/>
  <c r="AE118" i="26"/>
  <c r="AE123" i="26" s="1"/>
  <c r="Q119" i="26"/>
  <c r="R119" i="26" s="1"/>
  <c r="Q120" i="26"/>
  <c r="R120" i="26" s="1"/>
  <c r="T120" i="26" s="1"/>
  <c r="Q121" i="26"/>
  <c r="R121" i="26" s="1"/>
  <c r="T121" i="26" s="1"/>
  <c r="Q122" i="26"/>
  <c r="R122" i="26" s="1"/>
  <c r="T122" i="26" s="1"/>
  <c r="Q124" i="26"/>
  <c r="R124" i="26" s="1"/>
  <c r="AE124" i="26"/>
  <c r="AE134" i="26" s="1"/>
  <c r="Q125" i="26"/>
  <c r="R125" i="26" s="1"/>
  <c r="T125" i="26" s="1"/>
  <c r="Q126" i="26"/>
  <c r="R126" i="26" s="1"/>
  <c r="T126" i="26" s="1"/>
  <c r="Q127" i="26"/>
  <c r="R127" i="26" s="1"/>
  <c r="T127" i="26" s="1"/>
  <c r="Q128" i="26"/>
  <c r="R128" i="26" s="1"/>
  <c r="T128" i="26" s="1"/>
  <c r="Q129" i="26"/>
  <c r="R129" i="26" s="1"/>
  <c r="T129" i="26" s="1"/>
  <c r="Q130" i="26"/>
  <c r="R130" i="26" s="1"/>
  <c r="T130" i="26" s="1"/>
  <c r="Q131" i="26"/>
  <c r="R131" i="26" s="1"/>
  <c r="T131" i="26" s="1"/>
  <c r="Q132" i="26"/>
  <c r="R132" i="26" s="1"/>
  <c r="T132" i="26" s="1"/>
  <c r="Q133" i="26"/>
  <c r="R133" i="26" s="1"/>
  <c r="T133" i="26" s="1"/>
  <c r="Q135" i="26"/>
  <c r="AE135" i="26"/>
  <c r="AE145" i="26" s="1"/>
  <c r="Q136" i="26"/>
  <c r="R136" i="26" s="1"/>
  <c r="T136" i="26" s="1"/>
  <c r="Q137" i="26"/>
  <c r="R137" i="26" s="1"/>
  <c r="T137" i="26" s="1"/>
  <c r="Q138" i="26"/>
  <c r="R138" i="26" s="1"/>
  <c r="T138" i="26" s="1"/>
  <c r="Q139" i="26"/>
  <c r="R139" i="26" s="1"/>
  <c r="T139" i="26" s="1"/>
  <c r="Q140" i="26"/>
  <c r="R140" i="26" s="1"/>
  <c r="T140" i="26" s="1"/>
  <c r="Q141" i="26"/>
  <c r="R141" i="26" s="1"/>
  <c r="T141" i="26" s="1"/>
  <c r="Q142" i="26"/>
  <c r="R142" i="26" s="1"/>
  <c r="T142" i="26" s="1"/>
  <c r="Q143" i="26"/>
  <c r="R143" i="26" s="1"/>
  <c r="T143" i="26" s="1"/>
  <c r="Q144" i="26"/>
  <c r="R144" i="26" s="1"/>
  <c r="T144" i="26" s="1"/>
  <c r="Q146" i="26"/>
  <c r="AE146" i="26"/>
  <c r="AE151" i="26" s="1"/>
  <c r="Q147" i="26"/>
  <c r="R147" i="26" s="1"/>
  <c r="T147" i="26" s="1"/>
  <c r="Q148" i="26"/>
  <c r="R148" i="26" s="1"/>
  <c r="T148" i="26" s="1"/>
  <c r="Q149" i="26"/>
  <c r="R149" i="26" s="1"/>
  <c r="T149" i="26" s="1"/>
  <c r="Q150" i="26"/>
  <c r="R150" i="26" s="1"/>
  <c r="T150" i="26" s="1"/>
  <c r="Q152" i="26"/>
  <c r="AE152" i="26"/>
  <c r="AE158" i="26" s="1"/>
  <c r="Q153" i="26"/>
  <c r="R153" i="26" s="1"/>
  <c r="T153" i="26" s="1"/>
  <c r="Q154" i="26"/>
  <c r="R154" i="26" s="1"/>
  <c r="T154" i="26" s="1"/>
  <c r="Q155" i="26"/>
  <c r="R155" i="26" s="1"/>
  <c r="T155" i="26" s="1"/>
  <c r="Q156" i="26"/>
  <c r="R156" i="26" s="1"/>
  <c r="T156" i="26" s="1"/>
  <c r="Q157" i="26"/>
  <c r="R157" i="26" s="1"/>
  <c r="T157" i="26" s="1"/>
  <c r="Q159" i="26"/>
  <c r="AE159" i="26"/>
  <c r="AE164" i="26" s="1"/>
  <c r="Q160" i="26"/>
  <c r="R160" i="26" s="1"/>
  <c r="T160" i="26" s="1"/>
  <c r="Q161" i="26"/>
  <c r="R161" i="26" s="1"/>
  <c r="T161" i="26" s="1"/>
  <c r="Q162" i="26"/>
  <c r="R162" i="26" s="1"/>
  <c r="T162" i="26" s="1"/>
  <c r="Q163" i="26"/>
  <c r="R163" i="26" s="1"/>
  <c r="T163" i="26" s="1"/>
  <c r="Q165" i="26"/>
  <c r="R165" i="26" s="1"/>
  <c r="AE165" i="26"/>
  <c r="AE170" i="26" s="1"/>
  <c r="Q166" i="26"/>
  <c r="R166" i="26" s="1"/>
  <c r="T166" i="26" s="1"/>
  <c r="Q167" i="26"/>
  <c r="R167" i="26" s="1"/>
  <c r="T167" i="26" s="1"/>
  <c r="Q168" i="26"/>
  <c r="R168" i="26" s="1"/>
  <c r="T168" i="26" s="1"/>
  <c r="Q169" i="26"/>
  <c r="R169" i="26" s="1"/>
  <c r="T169" i="26" s="1"/>
  <c r="Q171" i="26"/>
  <c r="AE171" i="26"/>
  <c r="AE178" i="26" s="1"/>
  <c r="Q172" i="26"/>
  <c r="R172" i="26" s="1"/>
  <c r="T172" i="26" s="1"/>
  <c r="Q173" i="26"/>
  <c r="R173" i="26" s="1"/>
  <c r="T173" i="26" s="1"/>
  <c r="Q174" i="26"/>
  <c r="R174" i="26" s="1"/>
  <c r="T174" i="26" s="1"/>
  <c r="Q175" i="26"/>
  <c r="R175" i="26" s="1"/>
  <c r="T175" i="26" s="1"/>
  <c r="Q176" i="26"/>
  <c r="R176" i="26" s="1"/>
  <c r="T176" i="26" s="1"/>
  <c r="Q177" i="26"/>
  <c r="R177" i="26" s="1"/>
  <c r="T177" i="26" s="1"/>
  <c r="Q179" i="26"/>
  <c r="R179" i="26" s="1"/>
  <c r="AE179" i="26"/>
  <c r="AE183" i="26" s="1"/>
  <c r="Q180" i="26"/>
  <c r="R180" i="26" s="1"/>
  <c r="T180" i="26" s="1"/>
  <c r="Q181" i="26"/>
  <c r="R181" i="26" s="1"/>
  <c r="T181" i="26" s="1"/>
  <c r="Q182" i="26"/>
  <c r="R182" i="26" s="1"/>
  <c r="T182" i="26" s="1"/>
  <c r="Q184" i="26"/>
  <c r="AE184" i="26"/>
  <c r="AE188" i="26" s="1"/>
  <c r="Q185" i="26"/>
  <c r="R185" i="26" s="1"/>
  <c r="T185" i="26" s="1"/>
  <c r="Q186" i="26"/>
  <c r="R186" i="26" s="1"/>
  <c r="T186" i="26" s="1"/>
  <c r="Q187" i="26"/>
  <c r="R187" i="26" s="1"/>
  <c r="T187" i="26" s="1"/>
  <c r="Q189" i="26"/>
  <c r="R189" i="26" s="1"/>
  <c r="AE189" i="26"/>
  <c r="AE192" i="26" s="1"/>
  <c r="Q190" i="26"/>
  <c r="R190" i="26" s="1"/>
  <c r="T190" i="26" s="1"/>
  <c r="Q191" i="26"/>
  <c r="R191" i="26" s="1"/>
  <c r="T191" i="26" s="1"/>
  <c r="Q193" i="26"/>
  <c r="R193" i="26" s="1"/>
  <c r="AE193" i="26"/>
  <c r="AE197" i="26" s="1"/>
  <c r="Q194" i="26"/>
  <c r="R194" i="26" s="1"/>
  <c r="T194" i="26" s="1"/>
  <c r="Q195" i="26"/>
  <c r="R195" i="26" s="1"/>
  <c r="T195" i="26" s="1"/>
  <c r="Q196" i="26"/>
  <c r="R196" i="26" s="1"/>
  <c r="T196" i="26" s="1"/>
  <c r="Q198" i="26"/>
  <c r="AE198" i="26"/>
  <c r="AE201" i="26" s="1"/>
  <c r="Q199" i="26"/>
  <c r="R199" i="26" s="1"/>
  <c r="T199" i="26" s="1"/>
  <c r="Q200" i="26"/>
  <c r="R200" i="26" s="1"/>
  <c r="T200" i="26" s="1"/>
  <c r="Q202" i="26"/>
  <c r="AE202" i="26"/>
  <c r="AE205" i="26" s="1"/>
  <c r="Q203" i="26"/>
  <c r="R203" i="26" s="1"/>
  <c r="T203" i="26" s="1"/>
  <c r="Q204" i="26"/>
  <c r="R204" i="26" s="1"/>
  <c r="T204" i="26" s="1"/>
  <c r="Q206" i="26"/>
  <c r="Q207" i="26" s="1"/>
  <c r="AE206" i="26"/>
  <c r="AE207" i="26" s="1"/>
  <c r="Q208" i="26"/>
  <c r="AE208" i="26"/>
  <c r="AE209" i="26" s="1"/>
  <c r="Q210" i="26"/>
  <c r="AE210" i="26"/>
  <c r="AE213" i="26" s="1"/>
  <c r="Q211" i="26"/>
  <c r="R211" i="26" s="1"/>
  <c r="T211" i="26" s="1"/>
  <c r="Q212" i="26"/>
  <c r="R212" i="26" s="1"/>
  <c r="T212" i="26" s="1"/>
  <c r="Q214" i="26"/>
  <c r="AE214" i="26"/>
  <c r="AE219" i="26" s="1"/>
  <c r="Q215" i="26"/>
  <c r="R215" i="26" s="1"/>
  <c r="T215" i="26" s="1"/>
  <c r="Q216" i="26"/>
  <c r="R216" i="26" s="1"/>
  <c r="T216" i="26" s="1"/>
  <c r="Q217" i="26"/>
  <c r="R217" i="26" s="1"/>
  <c r="T217" i="26" s="1"/>
  <c r="Q218" i="26"/>
  <c r="R218" i="26" s="1"/>
  <c r="T218" i="26" s="1"/>
  <c r="Q220" i="26"/>
  <c r="R220" i="26" s="1"/>
  <c r="AE220" i="26"/>
  <c r="AE231" i="26" s="1"/>
  <c r="Q221" i="26"/>
  <c r="R221" i="26" s="1"/>
  <c r="T221" i="26" s="1"/>
  <c r="Q222" i="26"/>
  <c r="R222" i="26" s="1"/>
  <c r="T222" i="26" s="1"/>
  <c r="Q223" i="26"/>
  <c r="R223" i="26" s="1"/>
  <c r="T223" i="26" s="1"/>
  <c r="Q224" i="26"/>
  <c r="R224" i="26" s="1"/>
  <c r="T224" i="26" s="1"/>
  <c r="Q225" i="26"/>
  <c r="R225" i="26" s="1"/>
  <c r="T225" i="26" s="1"/>
  <c r="Q226" i="26"/>
  <c r="R226" i="26" s="1"/>
  <c r="T226" i="26" s="1"/>
  <c r="Q227" i="26"/>
  <c r="R227" i="26" s="1"/>
  <c r="T227" i="26" s="1"/>
  <c r="Q228" i="26"/>
  <c r="R228" i="26" s="1"/>
  <c r="T228" i="26" s="1"/>
  <c r="Q229" i="26"/>
  <c r="R229" i="26" s="1"/>
  <c r="T229" i="26" s="1"/>
  <c r="Q230" i="26"/>
  <c r="R230" i="26" s="1"/>
  <c r="T230" i="26" s="1"/>
  <c r="Q232" i="26"/>
  <c r="R232" i="26" s="1"/>
  <c r="AE232" i="26"/>
  <c r="AE246" i="26" s="1"/>
  <c r="Q233" i="26"/>
  <c r="R233" i="26" s="1"/>
  <c r="T233" i="26" s="1"/>
  <c r="Q234" i="26"/>
  <c r="R234" i="26" s="1"/>
  <c r="T234" i="26" s="1"/>
  <c r="Q235" i="26"/>
  <c r="R235" i="26" s="1"/>
  <c r="T235" i="26" s="1"/>
  <c r="Q236" i="26"/>
  <c r="R236" i="26" s="1"/>
  <c r="T236" i="26" s="1"/>
  <c r="Q237" i="26"/>
  <c r="R237" i="26" s="1"/>
  <c r="T237" i="26" s="1"/>
  <c r="Q238" i="26"/>
  <c r="R238" i="26" s="1"/>
  <c r="T238" i="26" s="1"/>
  <c r="Q239" i="26"/>
  <c r="R239" i="26" s="1"/>
  <c r="T239" i="26" s="1"/>
  <c r="Q240" i="26"/>
  <c r="R240" i="26" s="1"/>
  <c r="T240" i="26" s="1"/>
  <c r="Q241" i="26"/>
  <c r="R241" i="26" s="1"/>
  <c r="T241" i="26" s="1"/>
  <c r="Q242" i="26"/>
  <c r="R242" i="26" s="1"/>
  <c r="T242" i="26" s="1"/>
  <c r="Q243" i="26"/>
  <c r="R243" i="26" s="1"/>
  <c r="T243" i="26" s="1"/>
  <c r="Q244" i="26"/>
  <c r="R244" i="26" s="1"/>
  <c r="T244" i="26" s="1"/>
  <c r="Q245" i="26"/>
  <c r="R245" i="26" s="1"/>
  <c r="T245" i="26" s="1"/>
  <c r="N247" i="26"/>
  <c r="R247" i="26" s="1"/>
  <c r="AE247" i="26"/>
  <c r="O248" i="26"/>
  <c r="O249" i="26" s="1"/>
  <c r="AF248" i="26"/>
  <c r="O250" i="26"/>
  <c r="X253" i="26"/>
  <c r="AF250" i="26"/>
  <c r="AF253" i="26" s="1"/>
  <c r="AO253" i="26"/>
  <c r="Q251" i="26"/>
  <c r="R252" i="26"/>
  <c r="T252" i="26" s="1"/>
  <c r="M256" i="26"/>
  <c r="P254" i="26"/>
  <c r="P256" i="26" s="1"/>
  <c r="AL254" i="26"/>
  <c r="N255" i="26"/>
  <c r="R255" i="26" s="1"/>
  <c r="T255" i="26" s="1"/>
  <c r="AE255" i="26"/>
  <c r="AE256" i="26" s="1"/>
  <c r="Z257" i="26"/>
  <c r="Z259" i="26" s="1"/>
  <c r="AA259" i="26" s="1"/>
  <c r="AB259" i="26" s="1"/>
  <c r="AC259" i="26" s="1"/>
  <c r="Z270" i="26"/>
  <c r="Z274" i="26" s="1"/>
  <c r="AA274" i="26" s="1"/>
  <c r="AB274" i="26" s="1"/>
  <c r="AC274" i="26" s="1"/>
  <c r="AO277" i="26"/>
  <c r="AL282" i="26"/>
  <c r="AD284" i="26"/>
  <c r="AJ284" i="26" s="1"/>
  <c r="AD293" i="26"/>
  <c r="AJ293" i="26" s="1"/>
  <c r="AD297" i="26"/>
  <c r="AJ297" i="26" s="1"/>
  <c r="AD301" i="26"/>
  <c r="AJ301" i="26" s="1"/>
  <c r="AD305" i="26"/>
  <c r="AJ305" i="26" s="1"/>
  <c r="AD315" i="26"/>
  <c r="AJ315" i="26" s="1"/>
  <c r="AD319" i="26"/>
  <c r="AJ319" i="26" s="1"/>
  <c r="AD325" i="26"/>
  <c r="AJ325" i="26" s="1"/>
  <c r="AD329" i="26"/>
  <c r="AJ329" i="26" s="1"/>
  <c r="AD333" i="26"/>
  <c r="AJ333" i="26" s="1"/>
  <c r="AD343" i="26"/>
  <c r="AJ343" i="26" s="1"/>
  <c r="AD344" i="26"/>
  <c r="AJ344" i="26" s="1"/>
  <c r="AD345" i="26"/>
  <c r="AJ345" i="26" s="1"/>
  <c r="AD346" i="26"/>
  <c r="AJ346" i="26" s="1"/>
  <c r="AD347" i="26"/>
  <c r="AJ347" i="26" s="1"/>
  <c r="AD348" i="26"/>
  <c r="AJ348" i="26" s="1"/>
  <c r="R146" i="26"/>
  <c r="R152" i="26"/>
  <c r="R171" i="26"/>
  <c r="R184" i="26"/>
  <c r="AF247" i="26"/>
  <c r="Q248" i="26"/>
  <c r="Q249" i="26" s="1"/>
  <c r="M249" i="26"/>
  <c r="Q250" i="26"/>
  <c r="N259" i="26"/>
  <c r="N274" i="26"/>
  <c r="AO341" i="26"/>
  <c r="N277" i="26"/>
  <c r="N282" i="26"/>
  <c r="N286" i="26"/>
  <c r="N291" i="26"/>
  <c r="N306" i="26"/>
  <c r="N310" i="26"/>
  <c r="N313" i="26"/>
  <c r="N320" i="26"/>
  <c r="N336" i="26"/>
  <c r="N338" i="26"/>
  <c r="N341" i="26"/>
  <c r="N349" i="26"/>
  <c r="N352" i="26"/>
  <c r="Y354" i="26"/>
  <c r="Z354" i="26" s="1"/>
  <c r="AF354" i="26"/>
  <c r="N355" i="26"/>
  <c r="Y355" i="26"/>
  <c r="Z355" i="26" s="1"/>
  <c r="AF355" i="26"/>
  <c r="N356" i="26"/>
  <c r="AD356" i="26" s="1"/>
  <c r="Y356" i="26"/>
  <c r="Z356" i="26" s="1"/>
  <c r="AF356" i="26"/>
  <c r="Z350" i="26"/>
  <c r="Z352" i="26" s="1"/>
  <c r="AA352" i="26" s="1"/>
  <c r="AB352" i="26" s="1"/>
  <c r="AC352" i="26" s="1"/>
  <c r="Z353" i="26"/>
  <c r="P257" i="26"/>
  <c r="P258" i="26"/>
  <c r="X259" i="26"/>
  <c r="P260" i="26"/>
  <c r="P261" i="26"/>
  <c r="R261" i="26" s="1"/>
  <c r="T261" i="26" s="1"/>
  <c r="X262" i="26"/>
  <c r="P263" i="26"/>
  <c r="X264" i="26"/>
  <c r="P265" i="26"/>
  <c r="P266" i="26"/>
  <c r="P267" i="26"/>
  <c r="P268" i="26"/>
  <c r="X269" i="26"/>
  <c r="P270" i="26"/>
  <c r="P271" i="26"/>
  <c r="P272" i="26"/>
  <c r="P273" i="26"/>
  <c r="X274" i="26"/>
  <c r="P275" i="26"/>
  <c r="P276" i="26"/>
  <c r="X277" i="26"/>
  <c r="P278" i="26"/>
  <c r="P279" i="26"/>
  <c r="P280" i="26"/>
  <c r="P281" i="26"/>
  <c r="X282" i="26"/>
  <c r="P283" i="26"/>
  <c r="P284" i="26"/>
  <c r="P285" i="26"/>
  <c r="X286" i="26"/>
  <c r="P287" i="26"/>
  <c r="P288" i="26"/>
  <c r="P289" i="26"/>
  <c r="P290" i="26"/>
  <c r="X291" i="26"/>
  <c r="P292" i="26"/>
  <c r="P293" i="26"/>
  <c r="P294" i="26"/>
  <c r="P295" i="26"/>
  <c r="P296" i="26"/>
  <c r="P297" i="26"/>
  <c r="P298" i="26"/>
  <c r="P299" i="26"/>
  <c r="P300" i="26"/>
  <c r="P301" i="26"/>
  <c r="P302" i="26"/>
  <c r="P303" i="26"/>
  <c r="P304" i="26"/>
  <c r="P305" i="26"/>
  <c r="X306" i="26"/>
  <c r="P307" i="26"/>
  <c r="P308" i="26"/>
  <c r="P309" i="26"/>
  <c r="X310" i="26"/>
  <c r="P311" i="26"/>
  <c r="P312" i="26"/>
  <c r="X313" i="26"/>
  <c r="P314" i="26"/>
  <c r="P315" i="26"/>
  <c r="P316" i="26"/>
  <c r="P317" i="26"/>
  <c r="P318" i="26"/>
  <c r="P319" i="26"/>
  <c r="X320" i="26"/>
  <c r="P321" i="26"/>
  <c r="P322" i="26"/>
  <c r="P323" i="26"/>
  <c r="P324" i="26"/>
  <c r="P325" i="26"/>
  <c r="P326" i="26"/>
  <c r="P327" i="26"/>
  <c r="P328" i="26"/>
  <c r="P329" i="26"/>
  <c r="P330" i="26"/>
  <c r="P331" i="26"/>
  <c r="P332" i="26"/>
  <c r="P333" i="26"/>
  <c r="P334" i="26"/>
  <c r="P335" i="26"/>
  <c r="X336" i="26"/>
  <c r="P337" i="26"/>
  <c r="P338" i="26" s="1"/>
  <c r="X338" i="26"/>
  <c r="P339" i="26"/>
  <c r="P340" i="26"/>
  <c r="X341" i="26"/>
  <c r="P342" i="26"/>
  <c r="P343" i="26"/>
  <c r="P344" i="26"/>
  <c r="P345" i="26"/>
  <c r="P346" i="26"/>
  <c r="P347" i="26"/>
  <c r="P348" i="26"/>
  <c r="X349" i="26"/>
  <c r="P350" i="26"/>
  <c r="P351" i="26"/>
  <c r="X352" i="26"/>
  <c r="P353" i="26"/>
  <c r="P354" i="26"/>
  <c r="P355" i="26"/>
  <c r="P356" i="26"/>
  <c r="X357" i="26"/>
  <c r="Q257" i="26"/>
  <c r="AE257" i="26"/>
  <c r="AE259" i="26" s="1"/>
  <c r="Q258" i="26"/>
  <c r="Q260" i="26"/>
  <c r="AE260" i="26"/>
  <c r="AE262" i="26" s="1"/>
  <c r="Q261" i="26"/>
  <c r="Q263" i="26"/>
  <c r="Q264" i="26" s="1"/>
  <c r="AE263" i="26"/>
  <c r="AE264" i="26" s="1"/>
  <c r="Q265" i="26"/>
  <c r="AE265" i="26"/>
  <c r="AE269" i="26" s="1"/>
  <c r="Q266" i="26"/>
  <c r="Q267" i="26"/>
  <c r="Q268" i="26"/>
  <c r="Q270" i="26"/>
  <c r="AE270" i="26"/>
  <c r="AE274" i="26" s="1"/>
  <c r="Q271" i="26"/>
  <c r="Q272" i="26"/>
  <c r="Q273" i="26"/>
  <c r="Q275" i="26"/>
  <c r="AE275" i="26"/>
  <c r="AE277" i="26" s="1"/>
  <c r="Q276" i="26"/>
  <c r="Q278" i="26"/>
  <c r="AE278" i="26"/>
  <c r="AE282" i="26" s="1"/>
  <c r="Q279" i="26"/>
  <c r="Q280" i="26"/>
  <c r="Q281" i="26"/>
  <c r="Q283" i="26"/>
  <c r="AE283" i="26"/>
  <c r="AE286" i="26" s="1"/>
  <c r="Q284" i="26"/>
  <c r="Q285" i="26"/>
  <c r="Q287" i="26"/>
  <c r="AE287" i="26"/>
  <c r="AE291" i="26" s="1"/>
  <c r="Q288" i="26"/>
  <c r="Q289" i="26"/>
  <c r="Q290" i="26"/>
  <c r="Q292" i="26"/>
  <c r="AE292" i="26"/>
  <c r="AE306" i="26" s="1"/>
  <c r="Q293" i="26"/>
  <c r="Q294" i="26"/>
  <c r="Q295" i="26"/>
  <c r="Q296" i="26"/>
  <c r="Q297" i="26"/>
  <c r="Q298" i="26"/>
  <c r="Q299" i="26"/>
  <c r="Q300" i="26"/>
  <c r="Q301" i="26"/>
  <c r="Q302" i="26"/>
  <c r="Q303" i="26"/>
  <c r="Q304" i="26"/>
  <c r="Q305" i="26"/>
  <c r="Q307" i="26"/>
  <c r="AE307" i="26"/>
  <c r="AE310" i="26" s="1"/>
  <c r="Q308" i="26"/>
  <c r="Q309" i="26"/>
  <c r="Q311" i="26"/>
  <c r="AE311" i="26"/>
  <c r="AE313" i="26" s="1"/>
  <c r="Q312" i="26"/>
  <c r="Q314" i="26"/>
  <c r="AE314" i="26"/>
  <c r="Q315" i="26"/>
  <c r="Q316" i="26"/>
  <c r="Q317" i="26"/>
  <c r="Q318" i="26"/>
  <c r="Q319" i="26"/>
  <c r="Q321" i="26"/>
  <c r="AE321" i="26"/>
  <c r="AE336" i="26" s="1"/>
  <c r="Q322" i="26"/>
  <c r="Q323" i="26"/>
  <c r="Q324" i="26"/>
  <c r="Q325" i="26"/>
  <c r="Q326" i="26"/>
  <c r="Q327" i="26"/>
  <c r="Q328" i="26"/>
  <c r="Q329" i="26"/>
  <c r="Q330" i="26"/>
  <c r="Q331" i="26"/>
  <c r="Q332" i="26"/>
  <c r="Q333" i="26"/>
  <c r="Q334" i="26"/>
  <c r="Q335" i="26"/>
  <c r="Q337" i="26"/>
  <c r="Q338" i="26" s="1"/>
  <c r="AE337" i="26"/>
  <c r="AE338" i="26" s="1"/>
  <c r="Q339" i="26"/>
  <c r="AE339" i="26"/>
  <c r="AE341" i="26" s="1"/>
  <c r="Q340" i="26"/>
  <c r="Q342" i="26"/>
  <c r="AE342" i="26"/>
  <c r="AE349" i="26" s="1"/>
  <c r="Q343" i="26"/>
  <c r="Q344" i="26"/>
  <c r="Q345" i="26"/>
  <c r="Q346" i="26"/>
  <c r="Q347" i="26"/>
  <c r="Q348" i="26"/>
  <c r="Q350" i="26"/>
  <c r="AE350" i="26"/>
  <c r="AE352" i="26" s="1"/>
  <c r="Q351" i="26"/>
  <c r="Q353" i="26"/>
  <c r="AE353" i="26"/>
  <c r="AE357" i="26" s="1"/>
  <c r="Q354" i="26"/>
  <c r="Q355" i="26"/>
  <c r="Q356" i="26"/>
  <c r="AJ53" i="25"/>
  <c r="Z92" i="25"/>
  <c r="AA92" i="25" s="1"/>
  <c r="AB92" i="25" s="1"/>
  <c r="AC92" i="25" s="1"/>
  <c r="AD3" i="25"/>
  <c r="AJ3" i="25" s="1"/>
  <c r="AD4" i="25"/>
  <c r="AJ4" i="25" s="1"/>
  <c r="AD5" i="25"/>
  <c r="AJ5" i="25" s="1"/>
  <c r="AD6" i="25"/>
  <c r="AJ6" i="25" s="1"/>
  <c r="AD7" i="25"/>
  <c r="AJ7" i="25" s="1"/>
  <c r="AD8" i="25"/>
  <c r="AJ8" i="25" s="1"/>
  <c r="AD9" i="25"/>
  <c r="AJ9" i="25" s="1"/>
  <c r="AD10" i="25"/>
  <c r="AJ10" i="25" s="1"/>
  <c r="AD11" i="25"/>
  <c r="AJ11" i="25" s="1"/>
  <c r="AD12" i="25"/>
  <c r="AJ12" i="25" s="1"/>
  <c r="AD13" i="25"/>
  <c r="AJ13" i="25" s="1"/>
  <c r="AD14" i="25"/>
  <c r="AJ14" i="25" s="1"/>
  <c r="AD15" i="25"/>
  <c r="AJ15" i="25" s="1"/>
  <c r="AD16" i="25"/>
  <c r="AJ16" i="25" s="1"/>
  <c r="AD17" i="25"/>
  <c r="AJ17" i="25" s="1"/>
  <c r="AD18" i="25"/>
  <c r="AJ18" i="25" s="1"/>
  <c r="AD19" i="25"/>
  <c r="AJ19" i="25" s="1"/>
  <c r="AD20" i="25"/>
  <c r="AJ20" i="25" s="1"/>
  <c r="AD21" i="25"/>
  <c r="AJ21" i="25" s="1"/>
  <c r="AD22" i="25"/>
  <c r="AJ22" i="25" s="1"/>
  <c r="AD23" i="25"/>
  <c r="AJ23" i="25" s="1"/>
  <c r="AD24" i="25"/>
  <c r="AJ24" i="25" s="1"/>
  <c r="AD25" i="25"/>
  <c r="AJ25" i="25" s="1"/>
  <c r="AD26" i="25"/>
  <c r="AJ26" i="25" s="1"/>
  <c r="AD27" i="25"/>
  <c r="AJ27" i="25" s="1"/>
  <c r="AD28" i="25"/>
  <c r="AJ28" i="25" s="1"/>
  <c r="AD29" i="25"/>
  <c r="AJ29" i="25" s="1"/>
  <c r="AD30" i="25"/>
  <c r="AJ30" i="25" s="1"/>
  <c r="AD31" i="25"/>
  <c r="AJ31" i="25" s="1"/>
  <c r="AD41" i="25"/>
  <c r="AJ41" i="25" s="1"/>
  <c r="AD45" i="25"/>
  <c r="AJ45" i="25" s="1"/>
  <c r="AD49" i="25"/>
  <c r="AJ49" i="25" s="1"/>
  <c r="AD54" i="25"/>
  <c r="AJ54" i="25" s="1"/>
  <c r="AD58" i="25"/>
  <c r="AJ58" i="25" s="1"/>
  <c r="AD62" i="25"/>
  <c r="AJ62" i="25" s="1"/>
  <c r="AD66" i="25"/>
  <c r="AJ66" i="25" s="1"/>
  <c r="AD70" i="25"/>
  <c r="AJ70" i="25" s="1"/>
  <c r="AD74" i="25"/>
  <c r="AJ74" i="25" s="1"/>
  <c r="AD78" i="25"/>
  <c r="AJ78" i="25" s="1"/>
  <c r="AD82" i="25"/>
  <c r="AJ82" i="25" s="1"/>
  <c r="AD34" i="25"/>
  <c r="AJ34" i="25" s="1"/>
  <c r="AD36" i="25"/>
  <c r="AJ36" i="25" s="1"/>
  <c r="AD38" i="25"/>
  <c r="AJ38" i="25" s="1"/>
  <c r="AD42" i="25"/>
  <c r="AJ42" i="25" s="1"/>
  <c r="AD46" i="25"/>
  <c r="AJ46" i="25" s="1"/>
  <c r="AD50" i="25"/>
  <c r="AJ50" i="25" s="1"/>
  <c r="AD55" i="25"/>
  <c r="AJ55" i="25" s="1"/>
  <c r="AD59" i="25"/>
  <c r="AJ59" i="25" s="1"/>
  <c r="AD63" i="25"/>
  <c r="AJ63" i="25" s="1"/>
  <c r="AD67" i="25"/>
  <c r="AJ67" i="25" s="1"/>
  <c r="AD71" i="25"/>
  <c r="AJ71" i="25" s="1"/>
  <c r="AD75" i="25"/>
  <c r="AJ75" i="25" s="1"/>
  <c r="AD79" i="25"/>
  <c r="AJ79" i="25" s="1"/>
  <c r="AD83" i="25"/>
  <c r="AJ83" i="25" s="1"/>
  <c r="AO32" i="25"/>
  <c r="AO131" i="25" s="1"/>
  <c r="AD39" i="25"/>
  <c r="AJ39" i="25" s="1"/>
  <c r="AD43" i="25"/>
  <c r="AJ43" i="25" s="1"/>
  <c r="AD47" i="25"/>
  <c r="AJ47" i="25" s="1"/>
  <c r="AD51" i="25"/>
  <c r="AJ51" i="25" s="1"/>
  <c r="AD56" i="25"/>
  <c r="AJ56" i="25" s="1"/>
  <c r="AD60" i="25"/>
  <c r="AJ60" i="25" s="1"/>
  <c r="AD64" i="25"/>
  <c r="AJ64" i="25" s="1"/>
  <c r="AD68" i="25"/>
  <c r="AJ68" i="25" s="1"/>
  <c r="AD72" i="25"/>
  <c r="AJ72" i="25" s="1"/>
  <c r="AD76" i="25"/>
  <c r="AJ76" i="25" s="1"/>
  <c r="AD80" i="25"/>
  <c r="AJ80" i="25" s="1"/>
  <c r="R2" i="25"/>
  <c r="N32" i="25"/>
  <c r="N52" i="25"/>
  <c r="Q84" i="25"/>
  <c r="AE84" i="25"/>
  <c r="AL84" i="25"/>
  <c r="Q85" i="25"/>
  <c r="AE85" i="25"/>
  <c r="AL85" i="25"/>
  <c r="Q86" i="25"/>
  <c r="AE86" i="25"/>
  <c r="AL86" i="25"/>
  <c r="Q87" i="25"/>
  <c r="AE87" i="25"/>
  <c r="AL87" i="25"/>
  <c r="Q88" i="25"/>
  <c r="AE88" i="25"/>
  <c r="AL88" i="25"/>
  <c r="Q89" i="25"/>
  <c r="AE89" i="25"/>
  <c r="AL89" i="25"/>
  <c r="Q90" i="25"/>
  <c r="AE90" i="25"/>
  <c r="AL90" i="25"/>
  <c r="Q91" i="25"/>
  <c r="AE91" i="25"/>
  <c r="AL91" i="25"/>
  <c r="M92" i="25"/>
  <c r="Y92" i="25"/>
  <c r="Q93" i="25"/>
  <c r="AE93" i="25"/>
  <c r="AL93" i="25"/>
  <c r="Q94" i="25"/>
  <c r="AE94" i="25"/>
  <c r="AL94" i="25"/>
  <c r="Q95" i="25"/>
  <c r="AE95" i="25"/>
  <c r="AL95" i="25"/>
  <c r="Q96" i="25"/>
  <c r="AE96" i="25"/>
  <c r="AL96" i="25"/>
  <c r="Q97" i="25"/>
  <c r="AE97" i="25"/>
  <c r="AL97" i="25"/>
  <c r="Q98" i="25"/>
  <c r="AE98" i="25"/>
  <c r="AL98" i="25"/>
  <c r="Q99" i="25"/>
  <c r="AE99" i="25"/>
  <c r="AL99" i="25"/>
  <c r="Q100" i="25"/>
  <c r="AE100" i="25"/>
  <c r="AL100" i="25"/>
  <c r="Q101" i="25"/>
  <c r="AE101" i="25"/>
  <c r="AL101" i="25"/>
  <c r="Q102" i="25"/>
  <c r="AE102" i="25"/>
  <c r="AL102" i="25"/>
  <c r="Q103" i="25"/>
  <c r="AE103" i="25"/>
  <c r="AL103" i="25"/>
  <c r="Q104" i="25"/>
  <c r="AE104" i="25"/>
  <c r="AL104" i="25"/>
  <c r="Q105" i="25"/>
  <c r="AE105" i="25"/>
  <c r="AL105" i="25"/>
  <c r="Q106" i="25"/>
  <c r="AE106" i="25"/>
  <c r="AL106" i="25"/>
  <c r="Q107" i="25"/>
  <c r="AE107" i="25"/>
  <c r="AL107" i="25"/>
  <c r="Q108" i="25"/>
  <c r="AE108" i="25"/>
  <c r="AL108" i="25"/>
  <c r="Q109" i="25"/>
  <c r="AE109" i="25"/>
  <c r="AL109" i="25"/>
  <c r="Q110" i="25"/>
  <c r="AE110" i="25"/>
  <c r="AL110" i="25"/>
  <c r="Q111" i="25"/>
  <c r="AE111" i="25"/>
  <c r="AL111" i="25"/>
  <c r="Q112" i="25"/>
  <c r="AE112" i="25"/>
  <c r="AL112" i="25"/>
  <c r="Q113" i="25"/>
  <c r="AE113" i="25"/>
  <c r="AL113" i="25"/>
  <c r="Q114" i="25"/>
  <c r="AE114" i="25"/>
  <c r="AL114" i="25"/>
  <c r="Q115" i="25"/>
  <c r="AE115" i="25"/>
  <c r="AL115" i="25"/>
  <c r="Q116" i="25"/>
  <c r="AE116" i="25"/>
  <c r="AL116" i="25"/>
  <c r="Q117" i="25"/>
  <c r="AE117" i="25"/>
  <c r="AL117" i="25"/>
  <c r="Q118" i="25"/>
  <c r="AE118" i="25"/>
  <c r="AL118" i="25"/>
  <c r="Q119" i="25"/>
  <c r="AE119" i="25"/>
  <c r="AL119" i="25"/>
  <c r="Q120" i="25"/>
  <c r="AE120" i="25"/>
  <c r="AL120" i="25"/>
  <c r="Q121" i="25"/>
  <c r="AE121" i="25"/>
  <c r="AL121" i="25"/>
  <c r="Q122" i="25"/>
  <c r="AE122" i="25"/>
  <c r="AL122" i="25"/>
  <c r="M123" i="25"/>
  <c r="Q124" i="25"/>
  <c r="Q125" i="25" s="1"/>
  <c r="AE124" i="25"/>
  <c r="AE125" i="25" s="1"/>
  <c r="AL124" i="25"/>
  <c r="AL125" i="25" s="1"/>
  <c r="M125" i="25"/>
  <c r="Q126" i="25"/>
  <c r="AE126" i="25"/>
  <c r="AL126" i="25"/>
  <c r="Q127" i="25"/>
  <c r="AE127" i="25"/>
  <c r="AL127" i="25"/>
  <c r="M128" i="25"/>
  <c r="Q129" i="25"/>
  <c r="Q130" i="25" s="1"/>
  <c r="AE129" i="25"/>
  <c r="AE130" i="25" s="1"/>
  <c r="AL129" i="25"/>
  <c r="AL130" i="25" s="1"/>
  <c r="M130" i="25"/>
  <c r="Z2" i="25"/>
  <c r="O32" i="25"/>
  <c r="S32" i="25"/>
  <c r="S131" i="25" s="1"/>
  <c r="S133" i="25" s="1"/>
  <c r="Z33" i="25"/>
  <c r="Z52" i="25" s="1"/>
  <c r="AA52" i="25" s="1"/>
  <c r="AB52" i="25" s="1"/>
  <c r="AC52" i="25" s="1"/>
  <c r="O38" i="25"/>
  <c r="O39" i="25"/>
  <c r="O40" i="25"/>
  <c r="O41" i="25"/>
  <c r="O42" i="25"/>
  <c r="O43" i="25"/>
  <c r="O44" i="25"/>
  <c r="O45" i="25"/>
  <c r="O46" i="25"/>
  <c r="O47" i="25"/>
  <c r="O48" i="25"/>
  <c r="O49" i="25"/>
  <c r="O50" i="25"/>
  <c r="O51" i="25"/>
  <c r="O53" i="25"/>
  <c r="O54" i="25"/>
  <c r="O55" i="25"/>
  <c r="O56" i="25"/>
  <c r="R56" i="25" s="1"/>
  <c r="T56" i="25" s="1"/>
  <c r="O57" i="25"/>
  <c r="O58" i="25"/>
  <c r="O59" i="25"/>
  <c r="O60" i="25"/>
  <c r="R60" i="25" s="1"/>
  <c r="T60" i="25" s="1"/>
  <c r="O61" i="25"/>
  <c r="O62" i="25"/>
  <c r="O63" i="25"/>
  <c r="O64" i="25"/>
  <c r="R64" i="25" s="1"/>
  <c r="T64" i="25" s="1"/>
  <c r="O65" i="25"/>
  <c r="O66" i="25"/>
  <c r="O67" i="25"/>
  <c r="O68" i="25"/>
  <c r="R68" i="25" s="1"/>
  <c r="T68" i="25" s="1"/>
  <c r="O69" i="25"/>
  <c r="O70" i="25"/>
  <c r="O71" i="25"/>
  <c r="O72" i="25"/>
  <c r="R72" i="25" s="1"/>
  <c r="T72" i="25" s="1"/>
  <c r="O73" i="25"/>
  <c r="O74" i="25"/>
  <c r="O75" i="25"/>
  <c r="O76" i="25"/>
  <c r="R76" i="25" s="1"/>
  <c r="T76" i="25" s="1"/>
  <c r="O77" i="25"/>
  <c r="O78" i="25"/>
  <c r="O79" i="25"/>
  <c r="O80" i="25"/>
  <c r="R80" i="25" s="1"/>
  <c r="T80" i="25" s="1"/>
  <c r="O81" i="25"/>
  <c r="O82" i="25"/>
  <c r="O83" i="25"/>
  <c r="N84" i="25"/>
  <c r="AD84" i="25" s="1"/>
  <c r="AF84" i="25"/>
  <c r="N85" i="25"/>
  <c r="AF85" i="25"/>
  <c r="N86" i="25"/>
  <c r="AD86" i="25" s="1"/>
  <c r="AJ86" i="25" s="1"/>
  <c r="AF86" i="25"/>
  <c r="N87" i="25"/>
  <c r="AD87" i="25" s="1"/>
  <c r="AF87" i="25"/>
  <c r="N88" i="25"/>
  <c r="AF88" i="25"/>
  <c r="N89" i="25"/>
  <c r="AF89" i="25"/>
  <c r="N90" i="25"/>
  <c r="AD90" i="25" s="1"/>
  <c r="AJ90" i="25" s="1"/>
  <c r="AF90" i="25"/>
  <c r="N91" i="25"/>
  <c r="AD91" i="25" s="1"/>
  <c r="AJ91" i="25" s="1"/>
  <c r="AF91" i="25"/>
  <c r="N93" i="25"/>
  <c r="Y93" i="25"/>
  <c r="AF93" i="25"/>
  <c r="N94" i="25"/>
  <c r="AD94" i="25" s="1"/>
  <c r="AJ94" i="25" s="1"/>
  <c r="AF94" i="25"/>
  <c r="N95" i="25"/>
  <c r="R95" i="25"/>
  <c r="T95" i="25" s="1"/>
  <c r="AF95" i="25"/>
  <c r="N96" i="25"/>
  <c r="AF96" i="25"/>
  <c r="N97" i="25"/>
  <c r="AD97" i="25" s="1"/>
  <c r="AJ97" i="25" s="1"/>
  <c r="AF97" i="25"/>
  <c r="N98" i="25"/>
  <c r="AD98" i="25" s="1"/>
  <c r="AJ98" i="25" s="1"/>
  <c r="AF98" i="25"/>
  <c r="N99" i="25"/>
  <c r="AD99" i="25" s="1"/>
  <c r="AF99" i="25"/>
  <c r="N100" i="25"/>
  <c r="AF100" i="25"/>
  <c r="N101" i="25"/>
  <c r="AD101" i="25" s="1"/>
  <c r="AJ101" i="25" s="1"/>
  <c r="AF101" i="25"/>
  <c r="N102" i="25"/>
  <c r="AD102" i="25" s="1"/>
  <c r="AF102" i="25"/>
  <c r="N103" i="25"/>
  <c r="AF103" i="25"/>
  <c r="N104" i="25"/>
  <c r="AF104" i="25"/>
  <c r="N105" i="25"/>
  <c r="AD105" i="25" s="1"/>
  <c r="AJ105" i="25" s="1"/>
  <c r="AF105" i="25"/>
  <c r="N106" i="25"/>
  <c r="AD106" i="25" s="1"/>
  <c r="AJ106" i="25" s="1"/>
  <c r="AF106" i="25"/>
  <c r="N107" i="25"/>
  <c r="R107" i="25" s="1"/>
  <c r="T107" i="25" s="1"/>
  <c r="AF107" i="25"/>
  <c r="N108" i="25"/>
  <c r="AF108" i="25"/>
  <c r="N109" i="25"/>
  <c r="AD109" i="25" s="1"/>
  <c r="AF109" i="25"/>
  <c r="N110" i="25"/>
  <c r="AD110" i="25" s="1"/>
  <c r="AJ110" i="25" s="1"/>
  <c r="AF110" i="25"/>
  <c r="N111" i="25"/>
  <c r="R111" i="25"/>
  <c r="T111" i="25" s="1"/>
  <c r="AF111" i="25"/>
  <c r="N112" i="25"/>
  <c r="AF112" i="25"/>
  <c r="N113" i="25"/>
  <c r="AD113" i="25" s="1"/>
  <c r="AJ113" i="25" s="1"/>
  <c r="AF113" i="25"/>
  <c r="N114" i="25"/>
  <c r="AD114" i="25" s="1"/>
  <c r="AJ114" i="25" s="1"/>
  <c r="AF114" i="25"/>
  <c r="N115" i="25"/>
  <c r="AD115" i="25" s="1"/>
  <c r="AF115" i="25"/>
  <c r="N116" i="25"/>
  <c r="AF116" i="25"/>
  <c r="N117" i="25"/>
  <c r="AD117" i="25" s="1"/>
  <c r="AJ117" i="25" s="1"/>
  <c r="AF117" i="25"/>
  <c r="N118" i="25"/>
  <c r="AD118" i="25" s="1"/>
  <c r="AF118" i="25"/>
  <c r="N119" i="25"/>
  <c r="AF119" i="25"/>
  <c r="N120" i="25"/>
  <c r="AF120" i="25"/>
  <c r="N121" i="25"/>
  <c r="AD121" i="25" s="1"/>
  <c r="AJ121" i="25" s="1"/>
  <c r="AF121" i="25"/>
  <c r="N122" i="25"/>
  <c r="AD122" i="25" s="1"/>
  <c r="AJ122" i="25" s="1"/>
  <c r="AF122" i="25"/>
  <c r="N124" i="25"/>
  <c r="R124" i="25" s="1"/>
  <c r="Y124" i="25"/>
  <c r="AF124" i="25"/>
  <c r="AF125" i="25" s="1"/>
  <c r="N126" i="25"/>
  <c r="Y126" i="25"/>
  <c r="AF126" i="25"/>
  <c r="N127" i="25"/>
  <c r="AF127" i="25"/>
  <c r="N129" i="25"/>
  <c r="Y129" i="25"/>
  <c r="AF129" i="25"/>
  <c r="AF130" i="25" s="1"/>
  <c r="P3" i="25"/>
  <c r="P4" i="25"/>
  <c r="R4" i="25" s="1"/>
  <c r="T4" i="25" s="1"/>
  <c r="P5" i="25"/>
  <c r="P6" i="25"/>
  <c r="P7" i="25"/>
  <c r="P8" i="25"/>
  <c r="R8" i="25" s="1"/>
  <c r="T8" i="25" s="1"/>
  <c r="P9" i="25"/>
  <c r="P10" i="25"/>
  <c r="P11" i="25"/>
  <c r="P12" i="25"/>
  <c r="R12" i="25" s="1"/>
  <c r="T12" i="25" s="1"/>
  <c r="P13" i="25"/>
  <c r="P14" i="25"/>
  <c r="P15" i="25"/>
  <c r="P16" i="25"/>
  <c r="R16" i="25" s="1"/>
  <c r="T16" i="25" s="1"/>
  <c r="P17" i="25"/>
  <c r="P18" i="25"/>
  <c r="P19" i="25"/>
  <c r="P20" i="25"/>
  <c r="R20" i="25" s="1"/>
  <c r="T20" i="25" s="1"/>
  <c r="P21" i="25"/>
  <c r="P22" i="25"/>
  <c r="P23" i="25"/>
  <c r="P24" i="25"/>
  <c r="R24" i="25" s="1"/>
  <c r="T24" i="25" s="1"/>
  <c r="P25" i="25"/>
  <c r="P26" i="25"/>
  <c r="P27" i="25"/>
  <c r="P28" i="25"/>
  <c r="R28" i="25" s="1"/>
  <c r="T28" i="25" s="1"/>
  <c r="P29" i="25"/>
  <c r="P30" i="25"/>
  <c r="P31" i="25"/>
  <c r="AF32" i="25"/>
  <c r="O84" i="25"/>
  <c r="O85" i="25"/>
  <c r="R85" i="25" s="1"/>
  <c r="T85" i="25" s="1"/>
  <c r="O86" i="25"/>
  <c r="O87" i="25"/>
  <c r="O88" i="25"/>
  <c r="O89" i="25"/>
  <c r="O90" i="25"/>
  <c r="O91" i="25"/>
  <c r="O93" i="25"/>
  <c r="O94" i="25"/>
  <c r="O95" i="25"/>
  <c r="O96" i="25"/>
  <c r="R96" i="25" s="1"/>
  <c r="T96" i="25" s="1"/>
  <c r="O97" i="25"/>
  <c r="O98" i="25"/>
  <c r="O99" i="25"/>
  <c r="O100" i="25"/>
  <c r="R100" i="25" s="1"/>
  <c r="T100" i="25" s="1"/>
  <c r="O101" i="25"/>
  <c r="O102" i="25"/>
  <c r="O103" i="25"/>
  <c r="O104" i="25"/>
  <c r="R104" i="25" s="1"/>
  <c r="T104" i="25" s="1"/>
  <c r="O105" i="25"/>
  <c r="O106" i="25"/>
  <c r="O107" i="25"/>
  <c r="O108" i="25"/>
  <c r="R108" i="25" s="1"/>
  <c r="T108" i="25" s="1"/>
  <c r="O109" i="25"/>
  <c r="O110" i="25"/>
  <c r="O111" i="25"/>
  <c r="O112" i="25"/>
  <c r="R112" i="25" s="1"/>
  <c r="T112" i="25" s="1"/>
  <c r="O113" i="25"/>
  <c r="O114" i="25"/>
  <c r="O115" i="25"/>
  <c r="O116" i="25"/>
  <c r="R116" i="25" s="1"/>
  <c r="T116" i="25" s="1"/>
  <c r="O117" i="25"/>
  <c r="O118" i="25"/>
  <c r="O119" i="25"/>
  <c r="O120" i="25"/>
  <c r="R120" i="25" s="1"/>
  <c r="T120" i="25" s="1"/>
  <c r="O121" i="25"/>
  <c r="O122" i="25"/>
  <c r="O124" i="25"/>
  <c r="O125" i="25" s="1"/>
  <c r="O126" i="25"/>
  <c r="O128" i="25" s="1"/>
  <c r="O127" i="25"/>
  <c r="O129" i="25"/>
  <c r="O130" i="25" s="1"/>
  <c r="Q2" i="25"/>
  <c r="AE2" i="25"/>
  <c r="AD2" i="25" s="1"/>
  <c r="AL2" i="25"/>
  <c r="Q3" i="25"/>
  <c r="Q4" i="25"/>
  <c r="Q5" i="25"/>
  <c r="Q6" i="25"/>
  <c r="Q7" i="25"/>
  <c r="Q8" i="25"/>
  <c r="Q9" i="25"/>
  <c r="Q10" i="25"/>
  <c r="Q11" i="25"/>
  <c r="Q12" i="25"/>
  <c r="Q13" i="25"/>
  <c r="Q14" i="25"/>
  <c r="Q15" i="25"/>
  <c r="Q16" i="25"/>
  <c r="Q17" i="25"/>
  <c r="Q18" i="25"/>
  <c r="Q19" i="25"/>
  <c r="Q20" i="25"/>
  <c r="Q21" i="25"/>
  <c r="Q22" i="25"/>
  <c r="Q23" i="25"/>
  <c r="Q24" i="25"/>
  <c r="Q25" i="25"/>
  <c r="Q26" i="25"/>
  <c r="Q27" i="25"/>
  <c r="Q28" i="25"/>
  <c r="Q29" i="25"/>
  <c r="Q30" i="25"/>
  <c r="Q31" i="25"/>
  <c r="M32" i="25"/>
  <c r="M131" i="25" s="1"/>
  <c r="M133" i="25" s="1"/>
  <c r="Y32" i="25"/>
  <c r="Q33" i="25"/>
  <c r="AE33" i="25"/>
  <c r="AE52" i="25" s="1"/>
  <c r="Q34" i="25"/>
  <c r="R34" i="25" s="1"/>
  <c r="T34" i="25" s="1"/>
  <c r="Q35" i="25"/>
  <c r="R35" i="25" s="1"/>
  <c r="T35" i="25" s="1"/>
  <c r="Q36" i="25"/>
  <c r="R36" i="25" s="1"/>
  <c r="T36" i="25" s="1"/>
  <c r="Q37" i="25"/>
  <c r="Q38" i="25"/>
  <c r="Q39" i="25"/>
  <c r="Q40" i="25"/>
  <c r="Q41" i="25"/>
  <c r="Q42" i="25"/>
  <c r="Q43" i="25"/>
  <c r="Q44" i="25"/>
  <c r="Q45" i="25"/>
  <c r="Q46" i="25"/>
  <c r="Q47" i="25"/>
  <c r="Q48" i="25"/>
  <c r="Q49" i="25"/>
  <c r="Q50" i="25"/>
  <c r="Q51" i="25"/>
  <c r="Q53" i="25"/>
  <c r="AL53" i="25"/>
  <c r="Q54" i="25"/>
  <c r="Q55" i="25"/>
  <c r="Q56" i="25"/>
  <c r="Q57" i="25"/>
  <c r="Q58" i="25"/>
  <c r="Q59" i="25"/>
  <c r="Q60" i="25"/>
  <c r="Q61" i="25"/>
  <c r="Q62" i="25"/>
  <c r="Q63" i="25"/>
  <c r="Q64" i="25"/>
  <c r="Q65" i="25"/>
  <c r="Q66" i="25"/>
  <c r="Q67" i="25"/>
  <c r="Q68" i="25"/>
  <c r="Q69" i="25"/>
  <c r="Q70" i="25"/>
  <c r="Q71" i="25"/>
  <c r="Q72" i="25"/>
  <c r="Q73" i="25"/>
  <c r="Q74" i="25"/>
  <c r="Q75" i="25"/>
  <c r="Q76" i="25"/>
  <c r="Q77" i="25"/>
  <c r="Q78" i="25"/>
  <c r="Q79" i="25"/>
  <c r="Q80" i="25"/>
  <c r="Q81" i="25"/>
  <c r="Q82" i="25"/>
  <c r="Q83" i="25"/>
  <c r="X131" i="25"/>
  <c r="X133" i="25" s="1"/>
  <c r="R66" i="31" l="1"/>
  <c r="T66" i="31" s="1"/>
  <c r="R62" i="31"/>
  <c r="T62" i="31" s="1"/>
  <c r="R57" i="31"/>
  <c r="T57" i="31" s="1"/>
  <c r="AD35" i="31"/>
  <c r="AJ35" i="31" s="1"/>
  <c r="R35" i="31"/>
  <c r="T35" i="31" s="1"/>
  <c r="O25" i="31"/>
  <c r="AD30" i="31"/>
  <c r="AJ30" i="31" s="1"/>
  <c r="R30" i="31"/>
  <c r="T30" i="31" s="1"/>
  <c r="Y8" i="31"/>
  <c r="AJ4" i="31"/>
  <c r="N8" i="31"/>
  <c r="O8" i="31"/>
  <c r="R27" i="31"/>
  <c r="T27" i="31" s="1"/>
  <c r="P71" i="31"/>
  <c r="R68" i="31"/>
  <c r="T68" i="31" s="1"/>
  <c r="AJ48" i="31"/>
  <c r="R54" i="31"/>
  <c r="T54" i="31" s="1"/>
  <c r="Z25" i="31"/>
  <c r="AA25" i="31" s="1"/>
  <c r="AB25" i="31" s="1"/>
  <c r="AC25" i="31" s="1"/>
  <c r="AD12" i="31"/>
  <c r="R11" i="31"/>
  <c r="T11" i="31" s="1"/>
  <c r="AE16" i="31"/>
  <c r="AJ29" i="31"/>
  <c r="R67" i="31"/>
  <c r="T67" i="31" s="1"/>
  <c r="AJ47" i="31"/>
  <c r="R28" i="31"/>
  <c r="T28" i="31" s="1"/>
  <c r="R21" i="31"/>
  <c r="T21" i="31" s="1"/>
  <c r="P8" i="31"/>
  <c r="AD24" i="31"/>
  <c r="AJ24" i="31" s="1"/>
  <c r="R70" i="31"/>
  <c r="T70" i="31" s="1"/>
  <c r="AD67" i="31"/>
  <c r="AJ67" i="31" s="1"/>
  <c r="P63" i="31"/>
  <c r="R46" i="31"/>
  <c r="T46" i="31" s="1"/>
  <c r="AJ28" i="31"/>
  <c r="AD32" i="31"/>
  <c r="AJ32" i="31" s="1"/>
  <c r="X72" i="31"/>
  <c r="AL16" i="31"/>
  <c r="AO72" i="31"/>
  <c r="S72" i="31"/>
  <c r="AJ3" i="31"/>
  <c r="AJ23" i="31"/>
  <c r="R53" i="31"/>
  <c r="T53" i="31" s="1"/>
  <c r="R49" i="31"/>
  <c r="T49" i="31" s="1"/>
  <c r="R44" i="31"/>
  <c r="T44" i="31" s="1"/>
  <c r="P39" i="31"/>
  <c r="AK7" i="31"/>
  <c r="AM7" i="31" s="1"/>
  <c r="Q63" i="31"/>
  <c r="AE58" i="31"/>
  <c r="Q25" i="31"/>
  <c r="AF16" i="31"/>
  <c r="AF25" i="31"/>
  <c r="R45" i="31"/>
  <c r="T45" i="31" s="1"/>
  <c r="Y39" i="31"/>
  <c r="AD33" i="31"/>
  <c r="AJ33" i="31" s="1"/>
  <c r="O16" i="31"/>
  <c r="AK3" i="31"/>
  <c r="AM3" i="31" s="1"/>
  <c r="O71" i="31"/>
  <c r="AJ6" i="31"/>
  <c r="AD69" i="31"/>
  <c r="AJ69" i="31" s="1"/>
  <c r="AD65" i="31"/>
  <c r="AJ65" i="31" s="1"/>
  <c r="AF63" i="31"/>
  <c r="R52" i="31"/>
  <c r="T52" i="31" s="1"/>
  <c r="AJ55" i="31"/>
  <c r="AD36" i="31"/>
  <c r="AJ36" i="31" s="1"/>
  <c r="AK36" i="31" s="1"/>
  <c r="AM36" i="31" s="1"/>
  <c r="AK20" i="31"/>
  <c r="AM20" i="31" s="1"/>
  <c r="R38" i="31"/>
  <c r="T38" i="31" s="1"/>
  <c r="AD34" i="31"/>
  <c r="AJ34" i="31" s="1"/>
  <c r="Z39" i="31"/>
  <c r="AA39" i="31" s="1"/>
  <c r="AB39" i="31" s="1"/>
  <c r="AC39" i="31" s="1"/>
  <c r="Q39" i="31"/>
  <c r="P25" i="31"/>
  <c r="O63" i="31"/>
  <c r="Q58" i="31"/>
  <c r="AJ61" i="31"/>
  <c r="AK51" i="31"/>
  <c r="AM51" i="31" s="1"/>
  <c r="AK23" i="31"/>
  <c r="AM23" i="31" s="1"/>
  <c r="AJ13" i="31"/>
  <c r="R50" i="31"/>
  <c r="T50" i="31" s="1"/>
  <c r="R22" i="31"/>
  <c r="T22" i="31" s="1"/>
  <c r="P16" i="31"/>
  <c r="Y25" i="31"/>
  <c r="N16" i="31"/>
  <c r="R47" i="31"/>
  <c r="T47" i="31" s="1"/>
  <c r="R33" i="31"/>
  <c r="T33" i="31" s="1"/>
  <c r="AL39" i="31"/>
  <c r="R14" i="31"/>
  <c r="T14" i="31" s="1"/>
  <c r="AF8" i="31"/>
  <c r="AD21" i="31"/>
  <c r="AJ21" i="31" s="1"/>
  <c r="AK21" i="31" s="1"/>
  <c r="AM21" i="31" s="1"/>
  <c r="AJ17" i="27"/>
  <c r="O36" i="27"/>
  <c r="Z2" i="27"/>
  <c r="Z3" i="27" s="1"/>
  <c r="AA3" i="27" s="1"/>
  <c r="AB3" i="27" s="1"/>
  <c r="AC3" i="27" s="1"/>
  <c r="R43" i="27"/>
  <c r="X47" i="27"/>
  <c r="X49" i="27" s="1"/>
  <c r="Z27" i="27"/>
  <c r="Z28" i="27" s="1"/>
  <c r="AA28" i="27" s="1"/>
  <c r="AB28" i="27" s="1"/>
  <c r="AC28" i="27" s="1"/>
  <c r="AF18" i="27"/>
  <c r="R37" i="27"/>
  <c r="Y26" i="27"/>
  <c r="Z25" i="27"/>
  <c r="Z26" i="27" s="1"/>
  <c r="AA26" i="27" s="1"/>
  <c r="AB26" i="27" s="1"/>
  <c r="AC26" i="27" s="1"/>
  <c r="P36" i="27"/>
  <c r="R29" i="27"/>
  <c r="AD14" i="27"/>
  <c r="AD2" i="27"/>
  <c r="Y44" i="27"/>
  <c r="Z43" i="27"/>
  <c r="Z44" i="27" s="1"/>
  <c r="AA44" i="27" s="1"/>
  <c r="AB44" i="27" s="1"/>
  <c r="AC44" i="27" s="1"/>
  <c r="Y20" i="27"/>
  <c r="Z19" i="27"/>
  <c r="Z20" i="27" s="1"/>
  <c r="AA20" i="27" s="1"/>
  <c r="AB20" i="27" s="1"/>
  <c r="AC20" i="27" s="1"/>
  <c r="Y24" i="27"/>
  <c r="Z23" i="27"/>
  <c r="Z24" i="27" s="1"/>
  <c r="AA24" i="27" s="1"/>
  <c r="AB24" i="27" s="1"/>
  <c r="AC24" i="27" s="1"/>
  <c r="Y15" i="27"/>
  <c r="Z14" i="27"/>
  <c r="Z15" i="27" s="1"/>
  <c r="AA15" i="27" s="1"/>
  <c r="AB15" i="27" s="1"/>
  <c r="AC15" i="27" s="1"/>
  <c r="Y11" i="27"/>
  <c r="Z10" i="27"/>
  <c r="Z11" i="27" s="1"/>
  <c r="AA11" i="27" s="1"/>
  <c r="AB11" i="27" s="1"/>
  <c r="AC11" i="27" s="1"/>
  <c r="O9" i="27"/>
  <c r="AJ5" i="27"/>
  <c r="P18" i="27"/>
  <c r="R8" i="27"/>
  <c r="T8" i="27" s="1"/>
  <c r="P6" i="27"/>
  <c r="Y18" i="27"/>
  <c r="Z16" i="27"/>
  <c r="Z18" i="27" s="1"/>
  <c r="AA18" i="27" s="1"/>
  <c r="AB18" i="27" s="1"/>
  <c r="AC18" i="27" s="1"/>
  <c r="Y13" i="27"/>
  <c r="Z12" i="27"/>
  <c r="Z13" i="27" s="1"/>
  <c r="AA13" i="27" s="1"/>
  <c r="AB13" i="27" s="1"/>
  <c r="AC13" i="27" s="1"/>
  <c r="Y40" i="27"/>
  <c r="Z39" i="27"/>
  <c r="Z40" i="27" s="1"/>
  <c r="AA40" i="27" s="1"/>
  <c r="AB40" i="27" s="1"/>
  <c r="AC40" i="27" s="1"/>
  <c r="Y36" i="27"/>
  <c r="Z34" i="27"/>
  <c r="Z36" i="27" s="1"/>
  <c r="AA36" i="27" s="1"/>
  <c r="AB36" i="27" s="1"/>
  <c r="AC36" i="27" s="1"/>
  <c r="Y9" i="27"/>
  <c r="Z7" i="27"/>
  <c r="Z9" i="27" s="1"/>
  <c r="AA9" i="27" s="1"/>
  <c r="AB9" i="27" s="1"/>
  <c r="AC9" i="27" s="1"/>
  <c r="AD41" i="27"/>
  <c r="R32" i="27"/>
  <c r="T32" i="27" s="1"/>
  <c r="R19" i="27"/>
  <c r="Y46" i="27"/>
  <c r="Z45" i="27"/>
  <c r="Z46" i="27" s="1"/>
  <c r="AA46" i="27" s="1"/>
  <c r="AB46" i="27" s="1"/>
  <c r="AC46" i="27" s="1"/>
  <c r="Y38" i="27"/>
  <c r="Z37" i="27"/>
  <c r="Z38" i="27" s="1"/>
  <c r="AA38" i="27" s="1"/>
  <c r="AB38" i="27" s="1"/>
  <c r="AC38" i="27" s="1"/>
  <c r="N36" i="27"/>
  <c r="P262" i="26"/>
  <c r="Z357" i="26"/>
  <c r="AA357" i="26" s="1"/>
  <c r="AB357" i="26" s="1"/>
  <c r="AC357" i="26" s="1"/>
  <c r="R251" i="26"/>
  <c r="T251" i="26" s="1"/>
  <c r="AD248" i="26"/>
  <c r="AJ106" i="26"/>
  <c r="AJ101" i="26"/>
  <c r="AJ96" i="26"/>
  <c r="AJ92" i="26"/>
  <c r="AD70" i="26"/>
  <c r="R68" i="26"/>
  <c r="T68" i="26" s="1"/>
  <c r="R66" i="26"/>
  <c r="T66" i="26" s="1"/>
  <c r="AD340" i="26"/>
  <c r="AJ340" i="26" s="1"/>
  <c r="AF336" i="26"/>
  <c r="O320" i="26"/>
  <c r="AD324" i="26"/>
  <c r="AF306" i="26"/>
  <c r="AF269" i="26"/>
  <c r="AD261" i="26"/>
  <c r="Y277" i="26"/>
  <c r="N158" i="26"/>
  <c r="AF259" i="26"/>
  <c r="AD146" i="26"/>
  <c r="R76" i="26"/>
  <c r="T76" i="26" s="1"/>
  <c r="Z336" i="26"/>
  <c r="AA336" i="26" s="1"/>
  <c r="AB336" i="26" s="1"/>
  <c r="AC336" i="26" s="1"/>
  <c r="R354" i="26"/>
  <c r="T354" i="26" s="1"/>
  <c r="R350" i="26"/>
  <c r="R346" i="26"/>
  <c r="T346" i="26" s="1"/>
  <c r="R342" i="26"/>
  <c r="R334" i="26"/>
  <c r="T334" i="26" s="1"/>
  <c r="R322" i="26"/>
  <c r="T322" i="26" s="1"/>
  <c r="R314" i="26"/>
  <c r="R298" i="26"/>
  <c r="T298" i="26" s="1"/>
  <c r="R294" i="26"/>
  <c r="T294" i="26" s="1"/>
  <c r="R278" i="26"/>
  <c r="R270" i="26"/>
  <c r="Q253" i="26"/>
  <c r="AE249" i="26"/>
  <c r="P102" i="26"/>
  <c r="AJ73" i="26"/>
  <c r="AD326" i="26"/>
  <c r="AJ326" i="26" s="1"/>
  <c r="AK326" i="26" s="1"/>
  <c r="AM326" i="26" s="1"/>
  <c r="O336" i="26"/>
  <c r="Y336" i="26"/>
  <c r="O291" i="26"/>
  <c r="AJ285" i="26"/>
  <c r="Y282" i="26"/>
  <c r="AF349" i="26"/>
  <c r="AF246" i="26"/>
  <c r="N170" i="26"/>
  <c r="AF145" i="26"/>
  <c r="AL151" i="26"/>
  <c r="O151" i="26"/>
  <c r="O145" i="26"/>
  <c r="AJ316" i="26"/>
  <c r="AJ308" i="26"/>
  <c r="Y274" i="26"/>
  <c r="AK160" i="26"/>
  <c r="AM160" i="26" s="1"/>
  <c r="AJ105" i="26"/>
  <c r="AJ95" i="26"/>
  <c r="AJ91" i="26"/>
  <c r="R89" i="26"/>
  <c r="T89" i="26" s="1"/>
  <c r="R87" i="26"/>
  <c r="T87" i="26" s="1"/>
  <c r="Z282" i="26"/>
  <c r="AA282" i="26" s="1"/>
  <c r="AB282" i="26" s="1"/>
  <c r="AC282" i="26" s="1"/>
  <c r="AF320" i="26"/>
  <c r="AD254" i="26"/>
  <c r="AJ254" i="26" s="1"/>
  <c r="Z277" i="26"/>
  <c r="AA277" i="26" s="1"/>
  <c r="AB277" i="26" s="1"/>
  <c r="AC277" i="26" s="1"/>
  <c r="P158" i="26"/>
  <c r="AD110" i="26"/>
  <c r="AJ110" i="26" s="1"/>
  <c r="P170" i="26"/>
  <c r="P151" i="26"/>
  <c r="O158" i="26"/>
  <c r="P134" i="26"/>
  <c r="O123" i="26"/>
  <c r="AD119" i="26"/>
  <c r="Z134" i="26"/>
  <c r="AA134" i="26" s="1"/>
  <c r="AB134" i="26" s="1"/>
  <c r="AC134" i="26" s="1"/>
  <c r="AD272" i="26"/>
  <c r="AJ272" i="26" s="1"/>
  <c r="AE320" i="26"/>
  <c r="AD314" i="26"/>
  <c r="M358" i="26"/>
  <c r="M360" i="26" s="1"/>
  <c r="Q209" i="26"/>
  <c r="R208" i="26"/>
  <c r="X358" i="26"/>
  <c r="X360" i="26" s="1"/>
  <c r="AO358" i="26"/>
  <c r="AK334" i="26"/>
  <c r="AM334" i="26" s="1"/>
  <c r="AK330" i="26"/>
  <c r="AM330" i="26" s="1"/>
  <c r="R330" i="26"/>
  <c r="T330" i="26" s="1"/>
  <c r="R326" i="26"/>
  <c r="T326" i="26" s="1"/>
  <c r="AK318" i="26"/>
  <c r="AM318" i="26" s="1"/>
  <c r="R318" i="26"/>
  <c r="T318" i="26" s="1"/>
  <c r="AK302" i="26"/>
  <c r="AM302" i="26" s="1"/>
  <c r="R302" i="26"/>
  <c r="T302" i="26" s="1"/>
  <c r="AK294" i="26"/>
  <c r="AM294" i="26" s="1"/>
  <c r="R290" i="26"/>
  <c r="T290" i="26" s="1"/>
  <c r="AD355" i="26"/>
  <c r="N357" i="26"/>
  <c r="R355" i="26"/>
  <c r="T355" i="26" s="1"/>
  <c r="R351" i="26"/>
  <c r="R347" i="26"/>
  <c r="T347" i="26" s="1"/>
  <c r="R343" i="26"/>
  <c r="T343" i="26" s="1"/>
  <c r="R339" i="26"/>
  <c r="R335" i="26"/>
  <c r="T335" i="26" s="1"/>
  <c r="R331" i="26"/>
  <c r="T331" i="26" s="1"/>
  <c r="R327" i="26"/>
  <c r="T327" i="26" s="1"/>
  <c r="R323" i="26"/>
  <c r="T323" i="26" s="1"/>
  <c r="R319" i="26"/>
  <c r="T319" i="26" s="1"/>
  <c r="R315" i="26"/>
  <c r="T315" i="26" s="1"/>
  <c r="R311" i="26"/>
  <c r="R307" i="26"/>
  <c r="R303" i="26"/>
  <c r="T303" i="26" s="1"/>
  <c r="R299" i="26"/>
  <c r="T299" i="26" s="1"/>
  <c r="R295" i="26"/>
  <c r="T295" i="26" s="1"/>
  <c r="R287" i="26"/>
  <c r="R283" i="26"/>
  <c r="R279" i="26"/>
  <c r="T279" i="26" s="1"/>
  <c r="R275" i="26"/>
  <c r="R271" i="26"/>
  <c r="T271" i="26" s="1"/>
  <c r="R100" i="26"/>
  <c r="AJ85" i="26"/>
  <c r="Q99" i="26"/>
  <c r="O99" i="26"/>
  <c r="AD72" i="26"/>
  <c r="AJ72" i="26" s="1"/>
  <c r="Z306" i="26"/>
  <c r="AA306" i="26" s="1"/>
  <c r="AB306" i="26" s="1"/>
  <c r="AC306" i="26" s="1"/>
  <c r="O282" i="26"/>
  <c r="AF231" i="26"/>
  <c r="AD351" i="26"/>
  <c r="AJ351" i="26" s="1"/>
  <c r="AD328" i="26"/>
  <c r="AJ328" i="26" s="1"/>
  <c r="AF219" i="26"/>
  <c r="Y264" i="26"/>
  <c r="Z263" i="26"/>
  <c r="Z264" i="26" s="1"/>
  <c r="AA264" i="26" s="1"/>
  <c r="AB264" i="26" s="1"/>
  <c r="AC264" i="26" s="1"/>
  <c r="P246" i="26"/>
  <c r="Y197" i="26"/>
  <c r="Z193" i="26"/>
  <c r="Z197" i="26" s="1"/>
  <c r="AA197" i="26" s="1"/>
  <c r="AB197" i="26" s="1"/>
  <c r="AC197" i="26" s="1"/>
  <c r="N269" i="26"/>
  <c r="Y209" i="26"/>
  <c r="Z208" i="26"/>
  <c r="Z209" i="26" s="1"/>
  <c r="AA209" i="26" s="1"/>
  <c r="AB209" i="26" s="1"/>
  <c r="AC209" i="26" s="1"/>
  <c r="AF164" i="26"/>
  <c r="AF134" i="26"/>
  <c r="Y213" i="26"/>
  <c r="Z210" i="26"/>
  <c r="Z213" i="26" s="1"/>
  <c r="AA213" i="26" s="1"/>
  <c r="AB213" i="26" s="1"/>
  <c r="AC213" i="26" s="1"/>
  <c r="O48" i="26"/>
  <c r="Y134" i="26"/>
  <c r="AL269" i="26"/>
  <c r="Y164" i="26"/>
  <c r="O56" i="26"/>
  <c r="AF262" i="26"/>
  <c r="Y205" i="26"/>
  <c r="R90" i="26"/>
  <c r="T90" i="26" s="1"/>
  <c r="S358" i="26"/>
  <c r="S360" i="26" s="1"/>
  <c r="R73" i="26"/>
  <c r="T73" i="26" s="1"/>
  <c r="AJ64" i="26"/>
  <c r="O306" i="26"/>
  <c r="O213" i="26"/>
  <c r="AF274" i="26"/>
  <c r="AF205" i="26"/>
  <c r="AF188" i="26"/>
  <c r="N178" i="26"/>
  <c r="Y145" i="26"/>
  <c r="Z135" i="26"/>
  <c r="Z145" i="26" s="1"/>
  <c r="AA145" i="26" s="1"/>
  <c r="AB145" i="26" s="1"/>
  <c r="AC145" i="26" s="1"/>
  <c r="Y313" i="26"/>
  <c r="Z311" i="26"/>
  <c r="Z313" i="26" s="1"/>
  <c r="AA313" i="26" s="1"/>
  <c r="AB313" i="26" s="1"/>
  <c r="AC313" i="26" s="1"/>
  <c r="AF178" i="26"/>
  <c r="Y170" i="26"/>
  <c r="Z165" i="26"/>
  <c r="Z170" i="26" s="1"/>
  <c r="AA170" i="26" s="1"/>
  <c r="AB170" i="26" s="1"/>
  <c r="AC170" i="26" s="1"/>
  <c r="AD121" i="26"/>
  <c r="AJ121" i="26" s="1"/>
  <c r="AF170" i="26"/>
  <c r="AF151" i="26"/>
  <c r="N145" i="26"/>
  <c r="O112" i="26"/>
  <c r="Y178" i="26"/>
  <c r="AD251" i="26"/>
  <c r="AJ251" i="26" s="1"/>
  <c r="AK251" i="26" s="1"/>
  <c r="AM251" i="26" s="1"/>
  <c r="N201" i="26"/>
  <c r="Y188" i="26"/>
  <c r="Z184" i="26"/>
  <c r="Z188" i="26" s="1"/>
  <c r="AA188" i="26" s="1"/>
  <c r="AB188" i="26" s="1"/>
  <c r="AC188" i="26" s="1"/>
  <c r="Y158" i="26"/>
  <c r="AF112" i="26"/>
  <c r="O286" i="26"/>
  <c r="N262" i="26"/>
  <c r="Y231" i="26"/>
  <c r="Z220" i="26"/>
  <c r="Z231" i="26" s="1"/>
  <c r="AA231" i="26" s="1"/>
  <c r="AB231" i="26" s="1"/>
  <c r="AC231" i="26" s="1"/>
  <c r="Q352" i="26"/>
  <c r="R345" i="26"/>
  <c r="T345" i="26" s="1"/>
  <c r="R333" i="26"/>
  <c r="T333" i="26" s="1"/>
  <c r="R329" i="26"/>
  <c r="T329" i="26" s="1"/>
  <c r="R325" i="26"/>
  <c r="T325" i="26" s="1"/>
  <c r="R317" i="26"/>
  <c r="T317" i="26" s="1"/>
  <c r="R309" i="26"/>
  <c r="T309" i="26" s="1"/>
  <c r="R305" i="26"/>
  <c r="T305" i="26" s="1"/>
  <c r="R301" i="26"/>
  <c r="T301" i="26" s="1"/>
  <c r="R297" i="26"/>
  <c r="T297" i="26" s="1"/>
  <c r="R293" i="26"/>
  <c r="T293" i="26" s="1"/>
  <c r="R289" i="26"/>
  <c r="T289" i="26" s="1"/>
  <c r="R281" i="26"/>
  <c r="T281" i="26" s="1"/>
  <c r="P259" i="26"/>
  <c r="AF357" i="26"/>
  <c r="AD263" i="26"/>
  <c r="O253" i="26"/>
  <c r="Q117" i="26"/>
  <c r="AD210" i="26"/>
  <c r="AK126" i="26"/>
  <c r="AM126" i="26" s="1"/>
  <c r="AD108" i="26"/>
  <c r="R103" i="26"/>
  <c r="AJ97" i="26"/>
  <c r="AJ93" i="26"/>
  <c r="AJ75" i="26"/>
  <c r="AJ65" i="26"/>
  <c r="AD90" i="26"/>
  <c r="O82" i="26"/>
  <c r="AD80" i="26"/>
  <c r="AJ80" i="26" s="1"/>
  <c r="AD78" i="26"/>
  <c r="Y320" i="26"/>
  <c r="Y306" i="26"/>
  <c r="O274" i="26"/>
  <c r="Y349" i="26"/>
  <c r="Z342" i="26"/>
  <c r="Z349" i="26" s="1"/>
  <c r="AA349" i="26" s="1"/>
  <c r="AB349" i="26" s="1"/>
  <c r="AC349" i="26" s="1"/>
  <c r="Y207" i="26"/>
  <c r="Z206" i="26"/>
  <c r="Z207" i="26" s="1"/>
  <c r="AA207" i="26" s="1"/>
  <c r="AB207" i="26" s="1"/>
  <c r="AC207" i="26" s="1"/>
  <c r="AL213" i="26"/>
  <c r="O107" i="26"/>
  <c r="Y219" i="26"/>
  <c r="Z214" i="26"/>
  <c r="Z219" i="26" s="1"/>
  <c r="AA219" i="26" s="1"/>
  <c r="AB219" i="26" s="1"/>
  <c r="AC219" i="26" s="1"/>
  <c r="Z341" i="26"/>
  <c r="AA341" i="26" s="1"/>
  <c r="AB341" i="26" s="1"/>
  <c r="AC341" i="26" s="1"/>
  <c r="P145" i="26"/>
  <c r="AF286" i="26"/>
  <c r="AL231" i="26"/>
  <c r="Y183" i="26"/>
  <c r="Q259" i="26"/>
  <c r="R356" i="26"/>
  <c r="T356" i="26" s="1"/>
  <c r="R348" i="26"/>
  <c r="T348" i="26" s="1"/>
  <c r="R344" i="26"/>
  <c r="T344" i="26" s="1"/>
  <c r="R340" i="26"/>
  <c r="T340" i="26" s="1"/>
  <c r="R332" i="26"/>
  <c r="T332" i="26" s="1"/>
  <c r="R328" i="26"/>
  <c r="T328" i="26" s="1"/>
  <c r="R316" i="26"/>
  <c r="T316" i="26" s="1"/>
  <c r="R312" i="26"/>
  <c r="T312" i="26" s="1"/>
  <c r="R300" i="26"/>
  <c r="T300" i="26" s="1"/>
  <c r="R296" i="26"/>
  <c r="T296" i="26" s="1"/>
  <c r="R288" i="26"/>
  <c r="T288" i="26" s="1"/>
  <c r="R284" i="26"/>
  <c r="T284" i="26" s="1"/>
  <c r="R280" i="26"/>
  <c r="T280" i="26" s="1"/>
  <c r="R276" i="26"/>
  <c r="T276" i="26" s="1"/>
  <c r="Q213" i="26"/>
  <c r="Q205" i="26"/>
  <c r="Q201" i="26"/>
  <c r="AK244" i="26"/>
  <c r="AM244" i="26" s="1"/>
  <c r="AD232" i="26"/>
  <c r="AK228" i="26"/>
  <c r="AM228" i="26" s="1"/>
  <c r="AD220" i="26"/>
  <c r="AD198" i="26"/>
  <c r="AK142" i="26"/>
  <c r="AM142" i="26" s="1"/>
  <c r="AJ252" i="26"/>
  <c r="AK252" i="26" s="1"/>
  <c r="AM252" i="26" s="1"/>
  <c r="AJ104" i="26"/>
  <c r="AJ98" i="26"/>
  <c r="AJ94" i="26"/>
  <c r="AE99" i="26"/>
  <c r="AE82" i="26"/>
  <c r="AD88" i="26"/>
  <c r="AJ88" i="26" s="1"/>
  <c r="Z320" i="26"/>
  <c r="AA320" i="26" s="1"/>
  <c r="AB320" i="26" s="1"/>
  <c r="AC320" i="26" s="1"/>
  <c r="Y310" i="26"/>
  <c r="Z307" i="26"/>
  <c r="Z310" i="26" s="1"/>
  <c r="AA310" i="26" s="1"/>
  <c r="AB310" i="26" s="1"/>
  <c r="AC310" i="26" s="1"/>
  <c r="Y291" i="26"/>
  <c r="Z287" i="26"/>
  <c r="Z291" i="26" s="1"/>
  <c r="AA291" i="26" s="1"/>
  <c r="AB291" i="26" s="1"/>
  <c r="AC291" i="26" s="1"/>
  <c r="O357" i="26"/>
  <c r="AJ324" i="26"/>
  <c r="O231" i="26"/>
  <c r="AD289" i="26"/>
  <c r="AJ289" i="26" s="1"/>
  <c r="Y286" i="26"/>
  <c r="Z283" i="26"/>
  <c r="Z286" i="26" s="1"/>
  <c r="AA286" i="26" s="1"/>
  <c r="AB286" i="26" s="1"/>
  <c r="AC286" i="26" s="1"/>
  <c r="O269" i="26"/>
  <c r="N246" i="26"/>
  <c r="Y201" i="26"/>
  <c r="Z198" i="26"/>
  <c r="Z201" i="26" s="1"/>
  <c r="AA201" i="26" s="1"/>
  <c r="AB201" i="26" s="1"/>
  <c r="AC201" i="26" s="1"/>
  <c r="AJ261" i="26"/>
  <c r="AK261" i="26" s="1"/>
  <c r="AM261" i="26" s="1"/>
  <c r="O259" i="26"/>
  <c r="AL170" i="26"/>
  <c r="Y151" i="26"/>
  <c r="Z146" i="26"/>
  <c r="Z151" i="26" s="1"/>
  <c r="AA151" i="26" s="1"/>
  <c r="AB151" i="26" s="1"/>
  <c r="AC151" i="26" s="1"/>
  <c r="Y269" i="26"/>
  <c r="Z265" i="26"/>
  <c r="Z269" i="26" s="1"/>
  <c r="AA269" i="26" s="1"/>
  <c r="AB269" i="26" s="1"/>
  <c r="AC269" i="26" s="1"/>
  <c r="Y192" i="26"/>
  <c r="AJ119" i="26"/>
  <c r="Y341" i="26"/>
  <c r="O313" i="26"/>
  <c r="O262" i="26"/>
  <c r="R29" i="25"/>
  <c r="T29" i="25" s="1"/>
  <c r="R25" i="25"/>
  <c r="T25" i="25" s="1"/>
  <c r="R21" i="25"/>
  <c r="T21" i="25" s="1"/>
  <c r="R17" i="25"/>
  <c r="T17" i="25" s="1"/>
  <c r="R13" i="25"/>
  <c r="T13" i="25" s="1"/>
  <c r="R9" i="25"/>
  <c r="T9" i="25" s="1"/>
  <c r="R5" i="25"/>
  <c r="T5" i="25" s="1"/>
  <c r="AD127" i="25"/>
  <c r="AD119" i="25"/>
  <c r="R115" i="25"/>
  <c r="T115" i="25" s="1"/>
  <c r="AD103" i="25"/>
  <c r="R99" i="25"/>
  <c r="T99" i="25" s="1"/>
  <c r="AD88" i="25"/>
  <c r="R84" i="25"/>
  <c r="T84" i="25" s="1"/>
  <c r="R77" i="25"/>
  <c r="T77" i="25" s="1"/>
  <c r="R73" i="25"/>
  <c r="T73" i="25" s="1"/>
  <c r="R69" i="25"/>
  <c r="T69" i="25" s="1"/>
  <c r="R65" i="25"/>
  <c r="T65" i="25" s="1"/>
  <c r="R57" i="25"/>
  <c r="T57" i="25" s="1"/>
  <c r="AF92" i="25"/>
  <c r="R51" i="25"/>
  <c r="T51" i="25" s="1"/>
  <c r="R47" i="25"/>
  <c r="T47" i="25" s="1"/>
  <c r="R43" i="25"/>
  <c r="T43" i="25" s="1"/>
  <c r="R39" i="25"/>
  <c r="T39" i="25" s="1"/>
  <c r="AE92" i="25"/>
  <c r="R31" i="25"/>
  <c r="T31" i="25" s="1"/>
  <c r="R27" i="25"/>
  <c r="T27" i="25" s="1"/>
  <c r="R23" i="25"/>
  <c r="T23" i="25" s="1"/>
  <c r="R19" i="25"/>
  <c r="T19" i="25" s="1"/>
  <c r="R15" i="25"/>
  <c r="T15" i="25" s="1"/>
  <c r="R11" i="25"/>
  <c r="T11" i="25" s="1"/>
  <c r="R7" i="25"/>
  <c r="T7" i="25" s="1"/>
  <c r="AJ118" i="25"/>
  <c r="AD111" i="25"/>
  <c r="AJ109" i="25"/>
  <c r="AJ102" i="25"/>
  <c r="AD95" i="25"/>
  <c r="AJ87" i="25"/>
  <c r="R83" i="25"/>
  <c r="T83" i="25" s="1"/>
  <c r="R79" i="25"/>
  <c r="T79" i="25" s="1"/>
  <c r="R75" i="25"/>
  <c r="T75" i="25" s="1"/>
  <c r="R71" i="25"/>
  <c r="T71" i="25" s="1"/>
  <c r="R67" i="25"/>
  <c r="T67" i="25" s="1"/>
  <c r="R63" i="25"/>
  <c r="T63" i="25" s="1"/>
  <c r="R59" i="25"/>
  <c r="T59" i="25" s="1"/>
  <c r="R55" i="25"/>
  <c r="T55" i="25" s="1"/>
  <c r="R50" i="25"/>
  <c r="T50" i="25" s="1"/>
  <c r="R46" i="25"/>
  <c r="T46" i="25" s="1"/>
  <c r="R42" i="25"/>
  <c r="T42" i="25" s="1"/>
  <c r="R38" i="25"/>
  <c r="T38" i="25" s="1"/>
  <c r="Y52" i="25"/>
  <c r="R89" i="25"/>
  <c r="T89" i="25" s="1"/>
  <c r="R30" i="25"/>
  <c r="T30" i="25" s="1"/>
  <c r="R26" i="25"/>
  <c r="T26" i="25" s="1"/>
  <c r="R22" i="25"/>
  <c r="T22" i="25" s="1"/>
  <c r="R18" i="25"/>
  <c r="T18" i="25" s="1"/>
  <c r="R14" i="25"/>
  <c r="T14" i="25" s="1"/>
  <c r="R10" i="25"/>
  <c r="T10" i="25" s="1"/>
  <c r="R6" i="25"/>
  <c r="T6" i="25" s="1"/>
  <c r="R127" i="25"/>
  <c r="T127" i="25" s="1"/>
  <c r="R119" i="25"/>
  <c r="T119" i="25" s="1"/>
  <c r="AD107" i="25"/>
  <c r="R103" i="25"/>
  <c r="T103" i="25" s="1"/>
  <c r="R88" i="25"/>
  <c r="T88" i="25" s="1"/>
  <c r="R82" i="25"/>
  <c r="T82" i="25" s="1"/>
  <c r="R78" i="25"/>
  <c r="T78" i="25" s="1"/>
  <c r="R74" i="25"/>
  <c r="T74" i="25" s="1"/>
  <c r="R70" i="25"/>
  <c r="T70" i="25" s="1"/>
  <c r="R66" i="25"/>
  <c r="T66" i="25" s="1"/>
  <c r="R62" i="25"/>
  <c r="T62" i="25" s="1"/>
  <c r="R58" i="25"/>
  <c r="T58" i="25" s="1"/>
  <c r="R54" i="25"/>
  <c r="T54" i="25" s="1"/>
  <c r="R49" i="25"/>
  <c r="T49" i="25" s="1"/>
  <c r="R45" i="25"/>
  <c r="T45" i="25" s="1"/>
  <c r="R41" i="25"/>
  <c r="T41" i="25" s="1"/>
  <c r="N63" i="31"/>
  <c r="AD59" i="31"/>
  <c r="R48" i="31"/>
  <c r="T48" i="31" s="1"/>
  <c r="AF58" i="31"/>
  <c r="P58" i="31"/>
  <c r="AJ40" i="31"/>
  <c r="T26" i="31"/>
  <c r="R15" i="31"/>
  <c r="T15" i="31" s="1"/>
  <c r="AJ9" i="31"/>
  <c r="AD2" i="31"/>
  <c r="AK69" i="31"/>
  <c r="AM69" i="31" s="1"/>
  <c r="AK67" i="31"/>
  <c r="AM67" i="31" s="1"/>
  <c r="AK65" i="31"/>
  <c r="AM65" i="31" s="1"/>
  <c r="AK62" i="31"/>
  <c r="AM62" i="31" s="1"/>
  <c r="AL71" i="31"/>
  <c r="AE63" i="31"/>
  <c r="R59" i="31"/>
  <c r="R61" i="31"/>
  <c r="T61" i="31" s="1"/>
  <c r="R60" i="31"/>
  <c r="T60" i="31" s="1"/>
  <c r="AD57" i="31"/>
  <c r="AJ57" i="31" s="1"/>
  <c r="AK57" i="31" s="1"/>
  <c r="AM57" i="31" s="1"/>
  <c r="AK52" i="31"/>
  <c r="AM52" i="31" s="1"/>
  <c r="Y63" i="31"/>
  <c r="Z59" i="31"/>
  <c r="Z63" i="31" s="1"/>
  <c r="AA63" i="31" s="1"/>
  <c r="AB63" i="31" s="1"/>
  <c r="AC63" i="31" s="1"/>
  <c r="AK49" i="31"/>
  <c r="AM49" i="31" s="1"/>
  <c r="AJ54" i="31"/>
  <c r="AK54" i="31" s="1"/>
  <c r="AM54" i="31" s="1"/>
  <c r="AK28" i="31"/>
  <c r="AM28" i="31" s="1"/>
  <c r="R13" i="31"/>
  <c r="T13" i="31" s="1"/>
  <c r="AD27" i="31"/>
  <c r="AJ27" i="31" s="1"/>
  <c r="AK27" i="31" s="1"/>
  <c r="AM27" i="31" s="1"/>
  <c r="AD50" i="31"/>
  <c r="AJ50" i="31" s="1"/>
  <c r="AK50" i="31" s="1"/>
  <c r="AM50" i="31" s="1"/>
  <c r="R55" i="31"/>
  <c r="T55" i="31" s="1"/>
  <c r="N58" i="31"/>
  <c r="Q8" i="31"/>
  <c r="AJ17" i="31"/>
  <c r="AF39" i="31"/>
  <c r="AF72" i="31" s="1"/>
  <c r="R2" i="31"/>
  <c r="AL58" i="31"/>
  <c r="AD37" i="31"/>
  <c r="AJ37" i="31" s="1"/>
  <c r="Z16" i="31"/>
  <c r="AA16" i="31" s="1"/>
  <c r="AB16" i="31" s="1"/>
  <c r="AC16" i="31" s="1"/>
  <c r="R6" i="31"/>
  <c r="T6" i="31" s="1"/>
  <c r="P72" i="31"/>
  <c r="R71" i="31"/>
  <c r="T64" i="31"/>
  <c r="T71" i="31" s="1"/>
  <c r="U71" i="31" s="1"/>
  <c r="V71" i="31" s="1"/>
  <c r="W71" i="31" s="1"/>
  <c r="AE71" i="31"/>
  <c r="AD56" i="31"/>
  <c r="AJ56" i="31" s="1"/>
  <c r="AJ42" i="31"/>
  <c r="AK53" i="31"/>
  <c r="AM53" i="31" s="1"/>
  <c r="O58" i="31"/>
  <c r="R32" i="31"/>
  <c r="T32" i="31" s="1"/>
  <c r="AJ12" i="31"/>
  <c r="AK35" i="31"/>
  <c r="AM35" i="31" s="1"/>
  <c r="R31" i="31"/>
  <c r="T31" i="31" s="1"/>
  <c r="AD18" i="31"/>
  <c r="AJ18" i="31" s="1"/>
  <c r="R18" i="31"/>
  <c r="T18" i="31" s="1"/>
  <c r="AK41" i="31"/>
  <c r="AM41" i="31" s="1"/>
  <c r="AK38" i="31"/>
  <c r="AM38" i="31" s="1"/>
  <c r="R34" i="31"/>
  <c r="T34" i="31" s="1"/>
  <c r="AK30" i="31"/>
  <c r="AM30" i="31" s="1"/>
  <c r="Q16" i="31"/>
  <c r="Q72" i="31" s="1"/>
  <c r="R17" i="31"/>
  <c r="O39" i="31"/>
  <c r="O72" i="31" s="1"/>
  <c r="R29" i="31"/>
  <c r="T29" i="31" s="1"/>
  <c r="AD19" i="31"/>
  <c r="AJ19" i="31" s="1"/>
  <c r="Y16" i="31"/>
  <c r="AD70" i="31"/>
  <c r="AJ70" i="31" s="1"/>
  <c r="AK70" i="31" s="1"/>
  <c r="AM70" i="31" s="1"/>
  <c r="AD68" i="31"/>
  <c r="AJ68" i="31" s="1"/>
  <c r="AK68" i="31" s="1"/>
  <c r="AM68" i="31" s="1"/>
  <c r="AD66" i="31"/>
  <c r="AJ66" i="31" s="1"/>
  <c r="AK66" i="31" s="1"/>
  <c r="AM66" i="31" s="1"/>
  <c r="N71" i="31"/>
  <c r="AD64" i="31"/>
  <c r="Q71" i="31"/>
  <c r="R56" i="31"/>
  <c r="T56" i="31" s="1"/>
  <c r="AD43" i="31"/>
  <c r="AJ43" i="31" s="1"/>
  <c r="AK43" i="31" s="1"/>
  <c r="AM43" i="31" s="1"/>
  <c r="R42" i="31"/>
  <c r="T42" i="31" s="1"/>
  <c r="AL25" i="31"/>
  <c r="AL72" i="31" s="1"/>
  <c r="AL63" i="31"/>
  <c r="AD46" i="31"/>
  <c r="AJ46" i="31" s="1"/>
  <c r="AK46" i="31" s="1"/>
  <c r="AM46" i="31" s="1"/>
  <c r="AK24" i="31"/>
  <c r="AM24" i="31" s="1"/>
  <c r="AD22" i="31"/>
  <c r="AJ22" i="31" s="1"/>
  <c r="AK22" i="31" s="1"/>
  <c r="AM22" i="31" s="1"/>
  <c r="R12" i="31"/>
  <c r="T12" i="31" s="1"/>
  <c r="AD11" i="31"/>
  <c r="AJ11" i="31" s="1"/>
  <c r="AK11" i="31" s="1"/>
  <c r="AM11" i="31" s="1"/>
  <c r="AE25" i="31"/>
  <c r="AD45" i="31"/>
  <c r="AJ45" i="31" s="1"/>
  <c r="R40" i="31"/>
  <c r="AD10" i="31"/>
  <c r="AJ10" i="31" s="1"/>
  <c r="AK10" i="31" s="1"/>
  <c r="AM10" i="31" s="1"/>
  <c r="N25" i="31"/>
  <c r="N39" i="31"/>
  <c r="AD26" i="31"/>
  <c r="AE39" i="31"/>
  <c r="AE72" i="31" s="1"/>
  <c r="AD15" i="31"/>
  <c r="AJ15" i="31" s="1"/>
  <c r="AK15" i="31" s="1"/>
  <c r="AM15" i="31" s="1"/>
  <c r="AD14" i="31"/>
  <c r="AJ14" i="31" s="1"/>
  <c r="AK14" i="31" s="1"/>
  <c r="AM14" i="31" s="1"/>
  <c r="AK4" i="31"/>
  <c r="AM4" i="31" s="1"/>
  <c r="Y58" i="31"/>
  <c r="Z40" i="31"/>
  <c r="Z58" i="31" s="1"/>
  <c r="AA58" i="31" s="1"/>
  <c r="AB58" i="31" s="1"/>
  <c r="AC58" i="31" s="1"/>
  <c r="R9" i="31"/>
  <c r="R37" i="31"/>
  <c r="T37" i="31" s="1"/>
  <c r="R19" i="31"/>
  <c r="T19" i="31" s="1"/>
  <c r="AK5" i="31"/>
  <c r="AM5" i="31" s="1"/>
  <c r="Y72" i="31"/>
  <c r="T17" i="27"/>
  <c r="AK17" i="27" s="1"/>
  <c r="AM17" i="27" s="1"/>
  <c r="AK5" i="27"/>
  <c r="AM5" i="27" s="1"/>
  <c r="R39" i="27"/>
  <c r="Q36" i="27"/>
  <c r="AD45" i="27"/>
  <c r="AD37" i="27"/>
  <c r="AK32" i="27"/>
  <c r="AM32" i="27" s="1"/>
  <c r="R27" i="27"/>
  <c r="Q9" i="27"/>
  <c r="AD21" i="27"/>
  <c r="AD10" i="27"/>
  <c r="R46" i="27"/>
  <c r="T45" i="27"/>
  <c r="T46" i="27" s="1"/>
  <c r="U46" i="27" s="1"/>
  <c r="V46" i="27" s="1"/>
  <c r="W46" i="27" s="1"/>
  <c r="R38" i="27"/>
  <c r="T37" i="27"/>
  <c r="T38" i="27" s="1"/>
  <c r="U38" i="27" s="1"/>
  <c r="V38" i="27" s="1"/>
  <c r="W38" i="27" s="1"/>
  <c r="AD39" i="27"/>
  <c r="AD34" i="27"/>
  <c r="P26" i="27"/>
  <c r="R25" i="27"/>
  <c r="AD23" i="27"/>
  <c r="R21" i="27"/>
  <c r="AD27" i="27"/>
  <c r="R16" i="27"/>
  <c r="R12" i="27"/>
  <c r="R4" i="27"/>
  <c r="AD19" i="27"/>
  <c r="AD16" i="27"/>
  <c r="AK8" i="27"/>
  <c r="AM8" i="27" s="1"/>
  <c r="AD4" i="27"/>
  <c r="O47" i="27"/>
  <c r="O49" i="27" s="1"/>
  <c r="R44" i="27"/>
  <c r="T43" i="27"/>
  <c r="T44" i="27" s="1"/>
  <c r="U44" i="27" s="1"/>
  <c r="V44" i="27" s="1"/>
  <c r="W44" i="27" s="1"/>
  <c r="R36" i="27"/>
  <c r="T34" i="27"/>
  <c r="T36" i="27" s="1"/>
  <c r="U36" i="27" s="1"/>
  <c r="V36" i="27" s="1"/>
  <c r="W36" i="27" s="1"/>
  <c r="AD42" i="27"/>
  <c r="AJ41" i="27"/>
  <c r="AD31" i="27"/>
  <c r="R30" i="27"/>
  <c r="T29" i="27"/>
  <c r="T30" i="27" s="1"/>
  <c r="U30" i="27" s="1"/>
  <c r="V30" i="27" s="1"/>
  <c r="W30" i="27" s="1"/>
  <c r="AD29" i="27"/>
  <c r="T19" i="27"/>
  <c r="T20" i="27" s="1"/>
  <c r="U20" i="27" s="1"/>
  <c r="V20" i="27" s="1"/>
  <c r="W20" i="27" s="1"/>
  <c r="R20" i="27"/>
  <c r="T7" i="27"/>
  <c r="T9" i="27" s="1"/>
  <c r="U9" i="27" s="1"/>
  <c r="V9" i="27" s="1"/>
  <c r="W9" i="27" s="1"/>
  <c r="R9" i="27"/>
  <c r="AJ14" i="27"/>
  <c r="AD15" i="27"/>
  <c r="AJ2" i="27"/>
  <c r="AD3" i="27"/>
  <c r="R42" i="27"/>
  <c r="T41" i="27"/>
  <c r="T42" i="27" s="1"/>
  <c r="U42" i="27" s="1"/>
  <c r="V42" i="27" s="1"/>
  <c r="W42" i="27" s="1"/>
  <c r="R33" i="27"/>
  <c r="T31" i="27"/>
  <c r="T33" i="27" s="1"/>
  <c r="U33" i="27" s="1"/>
  <c r="V33" i="27" s="1"/>
  <c r="W33" i="27" s="1"/>
  <c r="Q33" i="27"/>
  <c r="Y47" i="27"/>
  <c r="Y49" i="27" s="1"/>
  <c r="AL47" i="27"/>
  <c r="AL49" i="27" s="1"/>
  <c r="AD43" i="27"/>
  <c r="AK35" i="27"/>
  <c r="AM35" i="27" s="1"/>
  <c r="P33" i="27"/>
  <c r="P24" i="27"/>
  <c r="R23" i="27"/>
  <c r="Q18" i="27"/>
  <c r="Q6" i="27"/>
  <c r="Q47" i="27" s="1"/>
  <c r="Q49" i="27" s="1"/>
  <c r="AD25" i="27"/>
  <c r="P9" i="27"/>
  <c r="R14" i="27"/>
  <c r="R10" i="27"/>
  <c r="R2" i="27"/>
  <c r="AD12" i="27"/>
  <c r="AD7" i="27"/>
  <c r="AE47" i="27"/>
  <c r="AE49" i="27" s="1"/>
  <c r="N47" i="27"/>
  <c r="N49" i="27" s="1"/>
  <c r="AF47" i="27"/>
  <c r="AF49" i="27" s="1"/>
  <c r="T351" i="26"/>
  <c r="AK351" i="26" s="1"/>
  <c r="AM351" i="26" s="1"/>
  <c r="T339" i="26"/>
  <c r="T341" i="26" s="1"/>
  <c r="U341" i="26" s="1"/>
  <c r="V341" i="26" s="1"/>
  <c r="W341" i="26" s="1"/>
  <c r="R341" i="26"/>
  <c r="T311" i="26"/>
  <c r="T313" i="26" s="1"/>
  <c r="U313" i="26" s="1"/>
  <c r="V313" i="26" s="1"/>
  <c r="W313" i="26" s="1"/>
  <c r="R313" i="26"/>
  <c r="T307" i="26"/>
  <c r="T287" i="26"/>
  <c r="T291" i="26" s="1"/>
  <c r="U291" i="26" s="1"/>
  <c r="V291" i="26" s="1"/>
  <c r="W291" i="26" s="1"/>
  <c r="R291" i="26"/>
  <c r="T283" i="26"/>
  <c r="T275" i="26"/>
  <c r="T277" i="26" s="1"/>
  <c r="U277" i="26" s="1"/>
  <c r="V277" i="26" s="1"/>
  <c r="W277" i="26" s="1"/>
  <c r="R277" i="26"/>
  <c r="T100" i="26"/>
  <c r="T270" i="26"/>
  <c r="R134" i="26"/>
  <c r="T124" i="26"/>
  <c r="T134" i="26" s="1"/>
  <c r="U134" i="26" s="1"/>
  <c r="V134" i="26" s="1"/>
  <c r="W134" i="26" s="1"/>
  <c r="T119" i="26"/>
  <c r="AK119" i="26" s="1"/>
  <c r="AM119" i="26" s="1"/>
  <c r="R112" i="26"/>
  <c r="T108" i="26"/>
  <c r="T110" i="26"/>
  <c r="AK110" i="26" s="1"/>
  <c r="AM110" i="26" s="1"/>
  <c r="T103" i="26"/>
  <c r="Q349" i="26"/>
  <c r="Q320" i="26"/>
  <c r="Q282" i="26"/>
  <c r="Q274" i="26"/>
  <c r="P357" i="26"/>
  <c r="P336" i="26"/>
  <c r="P269" i="26"/>
  <c r="R265" i="26"/>
  <c r="AD278" i="26"/>
  <c r="AF249" i="26"/>
  <c r="R210" i="26"/>
  <c r="R198" i="26"/>
  <c r="R183" i="26"/>
  <c r="T179" i="26"/>
  <c r="T183" i="26" s="1"/>
  <c r="U183" i="26" s="1"/>
  <c r="V183" i="26" s="1"/>
  <c r="W183" i="26" s="1"/>
  <c r="R158" i="26"/>
  <c r="T152" i="26"/>
  <c r="T158" i="26" s="1"/>
  <c r="U158" i="26" s="1"/>
  <c r="V158" i="26" s="1"/>
  <c r="W158" i="26" s="1"/>
  <c r="AK347" i="26"/>
  <c r="AM347" i="26" s="1"/>
  <c r="AK343" i="26"/>
  <c r="AM343" i="26" s="1"/>
  <c r="AD321" i="26"/>
  <c r="AK305" i="26"/>
  <c r="AM305" i="26" s="1"/>
  <c r="AK284" i="26"/>
  <c r="AM284" i="26" s="1"/>
  <c r="R273" i="26"/>
  <c r="T273" i="26" s="1"/>
  <c r="R257" i="26"/>
  <c r="R254" i="26"/>
  <c r="AD247" i="26"/>
  <c r="N249" i="26"/>
  <c r="Q183" i="26"/>
  <c r="Q178" i="26"/>
  <c r="Q164" i="26"/>
  <c r="Q145" i="26"/>
  <c r="AK340" i="26"/>
  <c r="AM340" i="26" s="1"/>
  <c r="AK300" i="26"/>
  <c r="AM300" i="26" s="1"/>
  <c r="AK279" i="26"/>
  <c r="AM279" i="26" s="1"/>
  <c r="AD265" i="26"/>
  <c r="AK245" i="26"/>
  <c r="AM245" i="26" s="1"/>
  <c r="AK241" i="26"/>
  <c r="AM241" i="26" s="1"/>
  <c r="AK237" i="26"/>
  <c r="AM237" i="26" s="1"/>
  <c r="AK233" i="26"/>
  <c r="AM233" i="26" s="1"/>
  <c r="AK229" i="26"/>
  <c r="AM229" i="26" s="1"/>
  <c r="AK225" i="26"/>
  <c r="AM225" i="26" s="1"/>
  <c r="AK221" i="26"/>
  <c r="AM221" i="26" s="1"/>
  <c r="AK216" i="26"/>
  <c r="AM216" i="26" s="1"/>
  <c r="AK211" i="26"/>
  <c r="AM211" i="26" s="1"/>
  <c r="AK204" i="26"/>
  <c r="AM204" i="26" s="1"/>
  <c r="AK199" i="26"/>
  <c r="AM199" i="26" s="1"/>
  <c r="AK194" i="26"/>
  <c r="AM194" i="26" s="1"/>
  <c r="AD189" i="26"/>
  <c r="AD184" i="26"/>
  <c r="AD179" i="26"/>
  <c r="AK175" i="26"/>
  <c r="AM175" i="26" s="1"/>
  <c r="AD171" i="26"/>
  <c r="AK166" i="26"/>
  <c r="AM166" i="26" s="1"/>
  <c r="AK161" i="26"/>
  <c r="AM161" i="26" s="1"/>
  <c r="AK156" i="26"/>
  <c r="AM156" i="26" s="1"/>
  <c r="AD152" i="26"/>
  <c r="AK147" i="26"/>
  <c r="AM147" i="26" s="1"/>
  <c r="AK143" i="26"/>
  <c r="AM143" i="26" s="1"/>
  <c r="AK139" i="26"/>
  <c r="AM139" i="26" s="1"/>
  <c r="AD135" i="26"/>
  <c r="AK131" i="26"/>
  <c r="AM131" i="26" s="1"/>
  <c r="AK127" i="26"/>
  <c r="AM127" i="26" s="1"/>
  <c r="AD353" i="26"/>
  <c r="AK335" i="26"/>
  <c r="AM335" i="26" s="1"/>
  <c r="AK317" i="26"/>
  <c r="AM317" i="26" s="1"/>
  <c r="AK309" i="26"/>
  <c r="AM309" i="26" s="1"/>
  <c r="AD257" i="26"/>
  <c r="AK288" i="26"/>
  <c r="AM288" i="26" s="1"/>
  <c r="AK271" i="26"/>
  <c r="AM271" i="26" s="1"/>
  <c r="R116" i="26"/>
  <c r="T116" i="26" s="1"/>
  <c r="P107" i="26"/>
  <c r="AK289" i="26"/>
  <c r="AM289" i="26" s="1"/>
  <c r="AD118" i="26"/>
  <c r="R106" i="26"/>
  <c r="T106" i="26" s="1"/>
  <c r="R105" i="26"/>
  <c r="T105" i="26" s="1"/>
  <c r="R104" i="26"/>
  <c r="T104" i="26" s="1"/>
  <c r="R101" i="26"/>
  <c r="T101" i="26" s="1"/>
  <c r="R98" i="26"/>
  <c r="T98" i="26" s="1"/>
  <c r="R97" i="26"/>
  <c r="T97" i="26" s="1"/>
  <c r="R96" i="26"/>
  <c r="T96" i="26" s="1"/>
  <c r="R95" i="26"/>
  <c r="T95" i="26" s="1"/>
  <c r="R94" i="26"/>
  <c r="T94" i="26" s="1"/>
  <c r="R93" i="26"/>
  <c r="T93" i="26" s="1"/>
  <c r="R92" i="26"/>
  <c r="T92" i="26" s="1"/>
  <c r="R91" i="26"/>
  <c r="T91" i="26" s="1"/>
  <c r="Y99" i="26"/>
  <c r="Z83" i="26"/>
  <c r="Z99" i="26" s="1"/>
  <c r="AA99" i="26" s="1"/>
  <c r="AB99" i="26" s="1"/>
  <c r="AC99" i="26" s="1"/>
  <c r="AF99" i="26"/>
  <c r="AK111" i="26"/>
  <c r="AM111" i="26" s="1"/>
  <c r="AK81" i="26"/>
  <c r="AM81" i="26" s="1"/>
  <c r="AK73" i="26"/>
  <c r="AM73" i="26" s="1"/>
  <c r="AK65" i="26"/>
  <c r="AM65" i="26" s="1"/>
  <c r="P82" i="26"/>
  <c r="P56" i="26"/>
  <c r="P48" i="26"/>
  <c r="AK121" i="26"/>
  <c r="AM121" i="26" s="1"/>
  <c r="R84" i="26"/>
  <c r="T84" i="26" s="1"/>
  <c r="AD74" i="26"/>
  <c r="AJ74" i="26" s="1"/>
  <c r="AK74" i="26" s="1"/>
  <c r="AM74" i="26" s="1"/>
  <c r="AD66" i="26"/>
  <c r="AJ66" i="26" s="1"/>
  <c r="AK66" i="26" s="1"/>
  <c r="AM66" i="26" s="1"/>
  <c r="AJ62" i="26"/>
  <c r="AJ61" i="26"/>
  <c r="AJ60" i="26"/>
  <c r="AJ59" i="26"/>
  <c r="AJ58" i="26"/>
  <c r="N82" i="26"/>
  <c r="AD57" i="26"/>
  <c r="AJ55" i="26"/>
  <c r="AJ54" i="26"/>
  <c r="AJ53" i="26"/>
  <c r="AJ52" i="26"/>
  <c r="AJ51" i="26"/>
  <c r="AJ50" i="26"/>
  <c r="AD49" i="26"/>
  <c r="N56" i="26"/>
  <c r="AJ47" i="26"/>
  <c r="AJ46" i="26"/>
  <c r="AJ45" i="26"/>
  <c r="AJ44" i="26"/>
  <c r="AJ43" i="26"/>
  <c r="AJ42" i="26"/>
  <c r="AJ41" i="26"/>
  <c r="AJ40" i="26"/>
  <c r="AJ39" i="26"/>
  <c r="AJ38" i="26"/>
  <c r="AJ37" i="26"/>
  <c r="AJ36" i="26"/>
  <c r="AJ35" i="26"/>
  <c r="AJ34" i="26"/>
  <c r="AJ33" i="26"/>
  <c r="AJ32" i="26"/>
  <c r="AJ31" i="26"/>
  <c r="AJ30" i="26"/>
  <c r="AJ29" i="26"/>
  <c r="AJ28" i="26"/>
  <c r="AJ27" i="26"/>
  <c r="AJ26" i="26"/>
  <c r="AJ25" i="26"/>
  <c r="AJ24" i="26"/>
  <c r="AJ23" i="26"/>
  <c r="AJ22" i="26"/>
  <c r="AJ21" i="26"/>
  <c r="AJ20" i="26"/>
  <c r="AJ19" i="26"/>
  <c r="AJ18" i="26"/>
  <c r="AJ17" i="26"/>
  <c r="AJ16" i="26"/>
  <c r="AJ15" i="26"/>
  <c r="AJ14" i="26"/>
  <c r="AJ13" i="26"/>
  <c r="AJ12" i="26"/>
  <c r="AJ11" i="26"/>
  <c r="AJ10" i="26"/>
  <c r="AD9" i="26"/>
  <c r="N48" i="26"/>
  <c r="AD7" i="26"/>
  <c r="N8" i="26"/>
  <c r="AD5" i="26"/>
  <c r="N6" i="26"/>
  <c r="AJ3" i="26"/>
  <c r="AD2" i="26"/>
  <c r="N4" i="26"/>
  <c r="Q357" i="26"/>
  <c r="Q336" i="26"/>
  <c r="Q269" i="26"/>
  <c r="P306" i="26"/>
  <c r="R268" i="26"/>
  <c r="T268" i="26" s="1"/>
  <c r="T350" i="26"/>
  <c r="R352" i="26"/>
  <c r="T342" i="26"/>
  <c r="T349" i="26" s="1"/>
  <c r="U349" i="26" s="1"/>
  <c r="V349" i="26" s="1"/>
  <c r="W349" i="26" s="1"/>
  <c r="R349" i="26"/>
  <c r="T314" i="26"/>
  <c r="T320" i="26" s="1"/>
  <c r="U320" i="26" s="1"/>
  <c r="V320" i="26" s="1"/>
  <c r="W320" i="26" s="1"/>
  <c r="R320" i="26"/>
  <c r="T278" i="26"/>
  <c r="T282" i="26" s="1"/>
  <c r="U282" i="26" s="1"/>
  <c r="V282" i="26" s="1"/>
  <c r="W282" i="26" s="1"/>
  <c r="R282" i="26"/>
  <c r="AK322" i="26"/>
  <c r="AM322" i="26" s="1"/>
  <c r="AK298" i="26"/>
  <c r="AM298" i="26" s="1"/>
  <c r="R246" i="26"/>
  <c r="T232" i="26"/>
  <c r="T246" i="26" s="1"/>
  <c r="U246" i="26" s="1"/>
  <c r="V246" i="26" s="1"/>
  <c r="W246" i="26" s="1"/>
  <c r="R209" i="26"/>
  <c r="T208" i="26"/>
  <c r="T209" i="26" s="1"/>
  <c r="U209" i="26" s="1"/>
  <c r="V209" i="26" s="1"/>
  <c r="W209" i="26" s="1"/>
  <c r="R197" i="26"/>
  <c r="T193" i="26"/>
  <c r="T197" i="26" s="1"/>
  <c r="U197" i="26" s="1"/>
  <c r="V197" i="26" s="1"/>
  <c r="W197" i="26" s="1"/>
  <c r="R178" i="26"/>
  <c r="T171" i="26"/>
  <c r="T178" i="26" s="1"/>
  <c r="U178" i="26" s="1"/>
  <c r="V178" i="26" s="1"/>
  <c r="W178" i="26" s="1"/>
  <c r="R151" i="26"/>
  <c r="T146" i="26"/>
  <c r="T151" i="26" s="1"/>
  <c r="U151" i="26" s="1"/>
  <c r="V151" i="26" s="1"/>
  <c r="W151" i="26" s="1"/>
  <c r="AK346" i="26"/>
  <c r="AM346" i="26" s="1"/>
  <c r="AK333" i="26"/>
  <c r="AM333" i="26" s="1"/>
  <c r="AK319" i="26"/>
  <c r="AM319" i="26" s="1"/>
  <c r="AK301" i="26"/>
  <c r="AM301" i="26" s="1"/>
  <c r="R272" i="26"/>
  <c r="T272" i="26" s="1"/>
  <c r="AJ263" i="26"/>
  <c r="AD264" i="26"/>
  <c r="Q219" i="26"/>
  <c r="Q151" i="26"/>
  <c r="Q123" i="26"/>
  <c r="R118" i="26"/>
  <c r="AK332" i="26"/>
  <c r="AM332" i="26" s="1"/>
  <c r="AJ314" i="26"/>
  <c r="AD320" i="26"/>
  <c r="AK296" i="26"/>
  <c r="AM296" i="26" s="1"/>
  <c r="AK268" i="26"/>
  <c r="AM268" i="26" s="1"/>
  <c r="AD250" i="26"/>
  <c r="N253" i="26"/>
  <c r="T247" i="26"/>
  <c r="AK240" i="26"/>
  <c r="AM240" i="26" s="1"/>
  <c r="AK236" i="26"/>
  <c r="AM236" i="26" s="1"/>
  <c r="AD246" i="26"/>
  <c r="AJ232" i="26"/>
  <c r="AK224" i="26"/>
  <c r="AM224" i="26" s="1"/>
  <c r="AD231" i="26"/>
  <c r="AJ220" i="26"/>
  <c r="AK215" i="26"/>
  <c r="AM215" i="26" s="1"/>
  <c r="AD213" i="26"/>
  <c r="AJ210" i="26"/>
  <c r="AK203" i="26"/>
  <c r="AM203" i="26" s="1"/>
  <c r="AD201" i="26"/>
  <c r="AJ198" i="26"/>
  <c r="AD193" i="26"/>
  <c r="AK187" i="26"/>
  <c r="AM187" i="26" s="1"/>
  <c r="AK182" i="26"/>
  <c r="AM182" i="26" s="1"/>
  <c r="AK174" i="26"/>
  <c r="AM174" i="26" s="1"/>
  <c r="AK169" i="26"/>
  <c r="AM169" i="26" s="1"/>
  <c r="AD165" i="26"/>
  <c r="AK155" i="26"/>
  <c r="AM155" i="26" s="1"/>
  <c r="AK150" i="26"/>
  <c r="AM150" i="26" s="1"/>
  <c r="AD151" i="26"/>
  <c r="AJ146" i="26"/>
  <c r="AK138" i="26"/>
  <c r="AM138" i="26" s="1"/>
  <c r="AK130" i="26"/>
  <c r="AM130" i="26" s="1"/>
  <c r="AK331" i="26"/>
  <c r="AM331" i="26" s="1"/>
  <c r="AK303" i="26"/>
  <c r="AM303" i="26" s="1"/>
  <c r="R250" i="26"/>
  <c r="AK280" i="26"/>
  <c r="AM280" i="26" s="1"/>
  <c r="AK276" i="26"/>
  <c r="AM276" i="26" s="1"/>
  <c r="AK122" i="26"/>
  <c r="AM122" i="26" s="1"/>
  <c r="AJ108" i="26"/>
  <c r="AD112" i="26"/>
  <c r="AK106" i="26"/>
  <c r="AM106" i="26" s="1"/>
  <c r="AK104" i="26"/>
  <c r="AM104" i="26" s="1"/>
  <c r="AD103" i="26"/>
  <c r="N107" i="26"/>
  <c r="AK101" i="26"/>
  <c r="AM101" i="26" s="1"/>
  <c r="AD100" i="26"/>
  <c r="N102" i="26"/>
  <c r="AK98" i="26"/>
  <c r="AM98" i="26" s="1"/>
  <c r="AK95" i="26"/>
  <c r="AM95" i="26" s="1"/>
  <c r="AK94" i="26"/>
  <c r="AM94" i="26" s="1"/>
  <c r="AK91" i="26"/>
  <c r="AM91" i="26" s="1"/>
  <c r="P99" i="26"/>
  <c r="AK109" i="26"/>
  <c r="AM109" i="26" s="1"/>
  <c r="AK64" i="26"/>
  <c r="AM64" i="26" s="1"/>
  <c r="AF82" i="26"/>
  <c r="AF56" i="26"/>
  <c r="AF48" i="26"/>
  <c r="AF4" i="26"/>
  <c r="Q306" i="26"/>
  <c r="Q262" i="26"/>
  <c r="P341" i="26"/>
  <c r="P313" i="26"/>
  <c r="P310" i="26"/>
  <c r="P291" i="26"/>
  <c r="P286" i="26"/>
  <c r="P277" i="26"/>
  <c r="R267" i="26"/>
  <c r="T267" i="26" s="1"/>
  <c r="P264" i="26"/>
  <c r="R263" i="26"/>
  <c r="AJ356" i="26"/>
  <c r="AK356" i="26" s="1"/>
  <c r="AM356" i="26" s="1"/>
  <c r="AJ355" i="26"/>
  <c r="AK355" i="26" s="1"/>
  <c r="AM355" i="26" s="1"/>
  <c r="R353" i="26"/>
  <c r="R337" i="26"/>
  <c r="R321" i="26"/>
  <c r="R285" i="26"/>
  <c r="T285" i="26" s="1"/>
  <c r="AK316" i="26"/>
  <c r="AM316" i="26" s="1"/>
  <c r="AD260" i="26"/>
  <c r="R231" i="26"/>
  <c r="T220" i="26"/>
  <c r="T231" i="26" s="1"/>
  <c r="U231" i="26" s="1"/>
  <c r="V231" i="26" s="1"/>
  <c r="W231" i="26" s="1"/>
  <c r="R206" i="26"/>
  <c r="R192" i="26"/>
  <c r="T189" i="26"/>
  <c r="T192" i="26" s="1"/>
  <c r="U192" i="26" s="1"/>
  <c r="V192" i="26" s="1"/>
  <c r="W192" i="26" s="1"/>
  <c r="R170" i="26"/>
  <c r="T165" i="26"/>
  <c r="T170" i="26" s="1"/>
  <c r="U170" i="26" s="1"/>
  <c r="V170" i="26" s="1"/>
  <c r="W170" i="26" s="1"/>
  <c r="R135" i="26"/>
  <c r="AK345" i="26"/>
  <c r="AM345" i="26" s="1"/>
  <c r="AK329" i="26"/>
  <c r="AM329" i="26" s="1"/>
  <c r="AK315" i="26"/>
  <c r="AM315" i="26" s="1"/>
  <c r="AK297" i="26"/>
  <c r="AM297" i="26" s="1"/>
  <c r="R258" i="26"/>
  <c r="T258" i="26" s="1"/>
  <c r="AD255" i="26"/>
  <c r="Q197" i="26"/>
  <c r="Q192" i="26"/>
  <c r="Q170" i="26"/>
  <c r="AD350" i="26"/>
  <c r="AK328" i="26"/>
  <c r="AM328" i="26" s="1"/>
  <c r="AK312" i="26"/>
  <c r="AM312" i="26" s="1"/>
  <c r="AD292" i="26"/>
  <c r="Y256" i="26"/>
  <c r="Z254" i="26"/>
  <c r="Z256" i="26" s="1"/>
  <c r="AA256" i="26" s="1"/>
  <c r="AB256" i="26" s="1"/>
  <c r="AC256" i="26" s="1"/>
  <c r="AK243" i="26"/>
  <c r="AM243" i="26" s="1"/>
  <c r="AK239" i="26"/>
  <c r="AM239" i="26" s="1"/>
  <c r="AK235" i="26"/>
  <c r="AM235" i="26" s="1"/>
  <c r="AK227" i="26"/>
  <c r="AM227" i="26" s="1"/>
  <c r="AK223" i="26"/>
  <c r="AM223" i="26" s="1"/>
  <c r="AK218" i="26"/>
  <c r="AM218" i="26" s="1"/>
  <c r="AD214" i="26"/>
  <c r="AD208" i="26"/>
  <c r="AD202" i="26"/>
  <c r="AK196" i="26"/>
  <c r="AM196" i="26" s="1"/>
  <c r="AK191" i="26"/>
  <c r="AM191" i="26" s="1"/>
  <c r="AK186" i="26"/>
  <c r="AM186" i="26" s="1"/>
  <c r="AK181" i="26"/>
  <c r="AM181" i="26" s="1"/>
  <c r="AK177" i="26"/>
  <c r="AM177" i="26" s="1"/>
  <c r="AK173" i="26"/>
  <c r="AM173" i="26" s="1"/>
  <c r="AK168" i="26"/>
  <c r="AM168" i="26" s="1"/>
  <c r="AK163" i="26"/>
  <c r="AM163" i="26" s="1"/>
  <c r="AD159" i="26"/>
  <c r="AK154" i="26"/>
  <c r="AM154" i="26" s="1"/>
  <c r="AK149" i="26"/>
  <c r="AM149" i="26" s="1"/>
  <c r="AK141" i="26"/>
  <c r="AM141" i="26" s="1"/>
  <c r="AK137" i="26"/>
  <c r="AM137" i="26" s="1"/>
  <c r="AK133" i="26"/>
  <c r="AM133" i="26" s="1"/>
  <c r="AK129" i="26"/>
  <c r="AM129" i="26" s="1"/>
  <c r="AK125" i="26"/>
  <c r="AM125" i="26" s="1"/>
  <c r="AJ354" i="26"/>
  <c r="AK354" i="26" s="1"/>
  <c r="AM354" i="26" s="1"/>
  <c r="AD339" i="26"/>
  <c r="AK327" i="26"/>
  <c r="AM327" i="26" s="1"/>
  <c r="AK299" i="26"/>
  <c r="AM299" i="26" s="1"/>
  <c r="AD283" i="26"/>
  <c r="N256" i="26"/>
  <c r="Q102" i="26"/>
  <c r="AK120" i="26"/>
  <c r="AM120" i="26" s="1"/>
  <c r="AD115" i="26"/>
  <c r="AD113" i="26"/>
  <c r="AD124" i="26"/>
  <c r="AF107" i="26"/>
  <c r="AF102" i="26"/>
  <c r="R113" i="26"/>
  <c r="AJ87" i="26"/>
  <c r="AK87" i="26" s="1"/>
  <c r="AM87" i="26" s="1"/>
  <c r="R85" i="26"/>
  <c r="T85" i="26" s="1"/>
  <c r="AD83" i="26"/>
  <c r="N99" i="26"/>
  <c r="AL82" i="26"/>
  <c r="Q4" i="26"/>
  <c r="AJ77" i="26"/>
  <c r="R75" i="26"/>
  <c r="T75" i="26" s="1"/>
  <c r="AJ69" i="26"/>
  <c r="R67" i="26"/>
  <c r="T67" i="26" s="1"/>
  <c r="R88" i="26"/>
  <c r="T88" i="26" s="1"/>
  <c r="AD86" i="26"/>
  <c r="AJ86" i="26" s="1"/>
  <c r="R80" i="26"/>
  <c r="T80" i="26" s="1"/>
  <c r="AJ78" i="26"/>
  <c r="R72" i="26"/>
  <c r="T72" i="26" s="1"/>
  <c r="AJ70" i="26"/>
  <c r="Y82" i="26"/>
  <c r="Z57" i="26"/>
  <c r="Z82" i="26" s="1"/>
  <c r="AA82" i="26" s="1"/>
  <c r="AB82" i="26" s="1"/>
  <c r="AC82" i="26" s="1"/>
  <c r="Y56" i="26"/>
  <c r="Z49" i="26"/>
  <c r="Z56" i="26" s="1"/>
  <c r="AA56" i="26" s="1"/>
  <c r="AB56" i="26" s="1"/>
  <c r="AC56" i="26" s="1"/>
  <c r="Y48" i="26"/>
  <c r="Z9" i="26"/>
  <c r="Z48" i="26" s="1"/>
  <c r="AA48" i="26" s="1"/>
  <c r="AB48" i="26" s="1"/>
  <c r="AC48" i="26" s="1"/>
  <c r="Y8" i="26"/>
  <c r="Z7" i="26"/>
  <c r="Z8" i="26" s="1"/>
  <c r="AA8" i="26" s="1"/>
  <c r="AB8" i="26" s="1"/>
  <c r="AC8" i="26" s="1"/>
  <c r="Y6" i="26"/>
  <c r="Y358" i="26" s="1"/>
  <c r="Y360" i="26" s="1"/>
  <c r="Z5" i="26"/>
  <c r="Z6" i="26" s="1"/>
  <c r="AA6" i="26" s="1"/>
  <c r="AB6" i="26" s="1"/>
  <c r="AC6" i="26" s="1"/>
  <c r="Y4" i="26"/>
  <c r="Z2" i="26"/>
  <c r="Z4" i="26" s="1"/>
  <c r="AA4" i="26" s="1"/>
  <c r="AB4" i="26" s="1"/>
  <c r="AC4" i="26" s="1"/>
  <c r="N358" i="26"/>
  <c r="N360" i="26" s="1"/>
  <c r="O358" i="26"/>
  <c r="O360" i="26" s="1"/>
  <c r="AE358" i="26"/>
  <c r="AE360" i="26" s="1"/>
  <c r="Q341" i="26"/>
  <c r="Q313" i="26"/>
  <c r="Q310" i="26"/>
  <c r="Q291" i="26"/>
  <c r="Q286" i="26"/>
  <c r="Q277" i="26"/>
  <c r="P352" i="26"/>
  <c r="P349" i="26"/>
  <c r="P320" i="26"/>
  <c r="P282" i="26"/>
  <c r="P274" i="26"/>
  <c r="R266" i="26"/>
  <c r="T266" i="26" s="1"/>
  <c r="R324" i="26"/>
  <c r="T324" i="26" s="1"/>
  <c r="R308" i="26"/>
  <c r="T308" i="26" s="1"/>
  <c r="R304" i="26"/>
  <c r="T304" i="26" s="1"/>
  <c r="R292" i="26"/>
  <c r="AD287" i="26"/>
  <c r="R214" i="26"/>
  <c r="R202" i="26"/>
  <c r="R188" i="26"/>
  <c r="T184" i="26"/>
  <c r="T188" i="26" s="1"/>
  <c r="U188" i="26" s="1"/>
  <c r="V188" i="26" s="1"/>
  <c r="W188" i="26" s="1"/>
  <c r="R159" i="26"/>
  <c r="AK348" i="26"/>
  <c r="AM348" i="26" s="1"/>
  <c r="AK344" i="26"/>
  <c r="AM344" i="26" s="1"/>
  <c r="AK325" i="26"/>
  <c r="AM325" i="26" s="1"/>
  <c r="AD307" i="26"/>
  <c r="AK293" i="26"/>
  <c r="AM293" i="26" s="1"/>
  <c r="AD275" i="26"/>
  <c r="AL256" i="26"/>
  <c r="Q246" i="26"/>
  <c r="Q231" i="26"/>
  <c r="Q188" i="26"/>
  <c r="Q158" i="26"/>
  <c r="Q134" i="26"/>
  <c r="Q112" i="26"/>
  <c r="AD342" i="26"/>
  <c r="AK281" i="26"/>
  <c r="AM281" i="26" s="1"/>
  <c r="R260" i="26"/>
  <c r="AJ248" i="26"/>
  <c r="AK242" i="26"/>
  <c r="AM242" i="26" s="1"/>
  <c r="AK238" i="26"/>
  <c r="AM238" i="26" s="1"/>
  <c r="AK234" i="26"/>
  <c r="AM234" i="26" s="1"/>
  <c r="AK230" i="26"/>
  <c r="AM230" i="26" s="1"/>
  <c r="AK226" i="26"/>
  <c r="AM226" i="26" s="1"/>
  <c r="AK222" i="26"/>
  <c r="AM222" i="26" s="1"/>
  <c r="AK217" i="26"/>
  <c r="AM217" i="26" s="1"/>
  <c r="AK212" i="26"/>
  <c r="AM212" i="26" s="1"/>
  <c r="AD206" i="26"/>
  <c r="AK200" i="26"/>
  <c r="AM200" i="26" s="1"/>
  <c r="AK195" i="26"/>
  <c r="AM195" i="26" s="1"/>
  <c r="AK190" i="26"/>
  <c r="AM190" i="26" s="1"/>
  <c r="AK185" i="26"/>
  <c r="AM185" i="26" s="1"/>
  <c r="AK180" i="26"/>
  <c r="AM180" i="26" s="1"/>
  <c r="AK176" i="26"/>
  <c r="AM176" i="26" s="1"/>
  <c r="AK172" i="26"/>
  <c r="AM172" i="26" s="1"/>
  <c r="AK167" i="26"/>
  <c r="AM167" i="26" s="1"/>
  <c r="AK162" i="26"/>
  <c r="AM162" i="26" s="1"/>
  <c r="AK157" i="26"/>
  <c r="AM157" i="26" s="1"/>
  <c r="AK153" i="26"/>
  <c r="AM153" i="26" s="1"/>
  <c r="AK148" i="26"/>
  <c r="AM148" i="26" s="1"/>
  <c r="AK144" i="26"/>
  <c r="AM144" i="26" s="1"/>
  <c r="AK140" i="26"/>
  <c r="AM140" i="26" s="1"/>
  <c r="AK136" i="26"/>
  <c r="AM136" i="26" s="1"/>
  <c r="AK132" i="26"/>
  <c r="AM132" i="26" s="1"/>
  <c r="AK128" i="26"/>
  <c r="AM128" i="26" s="1"/>
  <c r="Y357" i="26"/>
  <c r="AD337" i="26"/>
  <c r="AK323" i="26"/>
  <c r="AM323" i="26" s="1"/>
  <c r="AD311" i="26"/>
  <c r="AK295" i="26"/>
  <c r="AM295" i="26" s="1"/>
  <c r="AD270" i="26"/>
  <c r="R248" i="26"/>
  <c r="T248" i="26" s="1"/>
  <c r="Y253" i="26"/>
  <c r="Q107" i="26"/>
  <c r="Y107" i="26"/>
  <c r="Z103" i="26"/>
  <c r="Z107" i="26" s="1"/>
  <c r="AA107" i="26" s="1"/>
  <c r="AB107" i="26" s="1"/>
  <c r="AC107" i="26" s="1"/>
  <c r="Y102" i="26"/>
  <c r="Z100" i="26"/>
  <c r="Z102" i="26" s="1"/>
  <c r="AA102" i="26" s="1"/>
  <c r="AB102" i="26" s="1"/>
  <c r="AC102" i="26" s="1"/>
  <c r="AJ89" i="26"/>
  <c r="AK89" i="26" s="1"/>
  <c r="AM89" i="26" s="1"/>
  <c r="AL99" i="26"/>
  <c r="AL358" i="26" s="1"/>
  <c r="AL360" i="26" s="1"/>
  <c r="R83" i="26"/>
  <c r="Q82" i="26"/>
  <c r="Q56" i="26"/>
  <c r="Q48" i="26"/>
  <c r="R115" i="26"/>
  <c r="AJ79" i="26"/>
  <c r="AK79" i="26" s="1"/>
  <c r="AM79" i="26" s="1"/>
  <c r="R77" i="26"/>
  <c r="T77" i="26" s="1"/>
  <c r="AJ71" i="26"/>
  <c r="AK71" i="26" s="1"/>
  <c r="AM71" i="26" s="1"/>
  <c r="R69" i="26"/>
  <c r="T69" i="26" s="1"/>
  <c r="P4" i="26"/>
  <c r="P358" i="26" s="1"/>
  <c r="P360" i="26" s="1"/>
  <c r="AJ90" i="26"/>
  <c r="AK90" i="26" s="1"/>
  <c r="AM90" i="26" s="1"/>
  <c r="R86" i="26"/>
  <c r="T86" i="26" s="1"/>
  <c r="AD84" i="26"/>
  <c r="AJ84" i="26" s="1"/>
  <c r="AK84" i="26" s="1"/>
  <c r="AM84" i="26" s="1"/>
  <c r="R78" i="26"/>
  <c r="T78" i="26" s="1"/>
  <c r="AD76" i="26"/>
  <c r="AJ76" i="26" s="1"/>
  <c r="AK76" i="26" s="1"/>
  <c r="AM76" i="26" s="1"/>
  <c r="R70" i="26"/>
  <c r="T70" i="26" s="1"/>
  <c r="AD68" i="26"/>
  <c r="AJ68" i="26" s="1"/>
  <c r="AK68" i="26" s="1"/>
  <c r="AM68" i="26" s="1"/>
  <c r="R63" i="26"/>
  <c r="T63" i="26" s="1"/>
  <c r="R62" i="26"/>
  <c r="T62" i="26" s="1"/>
  <c r="R61" i="26"/>
  <c r="T61" i="26" s="1"/>
  <c r="R60" i="26"/>
  <c r="T60" i="26" s="1"/>
  <c r="R59" i="26"/>
  <c r="T59" i="26" s="1"/>
  <c r="R58" i="26"/>
  <c r="T58" i="26" s="1"/>
  <c r="R57" i="26"/>
  <c r="R55" i="26"/>
  <c r="T55" i="26" s="1"/>
  <c r="R54" i="26"/>
  <c r="T54" i="26" s="1"/>
  <c r="R53" i="26"/>
  <c r="T53" i="26" s="1"/>
  <c r="R52" i="26"/>
  <c r="T52" i="26" s="1"/>
  <c r="R51" i="26"/>
  <c r="T51" i="26" s="1"/>
  <c r="R50" i="26"/>
  <c r="T50" i="26" s="1"/>
  <c r="R49" i="26"/>
  <c r="R47" i="26"/>
  <c r="T47" i="26" s="1"/>
  <c r="R46" i="26"/>
  <c r="T46" i="26" s="1"/>
  <c r="R45" i="26"/>
  <c r="T45" i="26" s="1"/>
  <c r="R44" i="26"/>
  <c r="T44" i="26" s="1"/>
  <c r="R43" i="26"/>
  <c r="T43" i="26" s="1"/>
  <c r="R42" i="26"/>
  <c r="T42" i="26" s="1"/>
  <c r="R41" i="26"/>
  <c r="T41" i="26" s="1"/>
  <c r="R40" i="26"/>
  <c r="T40" i="26" s="1"/>
  <c r="R39" i="26"/>
  <c r="T39" i="26" s="1"/>
  <c r="R38" i="26"/>
  <c r="T38" i="26" s="1"/>
  <c r="R37" i="26"/>
  <c r="T37" i="26" s="1"/>
  <c r="R36" i="26"/>
  <c r="T36" i="26" s="1"/>
  <c r="R35" i="26"/>
  <c r="T35" i="26" s="1"/>
  <c r="R34" i="26"/>
  <c r="T34" i="26" s="1"/>
  <c r="R33" i="26"/>
  <c r="T33" i="26" s="1"/>
  <c r="R32" i="26"/>
  <c r="T32" i="26" s="1"/>
  <c r="R31" i="26"/>
  <c r="T31" i="26" s="1"/>
  <c r="R30" i="26"/>
  <c r="T30" i="26" s="1"/>
  <c r="R29" i="26"/>
  <c r="T29" i="26" s="1"/>
  <c r="R28" i="26"/>
  <c r="T28" i="26" s="1"/>
  <c r="R27" i="26"/>
  <c r="T27" i="26" s="1"/>
  <c r="R26" i="26"/>
  <c r="T26" i="26" s="1"/>
  <c r="R25" i="26"/>
  <c r="T25" i="26" s="1"/>
  <c r="R24" i="26"/>
  <c r="T24" i="26" s="1"/>
  <c r="R23" i="26"/>
  <c r="T23" i="26" s="1"/>
  <c r="R22" i="26"/>
  <c r="T22" i="26" s="1"/>
  <c r="R21" i="26"/>
  <c r="T21" i="26" s="1"/>
  <c r="R20" i="26"/>
  <c r="T20" i="26" s="1"/>
  <c r="R19" i="26"/>
  <c r="T19" i="26" s="1"/>
  <c r="R18" i="26"/>
  <c r="T18" i="26" s="1"/>
  <c r="R17" i="26"/>
  <c r="T17" i="26" s="1"/>
  <c r="R16" i="26"/>
  <c r="T16" i="26" s="1"/>
  <c r="R15" i="26"/>
  <c r="T15" i="26" s="1"/>
  <c r="R14" i="26"/>
  <c r="T14" i="26" s="1"/>
  <c r="R13" i="26"/>
  <c r="T13" i="26" s="1"/>
  <c r="R12" i="26"/>
  <c r="T12" i="26" s="1"/>
  <c r="R11" i="26"/>
  <c r="T11" i="26" s="1"/>
  <c r="R10" i="26"/>
  <c r="T10" i="26" s="1"/>
  <c r="R9" i="26"/>
  <c r="R7" i="26"/>
  <c r="R5" i="26"/>
  <c r="R3" i="26"/>
  <c r="T3" i="26" s="1"/>
  <c r="R2" i="26"/>
  <c r="AJ2" i="25"/>
  <c r="AD32" i="25"/>
  <c r="Z129" i="25"/>
  <c r="Z130" i="25" s="1"/>
  <c r="AA130" i="25" s="1"/>
  <c r="AB130" i="25" s="1"/>
  <c r="AC130" i="25" s="1"/>
  <c r="Y130" i="25"/>
  <c r="R126" i="25"/>
  <c r="T124" i="25"/>
  <c r="T125" i="25" s="1"/>
  <c r="U125" i="25" s="1"/>
  <c r="V125" i="25" s="1"/>
  <c r="W125" i="25" s="1"/>
  <c r="R125" i="25"/>
  <c r="AD93" i="25"/>
  <c r="N123" i="25"/>
  <c r="O92" i="25"/>
  <c r="AL123" i="25"/>
  <c r="R48" i="25"/>
  <c r="T48" i="25" s="1"/>
  <c r="R44" i="25"/>
  <c r="T44" i="25" s="1"/>
  <c r="R40" i="25"/>
  <c r="T40" i="25" s="1"/>
  <c r="T2" i="25"/>
  <c r="AK80" i="25"/>
  <c r="AM80" i="25" s="1"/>
  <c r="AK64" i="25"/>
  <c r="AM64" i="25" s="1"/>
  <c r="AK51" i="25"/>
  <c r="AM51" i="25" s="1"/>
  <c r="AK79" i="25"/>
  <c r="AM79" i="25" s="1"/>
  <c r="AK63" i="25"/>
  <c r="AM63" i="25" s="1"/>
  <c r="AK46" i="25"/>
  <c r="AM46" i="25" s="1"/>
  <c r="AK34" i="25"/>
  <c r="AM34" i="25" s="1"/>
  <c r="AK82" i="25"/>
  <c r="AM82" i="25" s="1"/>
  <c r="AK66" i="25"/>
  <c r="AM66" i="25" s="1"/>
  <c r="O52" i="25"/>
  <c r="AK28" i="25"/>
  <c r="AM28" i="25" s="1"/>
  <c r="AK24" i="25"/>
  <c r="AM24" i="25" s="1"/>
  <c r="AK20" i="25"/>
  <c r="AM20" i="25" s="1"/>
  <c r="AK16" i="25"/>
  <c r="AM16" i="25" s="1"/>
  <c r="AK12" i="25"/>
  <c r="AM12" i="25" s="1"/>
  <c r="AK8" i="25"/>
  <c r="AM8" i="25" s="1"/>
  <c r="AK4" i="25"/>
  <c r="AM4" i="25" s="1"/>
  <c r="AK77" i="25"/>
  <c r="AM77" i="25" s="1"/>
  <c r="AK57" i="25"/>
  <c r="AM57" i="25" s="1"/>
  <c r="AK35" i="25"/>
  <c r="AM35" i="25" s="1"/>
  <c r="AL92" i="25"/>
  <c r="Q32" i="25"/>
  <c r="R129" i="25"/>
  <c r="AJ127" i="25"/>
  <c r="AK127" i="25" s="1"/>
  <c r="AM127" i="25" s="1"/>
  <c r="AD126" i="25"/>
  <c r="N128" i="25"/>
  <c r="AD124" i="25"/>
  <c r="N125" i="25"/>
  <c r="AJ119" i="25"/>
  <c r="AK119" i="25" s="1"/>
  <c r="AM119" i="25" s="1"/>
  <c r="AJ115" i="25"/>
  <c r="AK115" i="25" s="1"/>
  <c r="AM115" i="25" s="1"/>
  <c r="AJ111" i="25"/>
  <c r="AK111" i="25" s="1"/>
  <c r="AM111" i="25" s="1"/>
  <c r="AJ107" i="25"/>
  <c r="AK107" i="25" s="1"/>
  <c r="AM107" i="25" s="1"/>
  <c r="AJ103" i="25"/>
  <c r="AK103" i="25" s="1"/>
  <c r="AM103" i="25" s="1"/>
  <c r="AJ99" i="25"/>
  <c r="AK99" i="25" s="1"/>
  <c r="AM99" i="25" s="1"/>
  <c r="AJ95" i="25"/>
  <c r="AK95" i="25" s="1"/>
  <c r="AM95" i="25" s="1"/>
  <c r="AF123" i="25"/>
  <c r="N92" i="25"/>
  <c r="N131" i="25" s="1"/>
  <c r="N133" i="25" s="1"/>
  <c r="AJ88" i="25"/>
  <c r="AK88" i="25" s="1"/>
  <c r="AM88" i="25" s="1"/>
  <c r="AJ84" i="25"/>
  <c r="AK84" i="25" s="1"/>
  <c r="AM84" i="25" s="1"/>
  <c r="AL128" i="25"/>
  <c r="AE123" i="25"/>
  <c r="R3" i="25"/>
  <c r="T3" i="25" s="1"/>
  <c r="AK76" i="25"/>
  <c r="AM76" i="25" s="1"/>
  <c r="AK60" i="25"/>
  <c r="AM60" i="25" s="1"/>
  <c r="AK47" i="25"/>
  <c r="AM47" i="25" s="1"/>
  <c r="AK75" i="25"/>
  <c r="AM75" i="25" s="1"/>
  <c r="AK59" i="25"/>
  <c r="AM59" i="25" s="1"/>
  <c r="AK42" i="25"/>
  <c r="AM42" i="25" s="1"/>
  <c r="AK69" i="25"/>
  <c r="AM69" i="25" s="1"/>
  <c r="AK78" i="25"/>
  <c r="AM78" i="25" s="1"/>
  <c r="AK62" i="25"/>
  <c r="AM62" i="25" s="1"/>
  <c r="AK49" i="25"/>
  <c r="AM49" i="25" s="1"/>
  <c r="AK31" i="25"/>
  <c r="AM31" i="25" s="1"/>
  <c r="AK27" i="25"/>
  <c r="AM27" i="25" s="1"/>
  <c r="AK23" i="25"/>
  <c r="AM23" i="25" s="1"/>
  <c r="AK19" i="25"/>
  <c r="AM19" i="25" s="1"/>
  <c r="AK15" i="25"/>
  <c r="AM15" i="25" s="1"/>
  <c r="AK11" i="25"/>
  <c r="AM11" i="25" s="1"/>
  <c r="AK7" i="25"/>
  <c r="AM7" i="25" s="1"/>
  <c r="AK3" i="25"/>
  <c r="AM3" i="25" s="1"/>
  <c r="AK73" i="25"/>
  <c r="AM73" i="25" s="1"/>
  <c r="AD33" i="25"/>
  <c r="Q92" i="25"/>
  <c r="Q52" i="25"/>
  <c r="AL32" i="25"/>
  <c r="AL131" i="25" s="1"/>
  <c r="AL133" i="25" s="1"/>
  <c r="AD129" i="25"/>
  <c r="N130" i="25"/>
  <c r="AF128" i="25"/>
  <c r="R121" i="25"/>
  <c r="T121" i="25" s="1"/>
  <c r="AD120" i="25"/>
  <c r="AJ120" i="25" s="1"/>
  <c r="AK120" i="25" s="1"/>
  <c r="AM120" i="25" s="1"/>
  <c r="R117" i="25"/>
  <c r="T117" i="25" s="1"/>
  <c r="AD116" i="25"/>
  <c r="AJ116" i="25" s="1"/>
  <c r="AK116" i="25" s="1"/>
  <c r="AM116" i="25" s="1"/>
  <c r="R113" i="25"/>
  <c r="T113" i="25" s="1"/>
  <c r="AD112" i="25"/>
  <c r="AJ112" i="25" s="1"/>
  <c r="AK112" i="25" s="1"/>
  <c r="AM112" i="25" s="1"/>
  <c r="R109" i="25"/>
  <c r="T109" i="25" s="1"/>
  <c r="AD108" i="25"/>
  <c r="AJ108" i="25" s="1"/>
  <c r="AK108" i="25" s="1"/>
  <c r="AM108" i="25" s="1"/>
  <c r="R105" i="25"/>
  <c r="T105" i="25" s="1"/>
  <c r="AD104" i="25"/>
  <c r="AJ104" i="25" s="1"/>
  <c r="AK104" i="25" s="1"/>
  <c r="AM104" i="25" s="1"/>
  <c r="R101" i="25"/>
  <c r="T101" i="25" s="1"/>
  <c r="AD100" i="25"/>
  <c r="AJ100" i="25" s="1"/>
  <c r="AK100" i="25" s="1"/>
  <c r="AM100" i="25" s="1"/>
  <c r="R97" i="25"/>
  <c r="T97" i="25" s="1"/>
  <c r="AD96" i="25"/>
  <c r="AJ96" i="25" s="1"/>
  <c r="AK96" i="25" s="1"/>
  <c r="AM96" i="25" s="1"/>
  <c r="Z93" i="25"/>
  <c r="Z123" i="25" s="1"/>
  <c r="AA123" i="25" s="1"/>
  <c r="AB123" i="25" s="1"/>
  <c r="AC123" i="25" s="1"/>
  <c r="Y123" i="25"/>
  <c r="R90" i="25"/>
  <c r="T90" i="25" s="1"/>
  <c r="AD89" i="25"/>
  <c r="AJ89" i="25" s="1"/>
  <c r="AK89" i="25" s="1"/>
  <c r="AM89" i="25" s="1"/>
  <c r="R86" i="25"/>
  <c r="T86" i="25" s="1"/>
  <c r="AD85" i="25"/>
  <c r="AJ85" i="25" s="1"/>
  <c r="AK85" i="25" s="1"/>
  <c r="AM85" i="25" s="1"/>
  <c r="Z32" i="25"/>
  <c r="AA32" i="25" s="1"/>
  <c r="AE128" i="25"/>
  <c r="Q123" i="25"/>
  <c r="AK72" i="25"/>
  <c r="AM72" i="25" s="1"/>
  <c r="AK56" i="25"/>
  <c r="AM56" i="25" s="1"/>
  <c r="AK43" i="25"/>
  <c r="AM43" i="25" s="1"/>
  <c r="AK71" i="25"/>
  <c r="AM71" i="25" s="1"/>
  <c r="AK55" i="25"/>
  <c r="AM55" i="25" s="1"/>
  <c r="AK38" i="25"/>
  <c r="AM38" i="25" s="1"/>
  <c r="AK74" i="25"/>
  <c r="AM74" i="25" s="1"/>
  <c r="AK58" i="25"/>
  <c r="AM58" i="25" s="1"/>
  <c r="AK45" i="25"/>
  <c r="AM45" i="25" s="1"/>
  <c r="AK30" i="25"/>
  <c r="AM30" i="25" s="1"/>
  <c r="AK26" i="25"/>
  <c r="AM26" i="25" s="1"/>
  <c r="AK22" i="25"/>
  <c r="AM22" i="25" s="1"/>
  <c r="AK18" i="25"/>
  <c r="AM18" i="25" s="1"/>
  <c r="AK14" i="25"/>
  <c r="AM14" i="25" s="1"/>
  <c r="AK10" i="25"/>
  <c r="AM10" i="25" s="1"/>
  <c r="AK6" i="25"/>
  <c r="AM6" i="25" s="1"/>
  <c r="AK65" i="25"/>
  <c r="AM65" i="25" s="1"/>
  <c r="P32" i="25"/>
  <c r="P131" i="25" s="1"/>
  <c r="P133" i="25" s="1"/>
  <c r="AE32" i="25"/>
  <c r="AE131" i="25" s="1"/>
  <c r="AE133" i="25" s="1"/>
  <c r="O123" i="25"/>
  <c r="Z126" i="25"/>
  <c r="Z128" i="25" s="1"/>
  <c r="AA128" i="25" s="1"/>
  <c r="AB128" i="25" s="1"/>
  <c r="AC128" i="25" s="1"/>
  <c r="Y128" i="25"/>
  <c r="Z124" i="25"/>
  <c r="Z125" i="25" s="1"/>
  <c r="AA125" i="25" s="1"/>
  <c r="AB125" i="25" s="1"/>
  <c r="AC125" i="25" s="1"/>
  <c r="Y125" i="25"/>
  <c r="R122" i="25"/>
  <c r="T122" i="25" s="1"/>
  <c r="AK121" i="25"/>
  <c r="AM121" i="25" s="1"/>
  <c r="R118" i="25"/>
  <c r="T118" i="25" s="1"/>
  <c r="AK117" i="25"/>
  <c r="AM117" i="25" s="1"/>
  <c r="R114" i="25"/>
  <c r="T114" i="25" s="1"/>
  <c r="AK113" i="25"/>
  <c r="AM113" i="25" s="1"/>
  <c r="R110" i="25"/>
  <c r="T110" i="25" s="1"/>
  <c r="AK109" i="25"/>
  <c r="AM109" i="25" s="1"/>
  <c r="R106" i="25"/>
  <c r="T106" i="25" s="1"/>
  <c r="AK105" i="25"/>
  <c r="AM105" i="25" s="1"/>
  <c r="R102" i="25"/>
  <c r="T102" i="25" s="1"/>
  <c r="AK101" i="25"/>
  <c r="AM101" i="25" s="1"/>
  <c r="R98" i="25"/>
  <c r="T98" i="25" s="1"/>
  <c r="AK97" i="25"/>
  <c r="AM97" i="25" s="1"/>
  <c r="R94" i="25"/>
  <c r="T94" i="25" s="1"/>
  <c r="R93" i="25"/>
  <c r="R91" i="25"/>
  <c r="T91" i="25" s="1"/>
  <c r="AK90" i="25"/>
  <c r="AM90" i="25" s="1"/>
  <c r="R87" i="25"/>
  <c r="T87" i="25" s="1"/>
  <c r="AK86" i="25"/>
  <c r="AM86" i="25" s="1"/>
  <c r="Q128" i="25"/>
  <c r="R81" i="25"/>
  <c r="T81" i="25" s="1"/>
  <c r="R61" i="25"/>
  <c r="T61" i="25" s="1"/>
  <c r="R53" i="25"/>
  <c r="R37" i="25"/>
  <c r="T37" i="25" s="1"/>
  <c r="R33" i="25"/>
  <c r="AK68" i="25"/>
  <c r="AM68" i="25" s="1"/>
  <c r="AK39" i="25"/>
  <c r="AM39" i="25" s="1"/>
  <c r="AK83" i="25"/>
  <c r="AM83" i="25" s="1"/>
  <c r="AK67" i="25"/>
  <c r="AM67" i="25" s="1"/>
  <c r="AK50" i="25"/>
  <c r="AM50" i="25" s="1"/>
  <c r="AK36" i="25"/>
  <c r="AM36" i="25" s="1"/>
  <c r="AK70" i="25"/>
  <c r="AM70" i="25" s="1"/>
  <c r="AK54" i="25"/>
  <c r="AM54" i="25" s="1"/>
  <c r="AK41" i="25"/>
  <c r="AM41" i="25" s="1"/>
  <c r="AK29" i="25"/>
  <c r="AM29" i="25" s="1"/>
  <c r="AK25" i="25"/>
  <c r="AM25" i="25" s="1"/>
  <c r="AK21" i="25"/>
  <c r="AM21" i="25" s="1"/>
  <c r="AK17" i="25"/>
  <c r="AM17" i="25" s="1"/>
  <c r="AK13" i="25"/>
  <c r="AM13" i="25" s="1"/>
  <c r="AK9" i="25"/>
  <c r="AM9" i="25" s="1"/>
  <c r="AK5" i="25"/>
  <c r="AM5" i="25" s="1"/>
  <c r="N72" i="31" l="1"/>
  <c r="AK44" i="31"/>
  <c r="AM44" i="31" s="1"/>
  <c r="AK48" i="31"/>
  <c r="AM48" i="31" s="1"/>
  <c r="AK33" i="31"/>
  <c r="AM33" i="31" s="1"/>
  <c r="AK18" i="31"/>
  <c r="AM18" i="31" s="1"/>
  <c r="AK47" i="31"/>
  <c r="AM47" i="31" s="1"/>
  <c r="AK45" i="31"/>
  <c r="AM45" i="31" s="1"/>
  <c r="AK19" i="31"/>
  <c r="AM19" i="31" s="1"/>
  <c r="P47" i="27"/>
  <c r="P49" i="27" s="1"/>
  <c r="Q358" i="26"/>
  <c r="Q360" i="26" s="1"/>
  <c r="AF358" i="26"/>
  <c r="AF360" i="26" s="1"/>
  <c r="AK96" i="26"/>
  <c r="AM96" i="26" s="1"/>
  <c r="T352" i="26"/>
  <c r="U352" i="26" s="1"/>
  <c r="V352" i="26" s="1"/>
  <c r="W352" i="26" s="1"/>
  <c r="AK92" i="26"/>
  <c r="AM92" i="26" s="1"/>
  <c r="AK93" i="26"/>
  <c r="AM93" i="26" s="1"/>
  <c r="AK97" i="26"/>
  <c r="AM97" i="26" s="1"/>
  <c r="AK105" i="26"/>
  <c r="AM105" i="26" s="1"/>
  <c r="AK248" i="26"/>
  <c r="AM248" i="26" s="1"/>
  <c r="AK266" i="26"/>
  <c r="AM266" i="26" s="1"/>
  <c r="AK267" i="26"/>
  <c r="AM267" i="26" s="1"/>
  <c r="AK290" i="26"/>
  <c r="AM290" i="26" s="1"/>
  <c r="O131" i="25"/>
  <c r="O133" i="25" s="1"/>
  <c r="AK48" i="25"/>
  <c r="AM48" i="25" s="1"/>
  <c r="Y131" i="25"/>
  <c r="Y133" i="25" s="1"/>
  <c r="Q131" i="25"/>
  <c r="Q133" i="25" s="1"/>
  <c r="AF131" i="25"/>
  <c r="AF133" i="25" s="1"/>
  <c r="AJ26" i="31"/>
  <c r="AD39" i="31"/>
  <c r="R25" i="31"/>
  <c r="T17" i="31"/>
  <c r="T25" i="31" s="1"/>
  <c r="U25" i="31" s="1"/>
  <c r="V25" i="31" s="1"/>
  <c r="W25" i="31" s="1"/>
  <c r="AK12" i="31"/>
  <c r="AM12" i="31" s="1"/>
  <c r="AJ25" i="31"/>
  <c r="AJ2" i="31"/>
  <c r="AD8" i="31"/>
  <c r="AD72" i="31" s="1"/>
  <c r="T39" i="31"/>
  <c r="U39" i="31" s="1"/>
  <c r="V39" i="31" s="1"/>
  <c r="W39" i="31" s="1"/>
  <c r="AK34" i="31"/>
  <c r="AM34" i="31" s="1"/>
  <c r="AK32" i="31"/>
  <c r="AM32" i="31" s="1"/>
  <c r="AD63" i="31"/>
  <c r="AJ59" i="31"/>
  <c r="AD71" i="31"/>
  <c r="AJ64" i="31"/>
  <c r="AD25" i="31"/>
  <c r="AJ16" i="31"/>
  <c r="R39" i="31"/>
  <c r="AJ58" i="31"/>
  <c r="AK55" i="31"/>
  <c r="AM55" i="31" s="1"/>
  <c r="AK6" i="31"/>
  <c r="AM6" i="31" s="1"/>
  <c r="R16" i="31"/>
  <c r="T9" i="31"/>
  <c r="T16" i="31" s="1"/>
  <c r="U16" i="31" s="1"/>
  <c r="V16" i="31" s="1"/>
  <c r="W16" i="31" s="1"/>
  <c r="AK42" i="31"/>
  <c r="AM42" i="31" s="1"/>
  <c r="AK37" i="31"/>
  <c r="AM37" i="31" s="1"/>
  <c r="R8" i="31"/>
  <c r="T2" i="31"/>
  <c r="T8" i="31" s="1"/>
  <c r="U8" i="31" s="1"/>
  <c r="V8" i="31" s="1"/>
  <c r="W8" i="31" s="1"/>
  <c r="AK29" i="31"/>
  <c r="AM29" i="31" s="1"/>
  <c r="AD16" i="31"/>
  <c r="AD58" i="31"/>
  <c r="AK13" i="31"/>
  <c r="AM13" i="31" s="1"/>
  <c r="AK60" i="31"/>
  <c r="AM60" i="31" s="1"/>
  <c r="R58" i="31"/>
  <c r="T40" i="31"/>
  <c r="T58" i="31" s="1"/>
  <c r="U58" i="31" s="1"/>
  <c r="V58" i="31" s="1"/>
  <c r="W58" i="31" s="1"/>
  <c r="AK56" i="31"/>
  <c r="AM56" i="31" s="1"/>
  <c r="R63" i="31"/>
  <c r="T59" i="31"/>
  <c r="T63" i="31" s="1"/>
  <c r="U63" i="31" s="1"/>
  <c r="V63" i="31" s="1"/>
  <c r="W63" i="31" s="1"/>
  <c r="AK31" i="31"/>
  <c r="AM31" i="31" s="1"/>
  <c r="AK61" i="31"/>
  <c r="AM61" i="31" s="1"/>
  <c r="AJ12" i="27"/>
  <c r="AD13" i="27"/>
  <c r="T2" i="27"/>
  <c r="T3" i="27" s="1"/>
  <c r="U3" i="27" s="1"/>
  <c r="V3" i="27" s="1"/>
  <c r="W3" i="27" s="1"/>
  <c r="R3" i="27"/>
  <c r="AD36" i="27"/>
  <c r="AJ34" i="27"/>
  <c r="Z47" i="27"/>
  <c r="Z49" i="27" s="1"/>
  <c r="AJ10" i="27"/>
  <c r="AD11" i="27"/>
  <c r="AD22" i="27"/>
  <c r="AJ21" i="27"/>
  <c r="T10" i="27"/>
  <c r="T11" i="27" s="1"/>
  <c r="U11" i="27" s="1"/>
  <c r="V11" i="27" s="1"/>
  <c r="W11" i="27" s="1"/>
  <c r="R11" i="27"/>
  <c r="T23" i="27"/>
  <c r="T24" i="27" s="1"/>
  <c r="U24" i="27" s="1"/>
  <c r="V24" i="27" s="1"/>
  <c r="W24" i="27" s="1"/>
  <c r="R24" i="27"/>
  <c r="AD44" i="27"/>
  <c r="AJ43" i="27"/>
  <c r="AJ3" i="27"/>
  <c r="AJ4" i="27"/>
  <c r="AD6" i="27"/>
  <c r="AJ16" i="27"/>
  <c r="AD18" i="27"/>
  <c r="T4" i="27"/>
  <c r="T6" i="27" s="1"/>
  <c r="U6" i="27" s="1"/>
  <c r="V6" i="27" s="1"/>
  <c r="W6" i="27" s="1"/>
  <c r="R6" i="27"/>
  <c r="AJ27" i="27"/>
  <c r="AD28" i="27"/>
  <c r="AD40" i="27"/>
  <c r="AJ39" i="27"/>
  <c r="T14" i="27"/>
  <c r="T15" i="27" s="1"/>
  <c r="U15" i="27" s="1"/>
  <c r="V15" i="27" s="1"/>
  <c r="W15" i="27" s="1"/>
  <c r="R15" i="27"/>
  <c r="AD30" i="27"/>
  <c r="AJ29" i="27"/>
  <c r="AD33" i="27"/>
  <c r="AJ31" i="27"/>
  <c r="T12" i="27"/>
  <c r="T13" i="27" s="1"/>
  <c r="U13" i="27" s="1"/>
  <c r="V13" i="27" s="1"/>
  <c r="W13" i="27" s="1"/>
  <c r="R13" i="27"/>
  <c r="T25" i="27"/>
  <c r="T26" i="27" s="1"/>
  <c r="U26" i="27" s="1"/>
  <c r="V26" i="27" s="1"/>
  <c r="W26" i="27" s="1"/>
  <c r="R26" i="27"/>
  <c r="T27" i="27"/>
  <c r="T28" i="27" s="1"/>
  <c r="U28" i="27" s="1"/>
  <c r="V28" i="27" s="1"/>
  <c r="W28" i="27" s="1"/>
  <c r="R28" i="27"/>
  <c r="AD38" i="27"/>
  <c r="AJ37" i="27"/>
  <c r="AD47" i="27"/>
  <c r="AD49" i="27" s="1"/>
  <c r="AJ7" i="27"/>
  <c r="AD9" i="27"/>
  <c r="AJ25" i="27"/>
  <c r="AD26" i="27"/>
  <c r="AJ15" i="27"/>
  <c r="AJ42" i="27"/>
  <c r="AK41" i="27"/>
  <c r="AJ19" i="27"/>
  <c r="AD20" i="27"/>
  <c r="T16" i="27"/>
  <c r="T18" i="27" s="1"/>
  <c r="U18" i="27" s="1"/>
  <c r="V18" i="27" s="1"/>
  <c r="W18" i="27" s="1"/>
  <c r="R18" i="27"/>
  <c r="T21" i="27"/>
  <c r="T22" i="27" s="1"/>
  <c r="U22" i="27" s="1"/>
  <c r="V22" i="27" s="1"/>
  <c r="W22" i="27" s="1"/>
  <c r="R22" i="27"/>
  <c r="AJ23" i="27"/>
  <c r="AD24" i="27"/>
  <c r="AD46" i="27"/>
  <c r="AJ45" i="27"/>
  <c r="R40" i="27"/>
  <c r="T39" i="27"/>
  <c r="T40" i="27" s="1"/>
  <c r="U40" i="27" s="1"/>
  <c r="V40" i="27" s="1"/>
  <c r="W40" i="27" s="1"/>
  <c r="T115" i="26"/>
  <c r="T117" i="26" s="1"/>
  <c r="U117" i="26" s="1"/>
  <c r="V117" i="26" s="1"/>
  <c r="W117" i="26" s="1"/>
  <c r="R117" i="26"/>
  <c r="T260" i="26"/>
  <c r="T262" i="26" s="1"/>
  <c r="U262" i="26" s="1"/>
  <c r="V262" i="26" s="1"/>
  <c r="W262" i="26" s="1"/>
  <c r="R262" i="26"/>
  <c r="R205" i="26"/>
  <c r="T202" i="26"/>
  <c r="T205" i="26" s="1"/>
  <c r="U205" i="26" s="1"/>
  <c r="V205" i="26" s="1"/>
  <c r="W205" i="26" s="1"/>
  <c r="AK77" i="26"/>
  <c r="AM77" i="26" s="1"/>
  <c r="AD99" i="26"/>
  <c r="AJ83" i="26"/>
  <c r="AJ115" i="26"/>
  <c r="AD117" i="26"/>
  <c r="AD286" i="26"/>
  <c r="AJ283" i="26"/>
  <c r="AD164" i="26"/>
  <c r="AJ159" i="26"/>
  <c r="AJ350" i="26"/>
  <c r="AD352" i="26"/>
  <c r="AJ255" i="26"/>
  <c r="AD256" i="26"/>
  <c r="AK72" i="26"/>
  <c r="AM72" i="26" s="1"/>
  <c r="AK67" i="26"/>
  <c r="AM67" i="26" s="1"/>
  <c r="AK85" i="26"/>
  <c r="AM85" i="26" s="1"/>
  <c r="AD197" i="26"/>
  <c r="AJ193" i="26"/>
  <c r="AJ213" i="26"/>
  <c r="AJ264" i="26"/>
  <c r="AK12" i="26"/>
  <c r="AM12" i="26" s="1"/>
  <c r="AK16" i="26"/>
  <c r="AM16" i="26" s="1"/>
  <c r="AK20" i="26"/>
  <c r="AM20" i="26" s="1"/>
  <c r="AK24" i="26"/>
  <c r="AM24" i="26" s="1"/>
  <c r="AK28" i="26"/>
  <c r="AM28" i="26" s="1"/>
  <c r="AK32" i="26"/>
  <c r="AM32" i="26" s="1"/>
  <c r="AK36" i="26"/>
  <c r="AM36" i="26" s="1"/>
  <c r="AK40" i="26"/>
  <c r="AM40" i="26" s="1"/>
  <c r="AK44" i="26"/>
  <c r="AM44" i="26" s="1"/>
  <c r="AK52" i="26"/>
  <c r="AM52" i="26" s="1"/>
  <c r="AD82" i="26"/>
  <c r="AJ57" i="26"/>
  <c r="AK60" i="26"/>
  <c r="AM60" i="26" s="1"/>
  <c r="AD183" i="26"/>
  <c r="AJ179" i="26"/>
  <c r="AD249" i="26"/>
  <c r="AJ247" i="26"/>
  <c r="AD282" i="26"/>
  <c r="AJ278" i="26"/>
  <c r="AK116" i="26"/>
  <c r="AM116" i="26" s="1"/>
  <c r="AK272" i="26"/>
  <c r="AM272" i="26" s="1"/>
  <c r="T5" i="26"/>
  <c r="T6" i="26" s="1"/>
  <c r="U6" i="26" s="1"/>
  <c r="V6" i="26" s="1"/>
  <c r="W6" i="26" s="1"/>
  <c r="R6" i="26"/>
  <c r="R82" i="26"/>
  <c r="T57" i="26"/>
  <c r="T82" i="26" s="1"/>
  <c r="U82" i="26" s="1"/>
  <c r="V82" i="26" s="1"/>
  <c r="W82" i="26" s="1"/>
  <c r="T83" i="26"/>
  <c r="T99" i="26" s="1"/>
  <c r="U99" i="26" s="1"/>
  <c r="V99" i="26" s="1"/>
  <c r="W99" i="26" s="1"/>
  <c r="R99" i="26"/>
  <c r="AJ311" i="26"/>
  <c r="AD313" i="26"/>
  <c r="AJ307" i="26"/>
  <c r="AD310" i="26"/>
  <c r="R164" i="26"/>
  <c r="T159" i="26"/>
  <c r="T164" i="26" s="1"/>
  <c r="U164" i="26" s="1"/>
  <c r="V164" i="26" s="1"/>
  <c r="W164" i="26" s="1"/>
  <c r="R219" i="26"/>
  <c r="T214" i="26"/>
  <c r="T219" i="26" s="1"/>
  <c r="U219" i="26" s="1"/>
  <c r="V219" i="26" s="1"/>
  <c r="W219" i="26" s="1"/>
  <c r="AK78" i="26"/>
  <c r="AM78" i="26" s="1"/>
  <c r="AD205" i="26"/>
  <c r="AJ202" i="26"/>
  <c r="AJ292" i="26"/>
  <c r="AD306" i="26"/>
  <c r="T321" i="26"/>
  <c r="T336" i="26" s="1"/>
  <c r="U336" i="26" s="1"/>
  <c r="V336" i="26" s="1"/>
  <c r="W336" i="26" s="1"/>
  <c r="R336" i="26"/>
  <c r="T263" i="26"/>
  <c r="T264" i="26" s="1"/>
  <c r="U264" i="26" s="1"/>
  <c r="V264" i="26" s="1"/>
  <c r="W264" i="26" s="1"/>
  <c r="R264" i="26"/>
  <c r="AK80" i="26"/>
  <c r="AM80" i="26" s="1"/>
  <c r="AK75" i="26"/>
  <c r="AM75" i="26" s="1"/>
  <c r="AJ103" i="26"/>
  <c r="AD107" i="26"/>
  <c r="AJ201" i="26"/>
  <c r="AJ250" i="26"/>
  <c r="AD253" i="26"/>
  <c r="AJ320" i="26"/>
  <c r="AK314" i="26"/>
  <c r="AJ5" i="26"/>
  <c r="AD6" i="26"/>
  <c r="AJ9" i="26"/>
  <c r="AD48" i="26"/>
  <c r="AK13" i="26"/>
  <c r="AM13" i="26" s="1"/>
  <c r="AK17" i="26"/>
  <c r="AM17" i="26" s="1"/>
  <c r="AK21" i="26"/>
  <c r="AM21" i="26" s="1"/>
  <c r="AK25" i="26"/>
  <c r="AM25" i="26" s="1"/>
  <c r="AK29" i="26"/>
  <c r="AM29" i="26" s="1"/>
  <c r="AK33" i="26"/>
  <c r="AM33" i="26" s="1"/>
  <c r="AK37" i="26"/>
  <c r="AM37" i="26" s="1"/>
  <c r="AK41" i="26"/>
  <c r="AM41" i="26" s="1"/>
  <c r="AK45" i="26"/>
  <c r="AM45" i="26" s="1"/>
  <c r="AJ49" i="26"/>
  <c r="AD56" i="26"/>
  <c r="AK53" i="26"/>
  <c r="AM53" i="26" s="1"/>
  <c r="AK61" i="26"/>
  <c r="AM61" i="26" s="1"/>
  <c r="AD188" i="26"/>
  <c r="AJ184" i="26"/>
  <c r="T254" i="26"/>
  <c r="R256" i="26"/>
  <c r="R201" i="26"/>
  <c r="T198" i="26"/>
  <c r="T201" i="26" s="1"/>
  <c r="U201" i="26" s="1"/>
  <c r="V201" i="26" s="1"/>
  <c r="W201" i="26" s="1"/>
  <c r="T112" i="26"/>
  <c r="U112" i="26" s="1"/>
  <c r="V112" i="26" s="1"/>
  <c r="W112" i="26" s="1"/>
  <c r="AK258" i="26"/>
  <c r="AM258" i="26" s="1"/>
  <c r="R286" i="26"/>
  <c r="R310" i="26"/>
  <c r="AK304" i="26"/>
  <c r="AM304" i="26" s="1"/>
  <c r="T7" i="26"/>
  <c r="T8" i="26" s="1"/>
  <c r="U8" i="26" s="1"/>
  <c r="V8" i="26" s="1"/>
  <c r="W8" i="26" s="1"/>
  <c r="R8" i="26"/>
  <c r="T49" i="26"/>
  <c r="T56" i="26" s="1"/>
  <c r="U56" i="26" s="1"/>
  <c r="V56" i="26" s="1"/>
  <c r="W56" i="26" s="1"/>
  <c r="R56" i="26"/>
  <c r="AD207" i="26"/>
  <c r="AJ206" i="26"/>
  <c r="AD291" i="26"/>
  <c r="AJ287" i="26"/>
  <c r="AK69" i="26"/>
  <c r="AM69" i="26" s="1"/>
  <c r="AD134" i="26"/>
  <c r="AJ124" i="26"/>
  <c r="AD209" i="26"/>
  <c r="AJ208" i="26"/>
  <c r="R145" i="26"/>
  <c r="T135" i="26"/>
  <c r="T145" i="26" s="1"/>
  <c r="U145" i="26" s="1"/>
  <c r="V145" i="26" s="1"/>
  <c r="W145" i="26" s="1"/>
  <c r="AJ260" i="26"/>
  <c r="AD262" i="26"/>
  <c r="T337" i="26"/>
  <c r="T338" i="26" s="1"/>
  <c r="U338" i="26" s="1"/>
  <c r="V338" i="26" s="1"/>
  <c r="W338" i="26" s="1"/>
  <c r="R338" i="26"/>
  <c r="AK88" i="26"/>
  <c r="AM88" i="26" s="1"/>
  <c r="AJ100" i="26"/>
  <c r="AD102" i="26"/>
  <c r="AJ112" i="26"/>
  <c r="AK108" i="26"/>
  <c r="T250" i="26"/>
  <c r="T253" i="26" s="1"/>
  <c r="U253" i="26" s="1"/>
  <c r="V253" i="26" s="1"/>
  <c r="W253" i="26" s="1"/>
  <c r="R253" i="26"/>
  <c r="AJ246" i="26"/>
  <c r="AK232" i="26"/>
  <c r="R249" i="26"/>
  <c r="AJ2" i="26"/>
  <c r="AD4" i="26"/>
  <c r="AK10" i="26"/>
  <c r="AM10" i="26" s="1"/>
  <c r="AK14" i="26"/>
  <c r="AM14" i="26" s="1"/>
  <c r="AK18" i="26"/>
  <c r="AM18" i="26" s="1"/>
  <c r="AK22" i="26"/>
  <c r="AM22" i="26" s="1"/>
  <c r="AK26" i="26"/>
  <c r="AM26" i="26" s="1"/>
  <c r="AK30" i="26"/>
  <c r="AM30" i="26" s="1"/>
  <c r="AK34" i="26"/>
  <c r="AM34" i="26" s="1"/>
  <c r="AK38" i="26"/>
  <c r="AM38" i="26" s="1"/>
  <c r="AK42" i="26"/>
  <c r="AM42" i="26" s="1"/>
  <c r="AK46" i="26"/>
  <c r="AM46" i="26" s="1"/>
  <c r="AK50" i="26"/>
  <c r="AM50" i="26" s="1"/>
  <c r="AK54" i="26"/>
  <c r="AM54" i="26" s="1"/>
  <c r="AK58" i="26"/>
  <c r="AM58" i="26" s="1"/>
  <c r="AK62" i="26"/>
  <c r="AM62" i="26" s="1"/>
  <c r="AD145" i="26"/>
  <c r="AJ135" i="26"/>
  <c r="AD158" i="26"/>
  <c r="AJ152" i="26"/>
  <c r="AD178" i="26"/>
  <c r="AJ171" i="26"/>
  <c r="AD192" i="26"/>
  <c r="AJ189" i="26"/>
  <c r="T257" i="26"/>
  <c r="T259" i="26" s="1"/>
  <c r="U259" i="26" s="1"/>
  <c r="V259" i="26" s="1"/>
  <c r="W259" i="26" s="1"/>
  <c r="R259" i="26"/>
  <c r="AJ321" i="26"/>
  <c r="AD336" i="26"/>
  <c r="R213" i="26"/>
  <c r="T210" i="26"/>
  <c r="T213" i="26" s="1"/>
  <c r="U213" i="26" s="1"/>
  <c r="V213" i="26" s="1"/>
  <c r="W213" i="26" s="1"/>
  <c r="T265" i="26"/>
  <c r="T269" i="26" s="1"/>
  <c r="U269" i="26" s="1"/>
  <c r="V269" i="26" s="1"/>
  <c r="W269" i="26" s="1"/>
  <c r="R269" i="26"/>
  <c r="R107" i="26"/>
  <c r="AK273" i="26"/>
  <c r="AM273" i="26" s="1"/>
  <c r="R274" i="26"/>
  <c r="R102" i="26"/>
  <c r="T286" i="26"/>
  <c r="U286" i="26" s="1"/>
  <c r="V286" i="26" s="1"/>
  <c r="W286" i="26" s="1"/>
  <c r="T310" i="26"/>
  <c r="U310" i="26" s="1"/>
  <c r="V310" i="26" s="1"/>
  <c r="W310" i="26" s="1"/>
  <c r="AK308" i="26"/>
  <c r="AM308" i="26" s="1"/>
  <c r="T2" i="26"/>
  <c r="T4" i="26" s="1"/>
  <c r="U4" i="26" s="1"/>
  <c r="V4" i="26" s="1"/>
  <c r="W4" i="26" s="1"/>
  <c r="R4" i="26"/>
  <c r="T9" i="26"/>
  <c r="T48" i="26" s="1"/>
  <c r="U48" i="26" s="1"/>
  <c r="V48" i="26" s="1"/>
  <c r="W48" i="26" s="1"/>
  <c r="R48" i="26"/>
  <c r="AD274" i="26"/>
  <c r="AJ270" i="26"/>
  <c r="AJ337" i="26"/>
  <c r="AD338" i="26"/>
  <c r="AJ342" i="26"/>
  <c r="AD349" i="26"/>
  <c r="AD277" i="26"/>
  <c r="AJ275" i="26"/>
  <c r="T292" i="26"/>
  <c r="T306" i="26" s="1"/>
  <c r="U306" i="26" s="1"/>
  <c r="V306" i="26" s="1"/>
  <c r="W306" i="26" s="1"/>
  <c r="R306" i="26"/>
  <c r="AK70" i="26"/>
  <c r="AM70" i="26" s="1"/>
  <c r="AK86" i="26"/>
  <c r="AM86" i="26" s="1"/>
  <c r="T113" i="26"/>
  <c r="T114" i="26" s="1"/>
  <c r="U114" i="26" s="1"/>
  <c r="V114" i="26" s="1"/>
  <c r="W114" i="26" s="1"/>
  <c r="R114" i="26"/>
  <c r="AD114" i="26"/>
  <c r="AJ113" i="26"/>
  <c r="AJ339" i="26"/>
  <c r="AD341" i="26"/>
  <c r="AD219" i="26"/>
  <c r="AJ214" i="26"/>
  <c r="R207" i="26"/>
  <c r="T206" i="26"/>
  <c r="T207" i="26" s="1"/>
  <c r="U207" i="26" s="1"/>
  <c r="V207" i="26" s="1"/>
  <c r="W207" i="26" s="1"/>
  <c r="T353" i="26"/>
  <c r="T357" i="26" s="1"/>
  <c r="U357" i="26" s="1"/>
  <c r="V357" i="26" s="1"/>
  <c r="W357" i="26" s="1"/>
  <c r="R357" i="26"/>
  <c r="AJ151" i="26"/>
  <c r="AK146" i="26"/>
  <c r="AD170" i="26"/>
  <c r="AJ165" i="26"/>
  <c r="AJ231" i="26"/>
  <c r="AK220" i="26"/>
  <c r="T249" i="26"/>
  <c r="U249" i="26" s="1"/>
  <c r="V249" i="26" s="1"/>
  <c r="W249" i="26" s="1"/>
  <c r="T118" i="26"/>
  <c r="T123" i="26" s="1"/>
  <c r="U123" i="26" s="1"/>
  <c r="V123" i="26" s="1"/>
  <c r="W123" i="26" s="1"/>
  <c r="R123" i="26"/>
  <c r="AK3" i="26"/>
  <c r="AM3" i="26" s="1"/>
  <c r="AJ7" i="26"/>
  <c r="AD8" i="26"/>
  <c r="AK11" i="26"/>
  <c r="AM11" i="26" s="1"/>
  <c r="AK15" i="26"/>
  <c r="AM15" i="26" s="1"/>
  <c r="AK19" i="26"/>
  <c r="AM19" i="26" s="1"/>
  <c r="AK23" i="26"/>
  <c r="AM23" i="26" s="1"/>
  <c r="AK27" i="26"/>
  <c r="AM27" i="26" s="1"/>
  <c r="AK31" i="26"/>
  <c r="AM31" i="26" s="1"/>
  <c r="AK35" i="26"/>
  <c r="AM35" i="26" s="1"/>
  <c r="AK39" i="26"/>
  <c r="AM39" i="26" s="1"/>
  <c r="AK43" i="26"/>
  <c r="AM43" i="26" s="1"/>
  <c r="AK47" i="26"/>
  <c r="AM47" i="26" s="1"/>
  <c r="AK51" i="26"/>
  <c r="AM51" i="26" s="1"/>
  <c r="AK55" i="26"/>
  <c r="AM55" i="26" s="1"/>
  <c r="AK59" i="26"/>
  <c r="AM59" i="26" s="1"/>
  <c r="AK63" i="26"/>
  <c r="AM63" i="26" s="1"/>
  <c r="AJ118" i="26"/>
  <c r="AD123" i="26"/>
  <c r="AD259" i="26"/>
  <c r="AJ257" i="26"/>
  <c r="AJ353" i="26"/>
  <c r="AD357" i="26"/>
  <c r="AJ265" i="26"/>
  <c r="AD269" i="26"/>
  <c r="T107" i="26"/>
  <c r="U107" i="26" s="1"/>
  <c r="V107" i="26" s="1"/>
  <c r="W107" i="26" s="1"/>
  <c r="AK285" i="26"/>
  <c r="AM285" i="26" s="1"/>
  <c r="T274" i="26"/>
  <c r="U274" i="26" s="1"/>
  <c r="V274" i="26" s="1"/>
  <c r="W274" i="26" s="1"/>
  <c r="T102" i="26"/>
  <c r="U102" i="26" s="1"/>
  <c r="V102" i="26" s="1"/>
  <c r="W102" i="26" s="1"/>
  <c r="AK324" i="26"/>
  <c r="AM324" i="26" s="1"/>
  <c r="AJ126" i="25"/>
  <c r="AD128" i="25"/>
  <c r="AK114" i="25"/>
  <c r="AM114" i="25" s="1"/>
  <c r="T53" i="25"/>
  <c r="T92" i="25" s="1"/>
  <c r="U92" i="25" s="1"/>
  <c r="V92" i="25" s="1"/>
  <c r="W92" i="25" s="1"/>
  <c r="R92" i="25"/>
  <c r="AD92" i="25"/>
  <c r="T93" i="25"/>
  <c r="T123" i="25" s="1"/>
  <c r="U123" i="25" s="1"/>
  <c r="V123" i="25" s="1"/>
  <c r="W123" i="25" s="1"/>
  <c r="R123" i="25"/>
  <c r="AK53" i="25"/>
  <c r="AK102" i="25"/>
  <c r="AM102" i="25" s="1"/>
  <c r="AK118" i="25"/>
  <c r="AM118" i="25" s="1"/>
  <c r="T126" i="25"/>
  <c r="T128" i="25" s="1"/>
  <c r="U128" i="25" s="1"/>
  <c r="V128" i="25" s="1"/>
  <c r="W128" i="25" s="1"/>
  <c r="R128" i="25"/>
  <c r="AK61" i="25"/>
  <c r="AM61" i="25" s="1"/>
  <c r="AK37" i="25"/>
  <c r="AM37" i="25" s="1"/>
  <c r="AK91" i="25"/>
  <c r="AM91" i="25" s="1"/>
  <c r="AK98" i="25"/>
  <c r="AM98" i="25" s="1"/>
  <c r="T33" i="25"/>
  <c r="T52" i="25" s="1"/>
  <c r="U52" i="25" s="1"/>
  <c r="V52" i="25" s="1"/>
  <c r="W52" i="25" s="1"/>
  <c r="R52" i="25"/>
  <c r="AJ92" i="25"/>
  <c r="AA131" i="25"/>
  <c r="AA133" i="25" s="1"/>
  <c r="AB32" i="25"/>
  <c r="AJ129" i="25"/>
  <c r="AD130" i="25"/>
  <c r="AJ33" i="25"/>
  <c r="AD52" i="25"/>
  <c r="AJ124" i="25"/>
  <c r="AD125" i="25"/>
  <c r="T129" i="25"/>
  <c r="T130" i="25" s="1"/>
  <c r="U130" i="25" s="1"/>
  <c r="V130" i="25" s="1"/>
  <c r="W130" i="25" s="1"/>
  <c r="R130" i="25"/>
  <c r="R32" i="25"/>
  <c r="AJ93" i="25"/>
  <c r="AD123" i="25"/>
  <c r="AK106" i="25"/>
  <c r="AM106" i="25" s="1"/>
  <c r="AK122" i="25"/>
  <c r="AM122" i="25" s="1"/>
  <c r="AJ32" i="25"/>
  <c r="AK2" i="25"/>
  <c r="AK40" i="25"/>
  <c r="AM40" i="25" s="1"/>
  <c r="AK81" i="25"/>
  <c r="AM81" i="25" s="1"/>
  <c r="Z131" i="25"/>
  <c r="Z133" i="25" s="1"/>
  <c r="T32" i="25"/>
  <c r="U32" i="25" s="1"/>
  <c r="AK87" i="25"/>
  <c r="AM87" i="25" s="1"/>
  <c r="AK94" i="25"/>
  <c r="AM94" i="25" s="1"/>
  <c r="AK110" i="25"/>
  <c r="AM110" i="25" s="1"/>
  <c r="AK44" i="25"/>
  <c r="AM44" i="25" s="1"/>
  <c r="R72" i="31" l="1"/>
  <c r="AK9" i="31"/>
  <c r="AK40" i="31"/>
  <c r="AK58" i="31" s="1"/>
  <c r="R47" i="27"/>
  <c r="R49" i="27" s="1"/>
  <c r="AK14" i="27"/>
  <c r="AM14" i="27" s="1"/>
  <c r="AM15" i="27" s="1"/>
  <c r="AK2" i="27"/>
  <c r="AK3" i="27" s="1"/>
  <c r="AD358" i="26"/>
  <c r="AD360" i="26" s="1"/>
  <c r="R358" i="26"/>
  <c r="R360" i="26" s="1"/>
  <c r="AD131" i="25"/>
  <c r="AD133" i="25" s="1"/>
  <c r="U72" i="31"/>
  <c r="AK64" i="31"/>
  <c r="AJ71" i="31"/>
  <c r="AJ8" i="31"/>
  <c r="AK2" i="31"/>
  <c r="T72" i="31"/>
  <c r="AK16" i="31"/>
  <c r="AM9" i="31"/>
  <c r="AM16" i="31" s="1"/>
  <c r="AA72" i="31"/>
  <c r="AJ72" i="31"/>
  <c r="AJ63" i="31"/>
  <c r="AK59" i="31"/>
  <c r="AK17" i="31"/>
  <c r="Z72" i="31"/>
  <c r="AJ39" i="31"/>
  <c r="AK26" i="31"/>
  <c r="AK15" i="27"/>
  <c r="AJ38" i="27"/>
  <c r="AK37" i="27"/>
  <c r="AJ30" i="27"/>
  <c r="AK29" i="27"/>
  <c r="U47" i="27"/>
  <c r="U49" i="27" s="1"/>
  <c r="AM2" i="27"/>
  <c r="AM3" i="27" s="1"/>
  <c r="AJ46" i="27"/>
  <c r="AK45" i="27"/>
  <c r="AJ24" i="27"/>
  <c r="AK23" i="27"/>
  <c r="AM41" i="27"/>
  <c r="AM42" i="27" s="1"/>
  <c r="AK42" i="27"/>
  <c r="AJ26" i="27"/>
  <c r="AK25" i="27"/>
  <c r="AJ9" i="27"/>
  <c r="AK7" i="27"/>
  <c r="T47" i="27"/>
  <c r="T49" i="27" s="1"/>
  <c r="AJ11" i="27"/>
  <c r="AK10" i="27"/>
  <c r="AJ33" i="27"/>
  <c r="AK31" i="27"/>
  <c r="AJ28" i="27"/>
  <c r="AK27" i="27"/>
  <c r="AJ18" i="27"/>
  <c r="AK16" i="27"/>
  <c r="AJ22" i="27"/>
  <c r="AK21" i="27"/>
  <c r="AA47" i="27"/>
  <c r="AA49" i="27" s="1"/>
  <c r="AJ36" i="27"/>
  <c r="AK34" i="27"/>
  <c r="AJ20" i="27"/>
  <c r="AK19" i="27"/>
  <c r="AJ40" i="27"/>
  <c r="AK39" i="27"/>
  <c r="AJ6" i="27"/>
  <c r="AK4" i="27"/>
  <c r="AJ44" i="27"/>
  <c r="AK43" i="27"/>
  <c r="AJ13" i="27"/>
  <c r="AK12" i="27"/>
  <c r="AJ357" i="26"/>
  <c r="AK353" i="26"/>
  <c r="AJ123" i="26"/>
  <c r="AK118" i="26"/>
  <c r="AJ8" i="26"/>
  <c r="AK7" i="26"/>
  <c r="AJ219" i="26"/>
  <c r="AK214" i="26"/>
  <c r="AJ114" i="26"/>
  <c r="AK113" i="26"/>
  <c r="AJ274" i="26"/>
  <c r="AK270" i="26"/>
  <c r="AJ178" i="26"/>
  <c r="AK171" i="26"/>
  <c r="AJ145" i="26"/>
  <c r="AK135" i="26"/>
  <c r="AM232" i="26"/>
  <c r="AM246" i="26" s="1"/>
  <c r="AK246" i="26"/>
  <c r="AK112" i="26"/>
  <c r="AM108" i="26"/>
  <c r="AM112" i="26" s="1"/>
  <c r="AJ262" i="26"/>
  <c r="AK260" i="26"/>
  <c r="AJ56" i="26"/>
  <c r="AK49" i="26"/>
  <c r="AJ253" i="26"/>
  <c r="AK250" i="26"/>
  <c r="AJ107" i="26"/>
  <c r="AK103" i="26"/>
  <c r="Z358" i="26"/>
  <c r="Z360" i="26" s="1"/>
  <c r="AJ286" i="26"/>
  <c r="AK283" i="26"/>
  <c r="AJ99" i="26"/>
  <c r="AK83" i="26"/>
  <c r="AJ259" i="26"/>
  <c r="AK257" i="26"/>
  <c r="AJ170" i="26"/>
  <c r="AK165" i="26"/>
  <c r="AJ349" i="26"/>
  <c r="AK342" i="26"/>
  <c r="AJ4" i="26"/>
  <c r="AK2" i="26"/>
  <c r="AJ134" i="26"/>
  <c r="AK124" i="26"/>
  <c r="AJ207" i="26"/>
  <c r="AK206" i="26"/>
  <c r="AJ6" i="26"/>
  <c r="AK5" i="26"/>
  <c r="AK320" i="26"/>
  <c r="AM314" i="26"/>
  <c r="AM320" i="26" s="1"/>
  <c r="AK198" i="26"/>
  <c r="AJ313" i="26"/>
  <c r="AK311" i="26"/>
  <c r="AJ249" i="26"/>
  <c r="AK247" i="26"/>
  <c r="AK263" i="26"/>
  <c r="AJ197" i="26"/>
  <c r="AK193" i="26"/>
  <c r="AJ352" i="26"/>
  <c r="AK350" i="26"/>
  <c r="AJ269" i="26"/>
  <c r="AK265" i="26"/>
  <c r="AJ277" i="26"/>
  <c r="AK275" i="26"/>
  <c r="AJ192" i="26"/>
  <c r="AK189" i="26"/>
  <c r="AJ158" i="26"/>
  <c r="AK152" i="26"/>
  <c r="T256" i="26"/>
  <c r="U256" i="26" s="1"/>
  <c r="V256" i="26" s="1"/>
  <c r="W256" i="26" s="1"/>
  <c r="AK254" i="26"/>
  <c r="AJ306" i="26"/>
  <c r="AK292" i="26"/>
  <c r="AJ82" i="26"/>
  <c r="AK57" i="26"/>
  <c r="AJ164" i="26"/>
  <c r="AK159" i="26"/>
  <c r="AM220" i="26"/>
  <c r="AM231" i="26" s="1"/>
  <c r="AK231" i="26"/>
  <c r="AM146" i="26"/>
  <c r="AM151" i="26" s="1"/>
  <c r="AK151" i="26"/>
  <c r="AJ341" i="26"/>
  <c r="AK339" i="26"/>
  <c r="AJ338" i="26"/>
  <c r="AK337" i="26"/>
  <c r="AJ336" i="26"/>
  <c r="AK321" i="26"/>
  <c r="AJ102" i="26"/>
  <c r="AK100" i="26"/>
  <c r="AJ209" i="26"/>
  <c r="AK208" i="26"/>
  <c r="AJ291" i="26"/>
  <c r="AK287" i="26"/>
  <c r="AJ188" i="26"/>
  <c r="AK184" i="26"/>
  <c r="AJ48" i="26"/>
  <c r="AK9" i="26"/>
  <c r="AJ205" i="26"/>
  <c r="AK202" i="26"/>
  <c r="AJ310" i="26"/>
  <c r="AK307" i="26"/>
  <c r="AJ282" i="26"/>
  <c r="AK278" i="26"/>
  <c r="AJ183" i="26"/>
  <c r="AK179" i="26"/>
  <c r="AA358" i="26"/>
  <c r="AA360" i="26" s="1"/>
  <c r="AK210" i="26"/>
  <c r="AK255" i="26"/>
  <c r="AM255" i="26" s="1"/>
  <c r="AJ256" i="26"/>
  <c r="AJ117" i="26"/>
  <c r="AK115" i="26"/>
  <c r="AK32" i="25"/>
  <c r="AM2" i="25"/>
  <c r="AJ123" i="25"/>
  <c r="AK93" i="25"/>
  <c r="AJ125" i="25"/>
  <c r="AK124" i="25"/>
  <c r="AJ130" i="25"/>
  <c r="AK129" i="25"/>
  <c r="AJ128" i="25"/>
  <c r="AK126" i="25"/>
  <c r="V32" i="25"/>
  <c r="AB131" i="25"/>
  <c r="AB133" i="25" s="1"/>
  <c r="AC32" i="25"/>
  <c r="AC131" i="25" s="1"/>
  <c r="AC133" i="25" s="1"/>
  <c r="T131" i="25"/>
  <c r="T133" i="25" s="1"/>
  <c r="R131" i="25"/>
  <c r="R133" i="25" s="1"/>
  <c r="AJ52" i="25"/>
  <c r="AJ131" i="25" s="1"/>
  <c r="AJ133" i="25" s="1"/>
  <c r="AK33" i="25"/>
  <c r="AK92" i="25"/>
  <c r="AM53" i="25"/>
  <c r="AM92" i="25" s="1"/>
  <c r="AM40" i="31" l="1"/>
  <c r="AM58" i="31" s="1"/>
  <c r="AJ47" i="27"/>
  <c r="AJ49" i="27" s="1"/>
  <c r="AJ358" i="26"/>
  <c r="AJ360" i="26" s="1"/>
  <c r="T358" i="26"/>
  <c r="T360" i="26" s="1"/>
  <c r="U358" i="26"/>
  <c r="U360" i="26" s="1"/>
  <c r="AM17" i="31"/>
  <c r="AM25" i="31" s="1"/>
  <c r="AK25" i="31"/>
  <c r="AM26" i="31"/>
  <c r="AM39" i="31" s="1"/>
  <c r="AK39" i="31"/>
  <c r="AK63" i="31"/>
  <c r="AM59" i="31"/>
  <c r="AM63" i="31" s="1"/>
  <c r="AB72" i="31"/>
  <c r="AC72" i="31"/>
  <c r="AM64" i="31"/>
  <c r="AM71" i="31" s="1"/>
  <c r="AK71" i="31"/>
  <c r="V72" i="31"/>
  <c r="W72" i="31"/>
  <c r="AK8" i="31"/>
  <c r="AK72" i="31" s="1"/>
  <c r="AM2" i="31"/>
  <c r="AM8" i="31" s="1"/>
  <c r="AK13" i="27"/>
  <c r="AM12" i="27"/>
  <c r="AM13" i="27" s="1"/>
  <c r="AM31" i="27"/>
  <c r="AM33" i="27" s="1"/>
  <c r="AK33" i="27"/>
  <c r="AK9" i="27"/>
  <c r="AM7" i="27"/>
  <c r="AM9" i="27" s="1"/>
  <c r="AK24" i="27"/>
  <c r="AM23" i="27"/>
  <c r="AM24" i="27" s="1"/>
  <c r="AM45" i="27"/>
  <c r="AM46" i="27" s="1"/>
  <c r="AK46" i="27"/>
  <c r="AM29" i="27"/>
  <c r="AM30" i="27" s="1"/>
  <c r="AK30" i="27"/>
  <c r="AK6" i="27"/>
  <c r="AM4" i="27"/>
  <c r="AM6" i="27" s="1"/>
  <c r="AK22" i="27"/>
  <c r="AM21" i="27"/>
  <c r="AM22" i="27" s="1"/>
  <c r="AK28" i="27"/>
  <c r="AM27" i="27"/>
  <c r="AM28" i="27" s="1"/>
  <c r="AM39" i="27"/>
  <c r="AM40" i="27" s="1"/>
  <c r="AK40" i="27"/>
  <c r="AK20" i="27"/>
  <c r="AM19" i="27"/>
  <c r="AM20" i="27" s="1"/>
  <c r="AM34" i="27"/>
  <c r="AM36" i="27" s="1"/>
  <c r="AK36" i="27"/>
  <c r="AK18" i="27"/>
  <c r="AM16" i="27"/>
  <c r="AM18" i="27" s="1"/>
  <c r="AK11" i="27"/>
  <c r="AM10" i="27"/>
  <c r="AM11" i="27" s="1"/>
  <c r="AM37" i="27"/>
  <c r="AM38" i="27" s="1"/>
  <c r="AK38" i="27"/>
  <c r="AB47" i="27"/>
  <c r="AB49" i="27" s="1"/>
  <c r="AC47" i="27"/>
  <c r="AC49" i="27" s="1"/>
  <c r="AM43" i="27"/>
  <c r="AM44" i="27" s="1"/>
  <c r="AK44" i="27"/>
  <c r="AK26" i="27"/>
  <c r="AM25" i="27"/>
  <c r="AM26" i="27" s="1"/>
  <c r="V47" i="27"/>
  <c r="V49" i="27" s="1"/>
  <c r="W47" i="27"/>
  <c r="W49" i="27" s="1"/>
  <c r="AK117" i="26"/>
  <c r="AM115" i="26"/>
  <c r="AM117" i="26" s="1"/>
  <c r="AM179" i="26"/>
  <c r="AM183" i="26" s="1"/>
  <c r="AK183" i="26"/>
  <c r="AK48" i="26"/>
  <c r="AM9" i="26"/>
  <c r="AM48" i="26" s="1"/>
  <c r="AM208" i="26"/>
  <c r="AM209" i="26" s="1"/>
  <c r="AK209" i="26"/>
  <c r="AK102" i="26"/>
  <c r="AM100" i="26"/>
  <c r="AM102" i="26" s="1"/>
  <c r="AK336" i="26"/>
  <c r="AM321" i="26"/>
  <c r="AM336" i="26" s="1"/>
  <c r="AK341" i="26"/>
  <c r="AM339" i="26"/>
  <c r="AM341" i="26" s="1"/>
  <c r="AM159" i="26"/>
  <c r="AM164" i="26" s="1"/>
  <c r="AK164" i="26"/>
  <c r="AK82" i="26"/>
  <c r="AM57" i="26"/>
  <c r="AM82" i="26" s="1"/>
  <c r="AK306" i="26"/>
  <c r="AM292" i="26"/>
  <c r="AM306" i="26" s="1"/>
  <c r="AK256" i="26"/>
  <c r="AM254" i="26"/>
  <c r="AM256" i="26" s="1"/>
  <c r="AK269" i="26"/>
  <c r="AM265" i="26"/>
  <c r="AM269" i="26" s="1"/>
  <c r="AK352" i="26"/>
  <c r="AM350" i="26"/>
  <c r="AM352" i="26" s="1"/>
  <c r="AK264" i="26"/>
  <c r="AM263" i="26"/>
  <c r="AM264" i="26" s="1"/>
  <c r="AK253" i="26"/>
  <c r="AM250" i="26"/>
  <c r="AM253" i="26" s="1"/>
  <c r="AK56" i="26"/>
  <c r="AM49" i="26"/>
  <c r="AM56" i="26" s="1"/>
  <c r="AK262" i="26"/>
  <c r="AM260" i="26"/>
  <c r="AM262" i="26" s="1"/>
  <c r="AM171" i="26"/>
  <c r="AM178" i="26" s="1"/>
  <c r="AK178" i="26"/>
  <c r="AK114" i="26"/>
  <c r="AM113" i="26"/>
  <c r="AM114" i="26" s="1"/>
  <c r="AK123" i="26"/>
  <c r="AM118" i="26"/>
  <c r="AM123" i="26" s="1"/>
  <c r="AM189" i="26"/>
  <c r="AM192" i="26" s="1"/>
  <c r="AK192" i="26"/>
  <c r="AK6" i="26"/>
  <c r="AM5" i="26"/>
  <c r="AM6" i="26" s="1"/>
  <c r="V358" i="26"/>
  <c r="V360" i="26" s="1"/>
  <c r="W358" i="26"/>
  <c r="W360" i="26" s="1"/>
  <c r="AM210" i="26"/>
  <c r="AM213" i="26" s="1"/>
  <c r="AK213" i="26"/>
  <c r="AB358" i="26"/>
  <c r="AB360" i="26" s="1"/>
  <c r="AC358" i="26"/>
  <c r="AC360" i="26" s="1"/>
  <c r="AK282" i="26"/>
  <c r="AM278" i="26"/>
  <c r="AM282" i="26" s="1"/>
  <c r="AM202" i="26"/>
  <c r="AM205" i="26" s="1"/>
  <c r="AK205" i="26"/>
  <c r="AM184" i="26"/>
  <c r="AM188" i="26" s="1"/>
  <c r="AK188" i="26"/>
  <c r="AK291" i="26"/>
  <c r="AM287" i="26"/>
  <c r="AM291" i="26" s="1"/>
  <c r="AM152" i="26"/>
  <c r="AM158" i="26" s="1"/>
  <c r="AK158" i="26"/>
  <c r="AK277" i="26"/>
  <c r="AM275" i="26"/>
  <c r="AM277" i="26" s="1"/>
  <c r="AM206" i="26"/>
  <c r="AM207" i="26" s="1"/>
  <c r="AK207" i="26"/>
  <c r="AM124" i="26"/>
  <c r="AM134" i="26" s="1"/>
  <c r="AK134" i="26"/>
  <c r="AK4" i="26"/>
  <c r="AM2" i="26"/>
  <c r="AM4" i="26" s="1"/>
  <c r="AK349" i="26"/>
  <c r="AM342" i="26"/>
  <c r="AM349" i="26" s="1"/>
  <c r="AM165" i="26"/>
  <c r="AM170" i="26" s="1"/>
  <c r="AK170" i="26"/>
  <c r="AK259" i="26"/>
  <c r="AM257" i="26"/>
  <c r="AM259" i="26" s="1"/>
  <c r="AK286" i="26"/>
  <c r="AM283" i="26"/>
  <c r="AM286" i="26" s="1"/>
  <c r="AK338" i="26"/>
  <c r="AM337" i="26"/>
  <c r="AM338" i="26" s="1"/>
  <c r="AM193" i="26"/>
  <c r="AM197" i="26" s="1"/>
  <c r="AK197" i="26"/>
  <c r="AM247" i="26"/>
  <c r="AM249" i="26" s="1"/>
  <c r="AK249" i="26"/>
  <c r="AK313" i="26"/>
  <c r="AM311" i="26"/>
  <c r="AM313" i="26" s="1"/>
  <c r="AM198" i="26"/>
  <c r="AM201" i="26" s="1"/>
  <c r="AK201" i="26"/>
  <c r="AK107" i="26"/>
  <c r="AM103" i="26"/>
  <c r="AM107" i="26" s="1"/>
  <c r="AM135" i="26"/>
  <c r="AM145" i="26" s="1"/>
  <c r="AK145" i="26"/>
  <c r="AK274" i="26"/>
  <c r="AM270" i="26"/>
  <c r="AM274" i="26" s="1"/>
  <c r="AM214" i="26"/>
  <c r="AM219" i="26" s="1"/>
  <c r="AK219" i="26"/>
  <c r="AK8" i="26"/>
  <c r="AM7" i="26"/>
  <c r="AM8" i="26" s="1"/>
  <c r="AK357" i="26"/>
  <c r="AM353" i="26"/>
  <c r="AM357" i="26" s="1"/>
  <c r="AK310" i="26"/>
  <c r="AM307" i="26"/>
  <c r="AM310" i="26" s="1"/>
  <c r="AK99" i="26"/>
  <c r="AM83" i="26"/>
  <c r="AM99" i="26" s="1"/>
  <c r="AK52" i="25"/>
  <c r="AM33" i="25"/>
  <c r="AM52" i="25" s="1"/>
  <c r="V131" i="25"/>
  <c r="V133" i="25" s="1"/>
  <c r="W32" i="25"/>
  <c r="W131" i="25" s="1"/>
  <c r="W133" i="25" s="1"/>
  <c r="AM129" i="25"/>
  <c r="AM130" i="25" s="1"/>
  <c r="AK130" i="25"/>
  <c r="U131" i="25"/>
  <c r="U133" i="25" s="1"/>
  <c r="AM124" i="25"/>
  <c r="AM125" i="25" s="1"/>
  <c r="AK125" i="25"/>
  <c r="AM93" i="25"/>
  <c r="AM123" i="25" s="1"/>
  <c r="AK123" i="25"/>
  <c r="AM32" i="25"/>
  <c r="AM126" i="25"/>
  <c r="AM128" i="25" s="1"/>
  <c r="AK128" i="25"/>
  <c r="AK47" i="27" l="1"/>
  <c r="AK49" i="27" s="1"/>
  <c r="AK358" i="26"/>
  <c r="AK360" i="26" s="1"/>
  <c r="AM131" i="25"/>
  <c r="AM133" i="25" s="1"/>
  <c r="AM72" i="31"/>
  <c r="AM47" i="27"/>
  <c r="AM49" i="27" s="1"/>
  <c r="AM358" i="26"/>
  <c r="AM360" i="26" s="1"/>
  <c r="AK131" i="25"/>
  <c r="AK133" i="25" s="1"/>
  <c r="N31" i="1" l="1"/>
  <c r="N484" i="1"/>
  <c r="N483" i="1"/>
  <c r="N482" i="1"/>
  <c r="N481" i="1"/>
  <c r="N480" i="1"/>
  <c r="N479" i="1"/>
  <c r="N478" i="1"/>
  <c r="N502" i="1"/>
  <c r="N501" i="1"/>
  <c r="N477" i="1"/>
  <c r="N500" i="1"/>
  <c r="N476" i="1"/>
  <c r="N463" i="1"/>
  <c r="N89" i="1"/>
  <c r="N166" i="1"/>
  <c r="N165" i="1"/>
  <c r="N164" i="1"/>
  <c r="N426" i="1"/>
  <c r="N163" i="1"/>
  <c r="N336" i="1"/>
  <c r="N306" i="1"/>
  <c r="N162" i="1"/>
  <c r="N161" i="1"/>
  <c r="N435" i="1"/>
  <c r="N268" i="1"/>
  <c r="N30" i="1"/>
  <c r="N50" i="1"/>
  <c r="N49" i="1"/>
  <c r="N48" i="1"/>
  <c r="N47" i="1"/>
  <c r="N46" i="1"/>
  <c r="N45" i="1"/>
  <c r="N409" i="1"/>
  <c r="N513" i="1"/>
  <c r="AC513" i="1" s="1"/>
  <c r="N512" i="1"/>
  <c r="AC512" i="1" s="1"/>
  <c r="N511" i="1"/>
  <c r="N510" i="1"/>
  <c r="N509" i="1"/>
  <c r="AC509" i="1" s="1"/>
  <c r="N508" i="1"/>
  <c r="AC508" i="1" s="1"/>
  <c r="N507" i="1"/>
  <c r="N506" i="1"/>
  <c r="N505" i="1"/>
  <c r="N504" i="1"/>
  <c r="N503" i="1"/>
  <c r="N499" i="1"/>
  <c r="N498" i="1"/>
  <c r="AC498" i="1" s="1"/>
  <c r="N497" i="1"/>
  <c r="N496" i="1"/>
  <c r="N495" i="1"/>
  <c r="N494" i="1"/>
  <c r="AC494" i="1" s="1"/>
  <c r="N493" i="1"/>
  <c r="AC493" i="1" s="1"/>
  <c r="N492" i="1"/>
  <c r="N491" i="1"/>
  <c r="N490" i="1"/>
  <c r="N475" i="1"/>
  <c r="N474" i="1"/>
  <c r="N471" i="1"/>
  <c r="N470" i="1"/>
  <c r="AC470" i="1" s="1"/>
  <c r="N469" i="1"/>
  <c r="N468" i="1"/>
  <c r="N467" i="1"/>
  <c r="N466" i="1"/>
  <c r="AC466" i="1" s="1"/>
  <c r="N462" i="1"/>
  <c r="AC462" i="1" s="1"/>
  <c r="N461" i="1"/>
  <c r="N460" i="1"/>
  <c r="N459" i="1"/>
  <c r="AC459" i="1" s="1"/>
  <c r="N458" i="1"/>
  <c r="AC458" i="1" s="1"/>
  <c r="N456" i="1"/>
  <c r="N455" i="1"/>
  <c r="N453" i="1"/>
  <c r="AC453" i="1" s="1"/>
  <c r="N452" i="1"/>
  <c r="AC452" i="1" s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4" i="1"/>
  <c r="N433" i="1"/>
  <c r="N432" i="1"/>
  <c r="N431" i="1"/>
  <c r="N430" i="1"/>
  <c r="N429" i="1"/>
  <c r="N428" i="1"/>
  <c r="N427" i="1"/>
  <c r="N126" i="1"/>
  <c r="N127" i="1"/>
  <c r="N425" i="1"/>
  <c r="N424" i="1"/>
  <c r="N423" i="1"/>
  <c r="N422" i="1"/>
  <c r="N421" i="1"/>
  <c r="N420" i="1"/>
  <c r="N160" i="1"/>
  <c r="N419" i="1"/>
  <c r="N418" i="1"/>
  <c r="N417" i="1"/>
  <c r="N416" i="1"/>
  <c r="N415" i="1"/>
  <c r="N414" i="1"/>
  <c r="N413" i="1"/>
  <c r="N412" i="1"/>
  <c r="N411" i="1"/>
  <c r="N410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125" i="1"/>
  <c r="N124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159" i="1"/>
  <c r="N346" i="1"/>
  <c r="N345" i="1"/>
  <c r="N344" i="1"/>
  <c r="N343" i="1"/>
  <c r="N342" i="1"/>
  <c r="N341" i="1"/>
  <c r="N340" i="1"/>
  <c r="N339" i="1"/>
  <c r="N338" i="1"/>
  <c r="N337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158" i="1"/>
  <c r="N157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156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55" i="1"/>
  <c r="N154" i="1"/>
  <c r="N153" i="1"/>
  <c r="N152" i="1"/>
  <c r="N151" i="1"/>
  <c r="N489" i="1"/>
  <c r="N488" i="1"/>
  <c r="N473" i="1"/>
  <c r="N472" i="1"/>
  <c r="N150" i="1"/>
  <c r="N487" i="1"/>
  <c r="N465" i="1"/>
  <c r="N464" i="1"/>
  <c r="N486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2" i="1"/>
  <c r="N121" i="1"/>
  <c r="N120" i="1"/>
  <c r="N123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48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457" i="1"/>
  <c r="N11" i="1"/>
  <c r="N10" i="1"/>
  <c r="N9" i="1"/>
  <c r="N8" i="1"/>
  <c r="N7" i="1"/>
  <c r="N6" i="1"/>
  <c r="N5" i="1"/>
  <c r="N4" i="1"/>
  <c r="N3" i="1"/>
  <c r="N2" i="1"/>
  <c r="AC2" i="1" s="1"/>
  <c r="S31" i="1"/>
  <c r="S484" i="1"/>
  <c r="S483" i="1"/>
  <c r="S482" i="1"/>
  <c r="S481" i="1"/>
  <c r="S480" i="1"/>
  <c r="S479" i="1"/>
  <c r="S478" i="1"/>
  <c r="S502" i="1"/>
  <c r="S501" i="1"/>
  <c r="S477" i="1"/>
  <c r="S500" i="1"/>
  <c r="S476" i="1"/>
  <c r="S463" i="1"/>
  <c r="S89" i="1"/>
  <c r="S166" i="1"/>
  <c r="S165" i="1"/>
  <c r="S164" i="1"/>
  <c r="S426" i="1"/>
  <c r="S163" i="1"/>
  <c r="S336" i="1"/>
  <c r="S306" i="1"/>
  <c r="S162" i="1"/>
  <c r="S161" i="1"/>
  <c r="S435" i="1"/>
  <c r="S268" i="1"/>
  <c r="S30" i="1"/>
  <c r="S50" i="1"/>
  <c r="S49" i="1"/>
  <c r="S48" i="1"/>
  <c r="S47" i="1"/>
  <c r="S46" i="1"/>
  <c r="S45" i="1"/>
  <c r="S409" i="1"/>
  <c r="S513" i="1"/>
  <c r="S512" i="1"/>
  <c r="S511" i="1"/>
  <c r="S510" i="1"/>
  <c r="S509" i="1"/>
  <c r="S508" i="1"/>
  <c r="S507" i="1"/>
  <c r="S506" i="1"/>
  <c r="S505" i="1"/>
  <c r="S504" i="1"/>
  <c r="S503" i="1"/>
  <c r="S499" i="1"/>
  <c r="S498" i="1"/>
  <c r="S497" i="1"/>
  <c r="S496" i="1"/>
  <c r="S495" i="1"/>
  <c r="S494" i="1"/>
  <c r="S493" i="1"/>
  <c r="S492" i="1"/>
  <c r="S491" i="1"/>
  <c r="S490" i="1"/>
  <c r="S475" i="1"/>
  <c r="S474" i="1"/>
  <c r="S471" i="1"/>
  <c r="S470" i="1"/>
  <c r="S469" i="1"/>
  <c r="S468" i="1"/>
  <c r="S467" i="1"/>
  <c r="S466" i="1"/>
  <c r="S462" i="1"/>
  <c r="S461" i="1"/>
  <c r="S460" i="1"/>
  <c r="S459" i="1"/>
  <c r="S458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4" i="1"/>
  <c r="S433" i="1"/>
  <c r="S432" i="1"/>
  <c r="S431" i="1"/>
  <c r="S430" i="1"/>
  <c r="S429" i="1"/>
  <c r="S428" i="1"/>
  <c r="S427" i="1"/>
  <c r="S126" i="1"/>
  <c r="S127" i="1"/>
  <c r="S425" i="1"/>
  <c r="S424" i="1"/>
  <c r="S423" i="1"/>
  <c r="S422" i="1"/>
  <c r="S421" i="1"/>
  <c r="S420" i="1"/>
  <c r="S160" i="1"/>
  <c r="S419" i="1"/>
  <c r="S418" i="1"/>
  <c r="S417" i="1"/>
  <c r="S416" i="1"/>
  <c r="S415" i="1"/>
  <c r="S414" i="1"/>
  <c r="S413" i="1"/>
  <c r="S412" i="1"/>
  <c r="S411" i="1"/>
  <c r="S410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125" i="1"/>
  <c r="S124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159" i="1"/>
  <c r="S346" i="1"/>
  <c r="S345" i="1"/>
  <c r="S344" i="1"/>
  <c r="S343" i="1"/>
  <c r="S342" i="1"/>
  <c r="S341" i="1"/>
  <c r="S340" i="1"/>
  <c r="S339" i="1"/>
  <c r="S338" i="1"/>
  <c r="S337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158" i="1"/>
  <c r="S157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156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55" i="1"/>
  <c r="S154" i="1"/>
  <c r="S153" i="1"/>
  <c r="S152" i="1"/>
  <c r="S151" i="1"/>
  <c r="S489" i="1"/>
  <c r="S488" i="1"/>
  <c r="S473" i="1"/>
  <c r="S472" i="1"/>
  <c r="S150" i="1"/>
  <c r="S487" i="1"/>
  <c r="S465" i="1"/>
  <c r="S464" i="1"/>
  <c r="S486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2" i="1"/>
  <c r="S121" i="1"/>
  <c r="S120" i="1"/>
  <c r="S123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48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457" i="1"/>
  <c r="S11" i="1"/>
  <c r="S10" i="1"/>
  <c r="S9" i="1"/>
  <c r="S8" i="1"/>
  <c r="S7" i="1"/>
  <c r="S6" i="1"/>
  <c r="S5" i="1"/>
  <c r="S4" i="1"/>
  <c r="S3" i="1"/>
  <c r="S2" i="1"/>
  <c r="M31" i="1"/>
  <c r="M484" i="1"/>
  <c r="M483" i="1"/>
  <c r="M482" i="1"/>
  <c r="M481" i="1"/>
  <c r="M480" i="1"/>
  <c r="M479" i="1"/>
  <c r="M478" i="1"/>
  <c r="M502" i="1"/>
  <c r="M501" i="1"/>
  <c r="M477" i="1"/>
  <c r="M500" i="1"/>
  <c r="M476" i="1"/>
  <c r="M463" i="1"/>
  <c r="M89" i="1"/>
  <c r="M166" i="1"/>
  <c r="M165" i="1"/>
  <c r="M164" i="1"/>
  <c r="M426" i="1"/>
  <c r="M163" i="1"/>
  <c r="M336" i="1"/>
  <c r="M306" i="1"/>
  <c r="M162" i="1"/>
  <c r="M161" i="1"/>
  <c r="M435" i="1"/>
  <c r="M268" i="1"/>
  <c r="M30" i="1"/>
  <c r="M50" i="1"/>
  <c r="O50" i="1" s="1"/>
  <c r="M49" i="1"/>
  <c r="M48" i="1"/>
  <c r="M47" i="1"/>
  <c r="M46" i="1"/>
  <c r="M45" i="1"/>
  <c r="M409" i="1"/>
  <c r="M513" i="1"/>
  <c r="M512" i="1"/>
  <c r="M511" i="1"/>
  <c r="M510" i="1"/>
  <c r="M509" i="1"/>
  <c r="O509" i="1" s="1"/>
  <c r="M508" i="1"/>
  <c r="M507" i="1"/>
  <c r="M506" i="1"/>
  <c r="M505" i="1"/>
  <c r="O505" i="1" s="1"/>
  <c r="M504" i="1"/>
  <c r="M503" i="1"/>
  <c r="M499" i="1"/>
  <c r="M498" i="1"/>
  <c r="M497" i="1"/>
  <c r="M496" i="1"/>
  <c r="M495" i="1"/>
  <c r="M494" i="1"/>
  <c r="M493" i="1"/>
  <c r="M492" i="1"/>
  <c r="M491" i="1"/>
  <c r="M490" i="1"/>
  <c r="M475" i="1"/>
  <c r="M474" i="1"/>
  <c r="M471" i="1"/>
  <c r="M470" i="1"/>
  <c r="M469" i="1"/>
  <c r="M468" i="1"/>
  <c r="M467" i="1"/>
  <c r="M466" i="1"/>
  <c r="M462" i="1"/>
  <c r="M461" i="1"/>
  <c r="M460" i="1"/>
  <c r="M459" i="1"/>
  <c r="M458" i="1"/>
  <c r="M456" i="1"/>
  <c r="M455" i="1"/>
  <c r="M454" i="1"/>
  <c r="M453" i="1"/>
  <c r="M452" i="1"/>
  <c r="M451" i="1"/>
  <c r="M450" i="1"/>
  <c r="M449" i="1"/>
  <c r="M448" i="1"/>
  <c r="M447" i="1"/>
  <c r="Q447" i="1" s="1"/>
  <c r="M446" i="1"/>
  <c r="M445" i="1"/>
  <c r="M444" i="1"/>
  <c r="M443" i="1"/>
  <c r="Q443" i="1" s="1"/>
  <c r="M442" i="1"/>
  <c r="M441" i="1"/>
  <c r="M440" i="1"/>
  <c r="M439" i="1"/>
  <c r="Q439" i="1" s="1"/>
  <c r="M438" i="1"/>
  <c r="M437" i="1"/>
  <c r="M436" i="1"/>
  <c r="M434" i="1"/>
  <c r="M433" i="1"/>
  <c r="M432" i="1"/>
  <c r="M431" i="1"/>
  <c r="M430" i="1"/>
  <c r="O430" i="1" s="1"/>
  <c r="M429" i="1"/>
  <c r="P429" i="1" s="1"/>
  <c r="M428" i="1"/>
  <c r="M427" i="1"/>
  <c r="M126" i="1"/>
  <c r="O126" i="1" s="1"/>
  <c r="M127" i="1"/>
  <c r="P127" i="1" s="1"/>
  <c r="M425" i="1"/>
  <c r="M424" i="1"/>
  <c r="M423" i="1"/>
  <c r="O423" i="1" s="1"/>
  <c r="M422" i="1"/>
  <c r="M421" i="1"/>
  <c r="M420" i="1"/>
  <c r="M160" i="1"/>
  <c r="M419" i="1"/>
  <c r="M418" i="1"/>
  <c r="M417" i="1"/>
  <c r="M416" i="1"/>
  <c r="O416" i="1" s="1"/>
  <c r="M415" i="1"/>
  <c r="P415" i="1" s="1"/>
  <c r="M414" i="1"/>
  <c r="M413" i="1"/>
  <c r="M412" i="1"/>
  <c r="O412" i="1" s="1"/>
  <c r="M411" i="1"/>
  <c r="P411" i="1" s="1"/>
  <c r="M410" i="1"/>
  <c r="M408" i="1"/>
  <c r="M407" i="1"/>
  <c r="O407" i="1" s="1"/>
  <c r="M406" i="1"/>
  <c r="M405" i="1"/>
  <c r="M404" i="1"/>
  <c r="M403" i="1"/>
  <c r="M402" i="1"/>
  <c r="M401" i="1"/>
  <c r="M400" i="1"/>
  <c r="M399" i="1"/>
  <c r="O399" i="1" s="1"/>
  <c r="M398" i="1"/>
  <c r="P398" i="1" s="1"/>
  <c r="M397" i="1"/>
  <c r="M396" i="1"/>
  <c r="M395" i="1"/>
  <c r="O395" i="1" s="1"/>
  <c r="M125" i="1"/>
  <c r="P125" i="1" s="1"/>
  <c r="M124" i="1"/>
  <c r="M394" i="1"/>
  <c r="M393" i="1"/>
  <c r="O393" i="1" s="1"/>
  <c r="M392" i="1"/>
  <c r="M391" i="1"/>
  <c r="M390" i="1"/>
  <c r="M389" i="1"/>
  <c r="M388" i="1"/>
  <c r="M387" i="1"/>
  <c r="M386" i="1"/>
  <c r="M385" i="1"/>
  <c r="O385" i="1" s="1"/>
  <c r="M384" i="1"/>
  <c r="P384" i="1" s="1"/>
  <c r="M383" i="1"/>
  <c r="M382" i="1"/>
  <c r="M381" i="1"/>
  <c r="O381" i="1" s="1"/>
  <c r="M380" i="1"/>
  <c r="P380" i="1" s="1"/>
  <c r="M379" i="1"/>
  <c r="M378" i="1"/>
  <c r="M377" i="1"/>
  <c r="O377" i="1" s="1"/>
  <c r="M376" i="1"/>
  <c r="M375" i="1"/>
  <c r="M374" i="1"/>
  <c r="M373" i="1"/>
  <c r="M372" i="1"/>
  <c r="M371" i="1"/>
  <c r="M370" i="1"/>
  <c r="M369" i="1"/>
  <c r="O369" i="1" s="1"/>
  <c r="M368" i="1"/>
  <c r="P368" i="1" s="1"/>
  <c r="M367" i="1"/>
  <c r="M366" i="1"/>
  <c r="M365" i="1"/>
  <c r="O365" i="1" s="1"/>
  <c r="M364" i="1"/>
  <c r="P364" i="1" s="1"/>
  <c r="M363" i="1"/>
  <c r="M362" i="1"/>
  <c r="M361" i="1"/>
  <c r="O361" i="1" s="1"/>
  <c r="M360" i="1"/>
  <c r="M359" i="1"/>
  <c r="M358" i="1"/>
  <c r="M357" i="1"/>
  <c r="M356" i="1"/>
  <c r="M355" i="1"/>
  <c r="M354" i="1"/>
  <c r="M353" i="1"/>
  <c r="O353" i="1" s="1"/>
  <c r="M352" i="1"/>
  <c r="P352" i="1" s="1"/>
  <c r="M351" i="1"/>
  <c r="M350" i="1"/>
  <c r="M349" i="1"/>
  <c r="M348" i="1"/>
  <c r="P348" i="1" s="1"/>
  <c r="M347" i="1"/>
  <c r="M159" i="1"/>
  <c r="M346" i="1"/>
  <c r="O346" i="1" s="1"/>
  <c r="M345" i="1"/>
  <c r="M344" i="1"/>
  <c r="M343" i="1"/>
  <c r="M342" i="1"/>
  <c r="M341" i="1"/>
  <c r="M340" i="1"/>
  <c r="M339" i="1"/>
  <c r="M338" i="1"/>
  <c r="M337" i="1"/>
  <c r="M335" i="1"/>
  <c r="M334" i="1"/>
  <c r="M333" i="1"/>
  <c r="M332" i="1"/>
  <c r="M331" i="1"/>
  <c r="M330" i="1"/>
  <c r="M329" i="1"/>
  <c r="M328" i="1"/>
  <c r="M327" i="1"/>
  <c r="P327" i="1" s="1"/>
  <c r="M326" i="1"/>
  <c r="M325" i="1"/>
  <c r="M324" i="1"/>
  <c r="M323" i="1"/>
  <c r="P323" i="1" s="1"/>
  <c r="M322" i="1"/>
  <c r="M321" i="1"/>
  <c r="M320" i="1"/>
  <c r="M319" i="1"/>
  <c r="M318" i="1"/>
  <c r="M317" i="1"/>
  <c r="M316" i="1"/>
  <c r="M315" i="1"/>
  <c r="M314" i="1"/>
  <c r="M313" i="1"/>
  <c r="M312" i="1"/>
  <c r="P312" i="1" s="1"/>
  <c r="M311" i="1"/>
  <c r="O311" i="1" s="1"/>
  <c r="M310" i="1"/>
  <c r="M309" i="1"/>
  <c r="M308" i="1"/>
  <c r="M307" i="1"/>
  <c r="M305" i="1"/>
  <c r="M304" i="1"/>
  <c r="M303" i="1"/>
  <c r="P303" i="1" s="1"/>
  <c r="M302" i="1"/>
  <c r="O302" i="1" s="1"/>
  <c r="M301" i="1"/>
  <c r="M300" i="1"/>
  <c r="M299" i="1"/>
  <c r="M298" i="1"/>
  <c r="M297" i="1"/>
  <c r="P297" i="1" s="1"/>
  <c r="M296" i="1"/>
  <c r="M295" i="1"/>
  <c r="P295" i="1" s="1"/>
  <c r="M294" i="1"/>
  <c r="O294" i="1" s="1"/>
  <c r="M293" i="1"/>
  <c r="M292" i="1"/>
  <c r="M291" i="1"/>
  <c r="M290" i="1"/>
  <c r="M289" i="1"/>
  <c r="P289" i="1" s="1"/>
  <c r="M288" i="1"/>
  <c r="M287" i="1"/>
  <c r="P287" i="1" s="1"/>
  <c r="M286" i="1"/>
  <c r="O286" i="1" s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158" i="1"/>
  <c r="M157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156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O201" i="1" s="1"/>
  <c r="M200" i="1"/>
  <c r="M199" i="1"/>
  <c r="M198" i="1"/>
  <c r="M197" i="1"/>
  <c r="M196" i="1"/>
  <c r="M195" i="1"/>
  <c r="M194" i="1"/>
  <c r="M193" i="1"/>
  <c r="O193" i="1" s="1"/>
  <c r="M192" i="1"/>
  <c r="M191" i="1"/>
  <c r="M190" i="1"/>
  <c r="M189" i="1"/>
  <c r="M188" i="1"/>
  <c r="M187" i="1"/>
  <c r="M186" i="1"/>
  <c r="M185" i="1"/>
  <c r="O185" i="1" s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55" i="1"/>
  <c r="M154" i="1"/>
  <c r="M153" i="1"/>
  <c r="M152" i="1"/>
  <c r="M151" i="1"/>
  <c r="M489" i="1"/>
  <c r="M488" i="1"/>
  <c r="M473" i="1"/>
  <c r="M472" i="1"/>
  <c r="M150" i="1"/>
  <c r="M487" i="1"/>
  <c r="M465" i="1"/>
  <c r="M464" i="1"/>
  <c r="M486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2" i="1"/>
  <c r="M121" i="1"/>
  <c r="M120" i="1"/>
  <c r="M123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8" i="1"/>
  <c r="M87" i="1"/>
  <c r="M86" i="1"/>
  <c r="M85" i="1"/>
  <c r="M84" i="1"/>
  <c r="M83" i="1"/>
  <c r="M82" i="1"/>
  <c r="M81" i="1"/>
  <c r="M80" i="1"/>
  <c r="M79" i="1"/>
  <c r="M78" i="1"/>
  <c r="V78" i="1" s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V65" i="1" s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48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V13" i="1" s="1"/>
  <c r="M12" i="1"/>
  <c r="M457" i="1"/>
  <c r="M11" i="1"/>
  <c r="M10" i="1"/>
  <c r="M9" i="1"/>
  <c r="M8" i="1"/>
  <c r="M7" i="1"/>
  <c r="M6" i="1"/>
  <c r="M5" i="1"/>
  <c r="M4" i="1"/>
  <c r="M3" i="1"/>
  <c r="M2" i="1"/>
  <c r="V2" i="1" s="1"/>
  <c r="AE31" i="1"/>
  <c r="AE484" i="1"/>
  <c r="AE483" i="1"/>
  <c r="AE482" i="1"/>
  <c r="AE481" i="1"/>
  <c r="AE480" i="1"/>
  <c r="AE479" i="1"/>
  <c r="AE478" i="1"/>
  <c r="AE502" i="1"/>
  <c r="AE501" i="1"/>
  <c r="AE477" i="1"/>
  <c r="AE500" i="1"/>
  <c r="AE476" i="1"/>
  <c r="AE463" i="1"/>
  <c r="AE89" i="1"/>
  <c r="AE166" i="1"/>
  <c r="AE165" i="1"/>
  <c r="AE164" i="1"/>
  <c r="AE426" i="1"/>
  <c r="AE163" i="1"/>
  <c r="AE336" i="1"/>
  <c r="AE306" i="1"/>
  <c r="AE162" i="1"/>
  <c r="AE161" i="1"/>
  <c r="AE435" i="1"/>
  <c r="AE268" i="1"/>
  <c r="AE30" i="1"/>
  <c r="AE50" i="1"/>
  <c r="AE49" i="1"/>
  <c r="AE48" i="1"/>
  <c r="AE47" i="1"/>
  <c r="AE46" i="1"/>
  <c r="AE45" i="1"/>
  <c r="AE409" i="1"/>
  <c r="AE513" i="1"/>
  <c r="AF513" i="1" s="1"/>
  <c r="AE512" i="1"/>
  <c r="AF512" i="1" s="1"/>
  <c r="AE511" i="1"/>
  <c r="AF511" i="1" s="1"/>
  <c r="AE510" i="1"/>
  <c r="AE509" i="1"/>
  <c r="AE508" i="1"/>
  <c r="AF508" i="1" s="1"/>
  <c r="AE507" i="1"/>
  <c r="AF507" i="1" s="1"/>
  <c r="AE506" i="1"/>
  <c r="AE505" i="1"/>
  <c r="AF505" i="1" s="1"/>
  <c r="AE504" i="1"/>
  <c r="AF504" i="1" s="1"/>
  <c r="AE503" i="1"/>
  <c r="AF503" i="1" s="1"/>
  <c r="AE499" i="1"/>
  <c r="AF499" i="1" s="1"/>
  <c r="AE498" i="1"/>
  <c r="AF498" i="1" s="1"/>
  <c r="AE497" i="1"/>
  <c r="AF497" i="1" s="1"/>
  <c r="AE496" i="1"/>
  <c r="AF496" i="1" s="1"/>
  <c r="AE495" i="1"/>
  <c r="AF495" i="1" s="1"/>
  <c r="AE494" i="1"/>
  <c r="AF494" i="1" s="1"/>
  <c r="AE493" i="1"/>
  <c r="AF493" i="1" s="1"/>
  <c r="AE492" i="1"/>
  <c r="AF492" i="1" s="1"/>
  <c r="AE491" i="1"/>
  <c r="AF491" i="1" s="1"/>
  <c r="AE490" i="1"/>
  <c r="AF490" i="1" s="1"/>
  <c r="AE475" i="1"/>
  <c r="AF475" i="1" s="1"/>
  <c r="AE474" i="1"/>
  <c r="AF474" i="1" s="1"/>
  <c r="AE471" i="1"/>
  <c r="AF471" i="1" s="1"/>
  <c r="AE470" i="1"/>
  <c r="AF470" i="1" s="1"/>
  <c r="AE469" i="1"/>
  <c r="AF469" i="1" s="1"/>
  <c r="AE468" i="1"/>
  <c r="AF468" i="1" s="1"/>
  <c r="AE467" i="1"/>
  <c r="AF467" i="1" s="1"/>
  <c r="AE466" i="1"/>
  <c r="AF466" i="1" s="1"/>
  <c r="AE462" i="1"/>
  <c r="AF462" i="1" s="1"/>
  <c r="AE461" i="1"/>
  <c r="AF461" i="1" s="1"/>
  <c r="AE460" i="1"/>
  <c r="AF460" i="1" s="1"/>
  <c r="AE459" i="1"/>
  <c r="AF459" i="1" s="1"/>
  <c r="AE458" i="1"/>
  <c r="AF458" i="1" s="1"/>
  <c r="AE456" i="1"/>
  <c r="AF456" i="1" s="1"/>
  <c r="AE455" i="1"/>
  <c r="AF455" i="1" s="1"/>
  <c r="AE454" i="1"/>
  <c r="AF454" i="1" s="1"/>
  <c r="AE453" i="1"/>
  <c r="AF453" i="1" s="1"/>
  <c r="AE452" i="1"/>
  <c r="AF452" i="1" s="1"/>
  <c r="AE451" i="1"/>
  <c r="AF451" i="1" s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4" i="1"/>
  <c r="AE433" i="1"/>
  <c r="AE432" i="1"/>
  <c r="AE431" i="1"/>
  <c r="AE430" i="1"/>
  <c r="AE429" i="1"/>
  <c r="AE428" i="1"/>
  <c r="AE427" i="1"/>
  <c r="AE126" i="1"/>
  <c r="AE127" i="1"/>
  <c r="AE425" i="1"/>
  <c r="AE424" i="1"/>
  <c r="AE423" i="1"/>
  <c r="AE422" i="1"/>
  <c r="AE421" i="1"/>
  <c r="AE420" i="1"/>
  <c r="AE160" i="1"/>
  <c r="AE419" i="1"/>
  <c r="AE418" i="1"/>
  <c r="AE417" i="1"/>
  <c r="AE416" i="1"/>
  <c r="AE415" i="1"/>
  <c r="AE414" i="1"/>
  <c r="AE413" i="1"/>
  <c r="AE412" i="1"/>
  <c r="AE411" i="1"/>
  <c r="AE410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125" i="1"/>
  <c r="AE124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159" i="1"/>
  <c r="AE346" i="1"/>
  <c r="AE345" i="1"/>
  <c r="AE344" i="1"/>
  <c r="AE343" i="1"/>
  <c r="AE342" i="1"/>
  <c r="AE341" i="1"/>
  <c r="AE340" i="1"/>
  <c r="AE339" i="1"/>
  <c r="AE338" i="1"/>
  <c r="AE337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158" i="1"/>
  <c r="AE157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156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55" i="1"/>
  <c r="AE154" i="1"/>
  <c r="AE153" i="1"/>
  <c r="AE152" i="1"/>
  <c r="AE151" i="1"/>
  <c r="AE489" i="1"/>
  <c r="AE488" i="1"/>
  <c r="AE473" i="1"/>
  <c r="AE472" i="1"/>
  <c r="AE150" i="1"/>
  <c r="AE487" i="1"/>
  <c r="AE465" i="1"/>
  <c r="AE464" i="1"/>
  <c r="AE486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2" i="1"/>
  <c r="AE121" i="1"/>
  <c r="AE120" i="1"/>
  <c r="AE123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48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457" i="1"/>
  <c r="AE11" i="1"/>
  <c r="AE10" i="1"/>
  <c r="AE9" i="1"/>
  <c r="AE8" i="1"/>
  <c r="AE7" i="1"/>
  <c r="AE6" i="1"/>
  <c r="AE5" i="1"/>
  <c r="AE4" i="1"/>
  <c r="AE3" i="1"/>
  <c r="AE2" i="1"/>
  <c r="AC511" i="1"/>
  <c r="AF510" i="1"/>
  <c r="AC510" i="1"/>
  <c r="AF509" i="1"/>
  <c r="AC507" i="1"/>
  <c r="AF506" i="1"/>
  <c r="AC506" i="1"/>
  <c r="E506" i="1"/>
  <c r="AC504" i="1"/>
  <c r="AC503" i="1"/>
  <c r="E499" i="1"/>
  <c r="E498" i="1"/>
  <c r="AC497" i="1"/>
  <c r="E497" i="1"/>
  <c r="AC496" i="1"/>
  <c r="E496" i="1"/>
  <c r="E495" i="1"/>
  <c r="E494" i="1"/>
  <c r="E493" i="1"/>
  <c r="AC492" i="1"/>
  <c r="E492" i="1"/>
  <c r="E491" i="1"/>
  <c r="E490" i="1"/>
  <c r="E475" i="1"/>
  <c r="AC474" i="1"/>
  <c r="E474" i="1"/>
  <c r="AC471" i="1"/>
  <c r="E471" i="1"/>
  <c r="E470" i="1"/>
  <c r="E469" i="1"/>
  <c r="AC468" i="1"/>
  <c r="E468" i="1"/>
  <c r="AC467" i="1"/>
  <c r="AC461" i="1"/>
  <c r="AC460" i="1"/>
  <c r="AC456" i="1"/>
  <c r="AC455" i="1"/>
  <c r="AC451" i="1"/>
  <c r="R205" i="1" l="1"/>
  <c r="R209" i="1"/>
  <c r="R213" i="1"/>
  <c r="R216" i="1"/>
  <c r="R220" i="1"/>
  <c r="R224" i="1"/>
  <c r="R157" i="1"/>
  <c r="R230" i="1"/>
  <c r="R234" i="1"/>
  <c r="R238" i="1"/>
  <c r="R242" i="1"/>
  <c r="R246" i="1"/>
  <c r="R250" i="1"/>
  <c r="R254" i="1"/>
  <c r="R258" i="1"/>
  <c r="R287" i="1"/>
  <c r="R291" i="1"/>
  <c r="R295" i="1"/>
  <c r="R299" i="1"/>
  <c r="R303" i="1"/>
  <c r="R308" i="1"/>
  <c r="R312" i="1"/>
  <c r="R262" i="1"/>
  <c r="R266" i="1"/>
  <c r="R271" i="1"/>
  <c r="R275" i="1"/>
  <c r="R279" i="1"/>
  <c r="R283" i="1"/>
  <c r="R285" i="1"/>
  <c r="R293" i="1"/>
  <c r="R301" i="1"/>
  <c r="R310" i="1"/>
  <c r="W5" i="1"/>
  <c r="V5" i="1"/>
  <c r="W20" i="1"/>
  <c r="V20" i="1"/>
  <c r="W38" i="1"/>
  <c r="V38" i="1"/>
  <c r="W59" i="1"/>
  <c r="V59" i="1"/>
  <c r="V79" i="1"/>
  <c r="W79" i="1"/>
  <c r="V96" i="1"/>
  <c r="W96" i="1"/>
  <c r="V112" i="1"/>
  <c r="W112" i="1"/>
  <c r="W132" i="1"/>
  <c r="V132" i="1"/>
  <c r="W148" i="1"/>
  <c r="V148" i="1"/>
  <c r="R167" i="1"/>
  <c r="W167" i="1"/>
  <c r="V167" i="1"/>
  <c r="Q187" i="1"/>
  <c r="W187" i="1"/>
  <c r="V187" i="1"/>
  <c r="O187" i="1"/>
  <c r="Q207" i="1"/>
  <c r="W207" i="1"/>
  <c r="V207" i="1"/>
  <c r="O207" i="1"/>
  <c r="Q222" i="1"/>
  <c r="W222" i="1"/>
  <c r="V222" i="1"/>
  <c r="O222" i="1"/>
  <c r="Q236" i="1"/>
  <c r="W236" i="1"/>
  <c r="V236" i="1"/>
  <c r="O236" i="1"/>
  <c r="Q252" i="1"/>
  <c r="W252" i="1"/>
  <c r="V252" i="1"/>
  <c r="O252" i="1"/>
  <c r="Q269" i="1"/>
  <c r="W269" i="1"/>
  <c r="V269" i="1"/>
  <c r="O269" i="1"/>
  <c r="P269" i="1"/>
  <c r="R326" i="1"/>
  <c r="W326" i="1"/>
  <c r="V326" i="1"/>
  <c r="P326" i="1"/>
  <c r="O326" i="1"/>
  <c r="V16" i="1"/>
  <c r="W16" i="1"/>
  <c r="V34" i="1"/>
  <c r="W34" i="1"/>
  <c r="V55" i="1"/>
  <c r="W55" i="1"/>
  <c r="V71" i="1"/>
  <c r="W71" i="1"/>
  <c r="V87" i="1"/>
  <c r="W87" i="1"/>
  <c r="V104" i="1"/>
  <c r="W104" i="1"/>
  <c r="W123" i="1"/>
  <c r="V123" i="1"/>
  <c r="O140" i="1"/>
  <c r="W140" i="1"/>
  <c r="V140" i="1"/>
  <c r="O473" i="1"/>
  <c r="W473" i="1"/>
  <c r="V473" i="1"/>
  <c r="W175" i="1"/>
  <c r="V175" i="1"/>
  <c r="Q191" i="1"/>
  <c r="W191" i="1"/>
  <c r="V191" i="1"/>
  <c r="O191" i="1"/>
  <c r="Q203" i="1"/>
  <c r="W203" i="1"/>
  <c r="V203" i="1"/>
  <c r="O203" i="1"/>
  <c r="Q218" i="1"/>
  <c r="W218" i="1"/>
  <c r="V218" i="1"/>
  <c r="O218" i="1"/>
  <c r="Q228" i="1"/>
  <c r="W228" i="1"/>
  <c r="V228" i="1"/>
  <c r="O228" i="1"/>
  <c r="Q248" i="1"/>
  <c r="W248" i="1"/>
  <c r="V248" i="1"/>
  <c r="O248" i="1"/>
  <c r="Q264" i="1"/>
  <c r="W264" i="1"/>
  <c r="V264" i="1"/>
  <c r="O264" i="1"/>
  <c r="P264" i="1"/>
  <c r="Q277" i="1"/>
  <c r="W277" i="1"/>
  <c r="V277" i="1"/>
  <c r="O277" i="1"/>
  <c r="P277" i="1"/>
  <c r="R343" i="1"/>
  <c r="W343" i="1"/>
  <c r="V343" i="1"/>
  <c r="P343" i="1"/>
  <c r="O343" i="1"/>
  <c r="V29" i="1"/>
  <c r="W29" i="1"/>
  <c r="W35" i="1"/>
  <c r="V35" i="1"/>
  <c r="V39" i="1"/>
  <c r="W39" i="1"/>
  <c r="W43" i="1"/>
  <c r="V43" i="1"/>
  <c r="V52" i="1"/>
  <c r="W52" i="1"/>
  <c r="W56" i="1"/>
  <c r="V56" i="1"/>
  <c r="V60" i="1"/>
  <c r="W60" i="1"/>
  <c r="W64" i="1"/>
  <c r="V64" i="1"/>
  <c r="V68" i="1"/>
  <c r="W68" i="1"/>
  <c r="W72" i="1"/>
  <c r="V72" i="1"/>
  <c r="V76" i="1"/>
  <c r="W76" i="1"/>
  <c r="W80" i="1"/>
  <c r="V80" i="1"/>
  <c r="V84" i="1"/>
  <c r="W84" i="1"/>
  <c r="W88" i="1"/>
  <c r="V88" i="1"/>
  <c r="V93" i="1"/>
  <c r="W93" i="1"/>
  <c r="W97" i="1"/>
  <c r="V97" i="1"/>
  <c r="V101" i="1"/>
  <c r="W101" i="1"/>
  <c r="W105" i="1"/>
  <c r="V105" i="1"/>
  <c r="V109" i="1"/>
  <c r="W109" i="1"/>
  <c r="W113" i="1"/>
  <c r="V113" i="1"/>
  <c r="W117" i="1"/>
  <c r="V117" i="1"/>
  <c r="W120" i="1"/>
  <c r="V120" i="1"/>
  <c r="W129" i="1"/>
  <c r="V129" i="1"/>
  <c r="Q129" i="1"/>
  <c r="V133" i="1"/>
  <c r="W133" i="1"/>
  <c r="O133" i="1"/>
  <c r="Q133" i="1"/>
  <c r="W137" i="1"/>
  <c r="V137" i="1"/>
  <c r="O137" i="1"/>
  <c r="Q137" i="1"/>
  <c r="W141" i="1"/>
  <c r="V141" i="1"/>
  <c r="O141" i="1"/>
  <c r="Q141" i="1"/>
  <c r="W145" i="1"/>
  <c r="V145" i="1"/>
  <c r="O145" i="1"/>
  <c r="Q145" i="1"/>
  <c r="V149" i="1"/>
  <c r="W149" i="1"/>
  <c r="O149" i="1"/>
  <c r="Q149" i="1"/>
  <c r="W487" i="1"/>
  <c r="V487" i="1"/>
  <c r="O487" i="1"/>
  <c r="Q487" i="1"/>
  <c r="W488" i="1"/>
  <c r="V488" i="1"/>
  <c r="O488" i="1"/>
  <c r="Q488" i="1"/>
  <c r="V153" i="1"/>
  <c r="W153" i="1"/>
  <c r="O153" i="1"/>
  <c r="Q153" i="1"/>
  <c r="W168" i="1"/>
  <c r="V168" i="1"/>
  <c r="O168" i="1"/>
  <c r="Q168" i="1"/>
  <c r="V172" i="1"/>
  <c r="W172" i="1"/>
  <c r="O172" i="1"/>
  <c r="Q172" i="1"/>
  <c r="W176" i="1"/>
  <c r="V176" i="1"/>
  <c r="O176" i="1"/>
  <c r="Q176" i="1"/>
  <c r="Q180" i="1"/>
  <c r="V180" i="1"/>
  <c r="W180" i="1"/>
  <c r="O180" i="1"/>
  <c r="R180" i="1"/>
  <c r="Q184" i="1"/>
  <c r="W184" i="1"/>
  <c r="V184" i="1"/>
  <c r="R184" i="1"/>
  <c r="O184" i="1"/>
  <c r="Q188" i="1"/>
  <c r="V188" i="1"/>
  <c r="W188" i="1"/>
  <c r="O188" i="1"/>
  <c r="R188" i="1"/>
  <c r="Q192" i="1"/>
  <c r="W192" i="1"/>
  <c r="V192" i="1"/>
  <c r="R192" i="1"/>
  <c r="O192" i="1"/>
  <c r="Q196" i="1"/>
  <c r="V196" i="1"/>
  <c r="O196" i="1"/>
  <c r="R196" i="1"/>
  <c r="W196" i="1"/>
  <c r="Q200" i="1"/>
  <c r="W200" i="1"/>
  <c r="V200" i="1"/>
  <c r="R200" i="1"/>
  <c r="O200" i="1"/>
  <c r="Q204" i="1"/>
  <c r="V204" i="1"/>
  <c r="W204" i="1"/>
  <c r="O204" i="1"/>
  <c r="R204" i="1"/>
  <c r="Q208" i="1"/>
  <c r="W208" i="1"/>
  <c r="V208" i="1"/>
  <c r="O208" i="1"/>
  <c r="Q212" i="1"/>
  <c r="V212" i="1"/>
  <c r="W212" i="1"/>
  <c r="O212" i="1"/>
  <c r="Q215" i="1"/>
  <c r="W215" i="1"/>
  <c r="V215" i="1"/>
  <c r="O215" i="1"/>
  <c r="Q219" i="1"/>
  <c r="V219" i="1"/>
  <c r="W219" i="1"/>
  <c r="O219" i="1"/>
  <c r="Q223" i="1"/>
  <c r="W223" i="1"/>
  <c r="V223" i="1"/>
  <c r="O223" i="1"/>
  <c r="Q227" i="1"/>
  <c r="V227" i="1"/>
  <c r="W227" i="1"/>
  <c r="O227" i="1"/>
  <c r="Q229" i="1"/>
  <c r="W229" i="1"/>
  <c r="V229" i="1"/>
  <c r="O229" i="1"/>
  <c r="Q233" i="1"/>
  <c r="V233" i="1"/>
  <c r="W233" i="1"/>
  <c r="O233" i="1"/>
  <c r="Q237" i="1"/>
  <c r="W237" i="1"/>
  <c r="V237" i="1"/>
  <c r="O237" i="1"/>
  <c r="Q241" i="1"/>
  <c r="V241" i="1"/>
  <c r="W241" i="1"/>
  <c r="O241" i="1"/>
  <c r="Q245" i="1"/>
  <c r="W245" i="1"/>
  <c r="V245" i="1"/>
  <c r="O245" i="1"/>
  <c r="Q249" i="1"/>
  <c r="V249" i="1"/>
  <c r="W249" i="1"/>
  <c r="O249" i="1"/>
  <c r="Q253" i="1"/>
  <c r="W253" i="1"/>
  <c r="V253" i="1"/>
  <c r="O253" i="1"/>
  <c r="Q257" i="1"/>
  <c r="V257" i="1"/>
  <c r="W257" i="1"/>
  <c r="O257" i="1"/>
  <c r="Q261" i="1"/>
  <c r="W261" i="1"/>
  <c r="V261" i="1"/>
  <c r="P261" i="1"/>
  <c r="O261" i="1"/>
  <c r="Q265" i="1"/>
  <c r="V265" i="1"/>
  <c r="W265" i="1"/>
  <c r="P265" i="1"/>
  <c r="O265" i="1"/>
  <c r="Q270" i="1"/>
  <c r="W270" i="1"/>
  <c r="V270" i="1"/>
  <c r="P270" i="1"/>
  <c r="O270" i="1"/>
  <c r="Q274" i="1"/>
  <c r="V274" i="1"/>
  <c r="W274" i="1"/>
  <c r="P274" i="1"/>
  <c r="O274" i="1"/>
  <c r="Q278" i="1"/>
  <c r="W278" i="1"/>
  <c r="V278" i="1"/>
  <c r="P278" i="1"/>
  <c r="O278" i="1"/>
  <c r="Q282" i="1"/>
  <c r="V282" i="1"/>
  <c r="W282" i="1"/>
  <c r="P282" i="1"/>
  <c r="O282" i="1"/>
  <c r="Q290" i="1"/>
  <c r="V290" i="1"/>
  <c r="W290" i="1"/>
  <c r="P290" i="1"/>
  <c r="O290" i="1"/>
  <c r="Q298" i="1"/>
  <c r="V298" i="1"/>
  <c r="W298" i="1"/>
  <c r="P298" i="1"/>
  <c r="O298" i="1"/>
  <c r="Q307" i="1"/>
  <c r="V307" i="1"/>
  <c r="W307" i="1"/>
  <c r="P307" i="1"/>
  <c r="O307" i="1"/>
  <c r="R315" i="1"/>
  <c r="V315" i="1"/>
  <c r="W315" i="1"/>
  <c r="P315" i="1"/>
  <c r="O315" i="1"/>
  <c r="R319" i="1"/>
  <c r="W319" i="1"/>
  <c r="V319" i="1"/>
  <c r="P319" i="1"/>
  <c r="O319" i="1"/>
  <c r="R331" i="1"/>
  <c r="V331" i="1"/>
  <c r="W331" i="1"/>
  <c r="P331" i="1"/>
  <c r="O331" i="1"/>
  <c r="R335" i="1"/>
  <c r="W335" i="1"/>
  <c r="V335" i="1"/>
  <c r="P335" i="1"/>
  <c r="O335" i="1"/>
  <c r="R347" i="1"/>
  <c r="V347" i="1"/>
  <c r="W347" i="1"/>
  <c r="P347" i="1"/>
  <c r="O347" i="1"/>
  <c r="R351" i="1"/>
  <c r="W351" i="1"/>
  <c r="V351" i="1"/>
  <c r="P351" i="1"/>
  <c r="O351" i="1"/>
  <c r="R359" i="1"/>
  <c r="W359" i="1"/>
  <c r="V359" i="1"/>
  <c r="P359" i="1"/>
  <c r="O359" i="1"/>
  <c r="R363" i="1"/>
  <c r="V363" i="1"/>
  <c r="W363" i="1"/>
  <c r="P363" i="1"/>
  <c r="O363" i="1"/>
  <c r="R367" i="1"/>
  <c r="W367" i="1"/>
  <c r="V367" i="1"/>
  <c r="P367" i="1"/>
  <c r="O367" i="1"/>
  <c r="R375" i="1"/>
  <c r="W375" i="1"/>
  <c r="V375" i="1"/>
  <c r="P375" i="1"/>
  <c r="O375" i="1"/>
  <c r="R379" i="1"/>
  <c r="V379" i="1"/>
  <c r="W379" i="1"/>
  <c r="P379" i="1"/>
  <c r="O379" i="1"/>
  <c r="R383" i="1"/>
  <c r="W383" i="1"/>
  <c r="V383" i="1"/>
  <c r="P383" i="1"/>
  <c r="O383" i="1"/>
  <c r="R391" i="1"/>
  <c r="W391" i="1"/>
  <c r="V391" i="1"/>
  <c r="P391" i="1"/>
  <c r="O391" i="1"/>
  <c r="R124" i="1"/>
  <c r="V124" i="1"/>
  <c r="W124" i="1"/>
  <c r="P124" i="1"/>
  <c r="O124" i="1"/>
  <c r="R397" i="1"/>
  <c r="W397" i="1"/>
  <c r="V397" i="1"/>
  <c r="P397" i="1"/>
  <c r="O397" i="1"/>
  <c r="R405" i="1"/>
  <c r="W405" i="1"/>
  <c r="V405" i="1"/>
  <c r="P405" i="1"/>
  <c r="O405" i="1"/>
  <c r="R410" i="1"/>
  <c r="V410" i="1"/>
  <c r="W410" i="1"/>
  <c r="P410" i="1"/>
  <c r="O410" i="1"/>
  <c r="R414" i="1"/>
  <c r="W414" i="1"/>
  <c r="V414" i="1"/>
  <c r="P414" i="1"/>
  <c r="O414" i="1"/>
  <c r="R421" i="1"/>
  <c r="W421" i="1"/>
  <c r="V421" i="1"/>
  <c r="P421" i="1"/>
  <c r="O421" i="1"/>
  <c r="R425" i="1"/>
  <c r="V425" i="1"/>
  <c r="W425" i="1"/>
  <c r="P425" i="1"/>
  <c r="O425" i="1"/>
  <c r="R428" i="1"/>
  <c r="W428" i="1"/>
  <c r="V428" i="1"/>
  <c r="P428" i="1"/>
  <c r="O428" i="1"/>
  <c r="O437" i="1"/>
  <c r="W437" i="1"/>
  <c r="V437" i="1"/>
  <c r="Q437" i="1"/>
  <c r="P437" i="1"/>
  <c r="W268" i="1"/>
  <c r="V268" i="1"/>
  <c r="Q268" i="1"/>
  <c r="O268" i="1"/>
  <c r="W164" i="1"/>
  <c r="V164" i="1"/>
  <c r="W484" i="1"/>
  <c r="V484" i="1"/>
  <c r="R178" i="1"/>
  <c r="R186" i="1"/>
  <c r="R194" i="1"/>
  <c r="R202" i="1"/>
  <c r="R206" i="1"/>
  <c r="R210" i="1"/>
  <c r="R214" i="1"/>
  <c r="R217" i="1"/>
  <c r="R221" i="1"/>
  <c r="R225" i="1"/>
  <c r="R158" i="1"/>
  <c r="R231" i="1"/>
  <c r="R235" i="1"/>
  <c r="R239" i="1"/>
  <c r="R243" i="1"/>
  <c r="R247" i="1"/>
  <c r="R251" i="1"/>
  <c r="R255" i="1"/>
  <c r="R259" i="1"/>
  <c r="R263" i="1"/>
  <c r="R267" i="1"/>
  <c r="R272" i="1"/>
  <c r="R276" i="1"/>
  <c r="R280" i="1"/>
  <c r="R284" i="1"/>
  <c r="W12" i="1"/>
  <c r="V12" i="1"/>
  <c r="V24" i="1"/>
  <c r="W24" i="1"/>
  <c r="V42" i="1"/>
  <c r="W42" i="1"/>
  <c r="V63" i="1"/>
  <c r="W63" i="1"/>
  <c r="W75" i="1"/>
  <c r="V75" i="1"/>
  <c r="Q75" i="1"/>
  <c r="W92" i="1"/>
  <c r="V92" i="1"/>
  <c r="W108" i="1"/>
  <c r="V108" i="1"/>
  <c r="W128" i="1"/>
  <c r="V128" i="1"/>
  <c r="W144" i="1"/>
  <c r="V144" i="1"/>
  <c r="O152" i="1"/>
  <c r="W152" i="1"/>
  <c r="V152" i="1"/>
  <c r="Q179" i="1"/>
  <c r="W179" i="1"/>
  <c r="V179" i="1"/>
  <c r="O179" i="1"/>
  <c r="Q195" i="1"/>
  <c r="W195" i="1"/>
  <c r="V195" i="1"/>
  <c r="O195" i="1"/>
  <c r="Q211" i="1"/>
  <c r="W211" i="1"/>
  <c r="V211" i="1"/>
  <c r="O211" i="1"/>
  <c r="Q226" i="1"/>
  <c r="W226" i="1"/>
  <c r="V226" i="1"/>
  <c r="O226" i="1"/>
  <c r="Q240" i="1"/>
  <c r="W240" i="1"/>
  <c r="V240" i="1"/>
  <c r="O240" i="1"/>
  <c r="Q256" i="1"/>
  <c r="W256" i="1"/>
  <c r="V256" i="1"/>
  <c r="O256" i="1"/>
  <c r="Q273" i="1"/>
  <c r="W273" i="1"/>
  <c r="V273" i="1"/>
  <c r="O273" i="1"/>
  <c r="P273" i="1"/>
  <c r="R339" i="1"/>
  <c r="W339" i="1"/>
  <c r="V339" i="1"/>
  <c r="P339" i="1"/>
  <c r="O339" i="1"/>
  <c r="W3" i="1"/>
  <c r="V3" i="1"/>
  <c r="W11" i="1"/>
  <c r="V11" i="1"/>
  <c r="W22" i="1"/>
  <c r="V22" i="1"/>
  <c r="W77" i="1"/>
  <c r="V77" i="1"/>
  <c r="W85" i="1"/>
  <c r="V85" i="1"/>
  <c r="W94" i="1"/>
  <c r="V94" i="1"/>
  <c r="W102" i="1"/>
  <c r="V102" i="1"/>
  <c r="W110" i="1"/>
  <c r="V110" i="1"/>
  <c r="W118" i="1"/>
  <c r="V118" i="1"/>
  <c r="O130" i="1"/>
  <c r="V130" i="1"/>
  <c r="W130" i="1"/>
  <c r="O138" i="1"/>
  <c r="W138" i="1"/>
  <c r="V138" i="1"/>
  <c r="V146" i="1"/>
  <c r="W146" i="1"/>
  <c r="O150" i="1"/>
  <c r="W150" i="1"/>
  <c r="V150" i="1"/>
  <c r="O154" i="1"/>
  <c r="W154" i="1"/>
  <c r="V154" i="1"/>
  <c r="O173" i="1"/>
  <c r="W173" i="1"/>
  <c r="V173" i="1"/>
  <c r="Q181" i="1"/>
  <c r="W181" i="1"/>
  <c r="V181" i="1"/>
  <c r="O181" i="1"/>
  <c r="R181" i="1"/>
  <c r="Q197" i="1"/>
  <c r="W197" i="1"/>
  <c r="V197" i="1"/>
  <c r="O197" i="1"/>
  <c r="R197" i="1"/>
  <c r="Q213" i="1"/>
  <c r="W213" i="1"/>
  <c r="V213" i="1"/>
  <c r="O213" i="1"/>
  <c r="Q220" i="1"/>
  <c r="W220" i="1"/>
  <c r="V220" i="1"/>
  <c r="O220" i="1"/>
  <c r="Q224" i="1"/>
  <c r="W224" i="1"/>
  <c r="V224" i="1"/>
  <c r="O224" i="1"/>
  <c r="Q230" i="1"/>
  <c r="W230" i="1"/>
  <c r="V230" i="1"/>
  <c r="O230" i="1"/>
  <c r="Q234" i="1"/>
  <c r="W234" i="1"/>
  <c r="V234" i="1"/>
  <c r="O234" i="1"/>
  <c r="Q238" i="1"/>
  <c r="W238" i="1"/>
  <c r="V238" i="1"/>
  <c r="O238" i="1"/>
  <c r="Q242" i="1"/>
  <c r="W242" i="1"/>
  <c r="V242" i="1"/>
  <c r="O242" i="1"/>
  <c r="Q246" i="1"/>
  <c r="W246" i="1"/>
  <c r="V246" i="1"/>
  <c r="O246" i="1"/>
  <c r="Q250" i="1"/>
  <c r="W250" i="1"/>
  <c r="V250" i="1"/>
  <c r="O250" i="1"/>
  <c r="Q254" i="1"/>
  <c r="W254" i="1"/>
  <c r="V254" i="1"/>
  <c r="O254" i="1"/>
  <c r="Q258" i="1"/>
  <c r="W258" i="1"/>
  <c r="V258" i="1"/>
  <c r="O258" i="1"/>
  <c r="W324" i="1"/>
  <c r="V324" i="1"/>
  <c r="W328" i="1"/>
  <c r="V328" i="1"/>
  <c r="Q328" i="1"/>
  <c r="W341" i="1"/>
  <c r="V341" i="1"/>
  <c r="W345" i="1"/>
  <c r="V345" i="1"/>
  <c r="Q345" i="1"/>
  <c r="V454" i="1"/>
  <c r="Q454" i="1"/>
  <c r="W466" i="1"/>
  <c r="V466" i="1"/>
  <c r="Q466" i="1"/>
  <c r="R179" i="1"/>
  <c r="R187" i="1"/>
  <c r="R195" i="1"/>
  <c r="R203" i="1"/>
  <c r="R207" i="1"/>
  <c r="R211" i="1"/>
  <c r="R156" i="1"/>
  <c r="R218" i="1"/>
  <c r="R222" i="1"/>
  <c r="R226" i="1"/>
  <c r="R228" i="1"/>
  <c r="R232" i="1"/>
  <c r="R236" i="1"/>
  <c r="R240" i="1"/>
  <c r="R244" i="1"/>
  <c r="R248" i="1"/>
  <c r="R252" i="1"/>
  <c r="R256" i="1"/>
  <c r="R260" i="1"/>
  <c r="R264" i="1"/>
  <c r="R269" i="1"/>
  <c r="R273" i="1"/>
  <c r="R277" i="1"/>
  <c r="R281" i="1"/>
  <c r="V9" i="1"/>
  <c r="W9" i="1"/>
  <c r="W28" i="1"/>
  <c r="V28" i="1"/>
  <c r="W51" i="1"/>
  <c r="V51" i="1"/>
  <c r="W67" i="1"/>
  <c r="V67" i="1"/>
  <c r="W83" i="1"/>
  <c r="V83" i="1"/>
  <c r="W100" i="1"/>
  <c r="V100" i="1"/>
  <c r="W116" i="1"/>
  <c r="V116" i="1"/>
  <c r="V136" i="1"/>
  <c r="W136" i="1"/>
  <c r="V465" i="1"/>
  <c r="W465" i="1"/>
  <c r="O171" i="1"/>
  <c r="W171" i="1"/>
  <c r="V171" i="1"/>
  <c r="Q183" i="1"/>
  <c r="W183" i="1"/>
  <c r="V183" i="1"/>
  <c r="O183" i="1"/>
  <c r="Q199" i="1"/>
  <c r="W199" i="1"/>
  <c r="V199" i="1"/>
  <c r="O199" i="1"/>
  <c r="Q156" i="1"/>
  <c r="W156" i="1"/>
  <c r="V156" i="1"/>
  <c r="O156" i="1"/>
  <c r="Q232" i="1"/>
  <c r="W232" i="1"/>
  <c r="V232" i="1"/>
  <c r="O232" i="1"/>
  <c r="Q244" i="1"/>
  <c r="W244" i="1"/>
  <c r="V244" i="1"/>
  <c r="O244" i="1"/>
  <c r="Q260" i="1"/>
  <c r="W260" i="1"/>
  <c r="V260" i="1"/>
  <c r="O260" i="1"/>
  <c r="P260" i="1"/>
  <c r="Q281" i="1"/>
  <c r="W281" i="1"/>
  <c r="V281" i="1"/>
  <c r="O281" i="1"/>
  <c r="P281" i="1"/>
  <c r="R322" i="1"/>
  <c r="W322" i="1"/>
  <c r="V322" i="1"/>
  <c r="P322" i="1"/>
  <c r="O322" i="1"/>
  <c r="W7" i="1"/>
  <c r="V7" i="1"/>
  <c r="W14" i="1"/>
  <c r="V14" i="1"/>
  <c r="W18" i="1"/>
  <c r="V18" i="1"/>
  <c r="W26" i="1"/>
  <c r="V26" i="1"/>
  <c r="Q26" i="1"/>
  <c r="W81" i="1"/>
  <c r="V81" i="1"/>
  <c r="W90" i="1"/>
  <c r="V90" i="1"/>
  <c r="W98" i="1"/>
  <c r="V98" i="1"/>
  <c r="W106" i="1"/>
  <c r="V106" i="1"/>
  <c r="W114" i="1"/>
  <c r="V114" i="1"/>
  <c r="V121" i="1"/>
  <c r="W121" i="1"/>
  <c r="W134" i="1"/>
  <c r="V134" i="1"/>
  <c r="O142" i="1"/>
  <c r="W142" i="1"/>
  <c r="V142" i="1"/>
  <c r="W486" i="1"/>
  <c r="V486" i="1"/>
  <c r="O489" i="1"/>
  <c r="W489" i="1"/>
  <c r="V489" i="1"/>
  <c r="W169" i="1"/>
  <c r="V169" i="1"/>
  <c r="W177" i="1"/>
  <c r="V177" i="1"/>
  <c r="Q189" i="1"/>
  <c r="W189" i="1"/>
  <c r="V189" i="1"/>
  <c r="O189" i="1"/>
  <c r="R189" i="1"/>
  <c r="Q205" i="1"/>
  <c r="W205" i="1"/>
  <c r="V205" i="1"/>
  <c r="O205" i="1"/>
  <c r="Q209" i="1"/>
  <c r="W209" i="1"/>
  <c r="V209" i="1"/>
  <c r="O209" i="1"/>
  <c r="Q216" i="1"/>
  <c r="W216" i="1"/>
  <c r="V216" i="1"/>
  <c r="O216" i="1"/>
  <c r="Q157" i="1"/>
  <c r="W157" i="1"/>
  <c r="V157" i="1"/>
  <c r="O157" i="1"/>
  <c r="W4" i="1"/>
  <c r="V4" i="1"/>
  <c r="W8" i="1"/>
  <c r="V8" i="1"/>
  <c r="W457" i="1"/>
  <c r="V457" i="1"/>
  <c r="W15" i="1"/>
  <c r="V15" i="1"/>
  <c r="W19" i="1"/>
  <c r="V19" i="1"/>
  <c r="W23" i="1"/>
  <c r="V23" i="1"/>
  <c r="W27" i="1"/>
  <c r="V27" i="1"/>
  <c r="W33" i="1"/>
  <c r="V33" i="1"/>
  <c r="W37" i="1"/>
  <c r="V37" i="1"/>
  <c r="W41" i="1"/>
  <c r="V41" i="1"/>
  <c r="W485" i="1"/>
  <c r="V485" i="1"/>
  <c r="W54" i="1"/>
  <c r="V54" i="1"/>
  <c r="W58" i="1"/>
  <c r="V58" i="1"/>
  <c r="W62" i="1"/>
  <c r="V62" i="1"/>
  <c r="W66" i="1"/>
  <c r="V66" i="1"/>
  <c r="W70" i="1"/>
  <c r="V70" i="1"/>
  <c r="W74" i="1"/>
  <c r="V74" i="1"/>
  <c r="W131" i="1"/>
  <c r="V131" i="1"/>
  <c r="O131" i="1"/>
  <c r="Q131" i="1"/>
  <c r="W135" i="1"/>
  <c r="V135" i="1"/>
  <c r="O135" i="1"/>
  <c r="Q135" i="1"/>
  <c r="V139" i="1"/>
  <c r="W139" i="1"/>
  <c r="O139" i="1"/>
  <c r="Q139" i="1"/>
  <c r="W143" i="1"/>
  <c r="V143" i="1"/>
  <c r="O143" i="1"/>
  <c r="Q143" i="1"/>
  <c r="W147" i="1"/>
  <c r="V147" i="1"/>
  <c r="O147" i="1"/>
  <c r="Q147" i="1"/>
  <c r="W464" i="1"/>
  <c r="V464" i="1"/>
  <c r="O464" i="1"/>
  <c r="Q464" i="1"/>
  <c r="V472" i="1"/>
  <c r="W472" i="1"/>
  <c r="O472" i="1"/>
  <c r="Q472" i="1"/>
  <c r="W151" i="1"/>
  <c r="V151" i="1"/>
  <c r="O151" i="1"/>
  <c r="Q151" i="1"/>
  <c r="W155" i="1"/>
  <c r="V155" i="1"/>
  <c r="O155" i="1"/>
  <c r="Q155" i="1"/>
  <c r="W170" i="1"/>
  <c r="V170" i="1"/>
  <c r="O170" i="1"/>
  <c r="Q170" i="1"/>
  <c r="W174" i="1"/>
  <c r="V174" i="1"/>
  <c r="O174" i="1"/>
  <c r="Q174" i="1"/>
  <c r="Q178" i="1"/>
  <c r="W178" i="1"/>
  <c r="V178" i="1"/>
  <c r="O178" i="1"/>
  <c r="Q182" i="1"/>
  <c r="W182" i="1"/>
  <c r="V182" i="1"/>
  <c r="O182" i="1"/>
  <c r="Q186" i="1"/>
  <c r="W186" i="1"/>
  <c r="V186" i="1"/>
  <c r="O186" i="1"/>
  <c r="Q190" i="1"/>
  <c r="W190" i="1"/>
  <c r="V190" i="1"/>
  <c r="O190" i="1"/>
  <c r="Q194" i="1"/>
  <c r="W194" i="1"/>
  <c r="V194" i="1"/>
  <c r="O194" i="1"/>
  <c r="Q198" i="1"/>
  <c r="W198" i="1"/>
  <c r="V198" i="1"/>
  <c r="O198" i="1"/>
  <c r="Q202" i="1"/>
  <c r="W202" i="1"/>
  <c r="V202" i="1"/>
  <c r="O202" i="1"/>
  <c r="Q206" i="1"/>
  <c r="W206" i="1"/>
  <c r="V206" i="1"/>
  <c r="O206" i="1"/>
  <c r="Q210" i="1"/>
  <c r="W210" i="1"/>
  <c r="V210" i="1"/>
  <c r="O210" i="1"/>
  <c r="Q214" i="1"/>
  <c r="W214" i="1"/>
  <c r="V214" i="1"/>
  <c r="O214" i="1"/>
  <c r="Q217" i="1"/>
  <c r="W217" i="1"/>
  <c r="V217" i="1"/>
  <c r="O217" i="1"/>
  <c r="Q221" i="1"/>
  <c r="W221" i="1"/>
  <c r="O221" i="1"/>
  <c r="V221" i="1"/>
  <c r="Q225" i="1"/>
  <c r="W225" i="1"/>
  <c r="V225" i="1"/>
  <c r="O225" i="1"/>
  <c r="Q158" i="1"/>
  <c r="W158" i="1"/>
  <c r="V158" i="1"/>
  <c r="O158" i="1"/>
  <c r="Q231" i="1"/>
  <c r="W231" i="1"/>
  <c r="V231" i="1"/>
  <c r="O231" i="1"/>
  <c r="Q235" i="1"/>
  <c r="W235" i="1"/>
  <c r="V235" i="1"/>
  <c r="O235" i="1"/>
  <c r="Q239" i="1"/>
  <c r="W239" i="1"/>
  <c r="V239" i="1"/>
  <c r="O239" i="1"/>
  <c r="Q243" i="1"/>
  <c r="W243" i="1"/>
  <c r="V243" i="1"/>
  <c r="O243" i="1"/>
  <c r="Q247" i="1"/>
  <c r="W247" i="1"/>
  <c r="V247" i="1"/>
  <c r="O247" i="1"/>
  <c r="Q251" i="1"/>
  <c r="W251" i="1"/>
  <c r="V251" i="1"/>
  <c r="O251" i="1"/>
  <c r="Q255" i="1"/>
  <c r="W255" i="1"/>
  <c r="V255" i="1"/>
  <c r="O255" i="1"/>
  <c r="Q259" i="1"/>
  <c r="W259" i="1"/>
  <c r="V259" i="1"/>
  <c r="O259" i="1"/>
  <c r="Q263" i="1"/>
  <c r="W263" i="1"/>
  <c r="V263" i="1"/>
  <c r="O263" i="1"/>
  <c r="P263" i="1"/>
  <c r="Q267" i="1"/>
  <c r="W267" i="1"/>
  <c r="V267" i="1"/>
  <c r="O267" i="1"/>
  <c r="P267" i="1"/>
  <c r="Q272" i="1"/>
  <c r="W272" i="1"/>
  <c r="V272" i="1"/>
  <c r="O272" i="1"/>
  <c r="P272" i="1"/>
  <c r="Q276" i="1"/>
  <c r="W276" i="1"/>
  <c r="V276" i="1"/>
  <c r="O276" i="1"/>
  <c r="P276" i="1"/>
  <c r="Q280" i="1"/>
  <c r="W280" i="1"/>
  <c r="V280" i="1"/>
  <c r="O280" i="1"/>
  <c r="P280" i="1"/>
  <c r="Q284" i="1"/>
  <c r="W284" i="1"/>
  <c r="V284" i="1"/>
  <c r="O284" i="1"/>
  <c r="P284" i="1"/>
  <c r="Q288" i="1"/>
  <c r="W288" i="1"/>
  <c r="V288" i="1"/>
  <c r="P288" i="1"/>
  <c r="O288" i="1"/>
  <c r="Q292" i="1"/>
  <c r="W292" i="1"/>
  <c r="V292" i="1"/>
  <c r="P292" i="1"/>
  <c r="O292" i="1"/>
  <c r="Q296" i="1"/>
  <c r="W296" i="1"/>
  <c r="V296" i="1"/>
  <c r="P296" i="1"/>
  <c r="O296" i="1"/>
  <c r="Q300" i="1"/>
  <c r="W300" i="1"/>
  <c r="V300" i="1"/>
  <c r="P300" i="1"/>
  <c r="O300" i="1"/>
  <c r="Q304" i="1"/>
  <c r="W304" i="1"/>
  <c r="V304" i="1"/>
  <c r="P304" i="1"/>
  <c r="O304" i="1"/>
  <c r="Q309" i="1"/>
  <c r="W309" i="1"/>
  <c r="V309" i="1"/>
  <c r="P309" i="1"/>
  <c r="O309" i="1"/>
  <c r="Q313" i="1"/>
  <c r="W313" i="1"/>
  <c r="V313" i="1"/>
  <c r="P313" i="1"/>
  <c r="O313" i="1"/>
  <c r="R317" i="1"/>
  <c r="W317" i="1"/>
  <c r="V317" i="1"/>
  <c r="R329" i="1"/>
  <c r="W329" i="1"/>
  <c r="V329" i="1"/>
  <c r="R333" i="1"/>
  <c r="W333" i="1"/>
  <c r="V333" i="1"/>
  <c r="R349" i="1"/>
  <c r="W349" i="1"/>
  <c r="V349" i="1"/>
  <c r="P349" i="1"/>
  <c r="O349" i="1"/>
  <c r="R208" i="1"/>
  <c r="R212" i="1"/>
  <c r="R215" i="1"/>
  <c r="R219" i="1"/>
  <c r="R223" i="1"/>
  <c r="R227" i="1"/>
  <c r="R229" i="1"/>
  <c r="R233" i="1"/>
  <c r="R237" i="1"/>
  <c r="R241" i="1"/>
  <c r="R245" i="1"/>
  <c r="R249" i="1"/>
  <c r="R253" i="1"/>
  <c r="R257" i="1"/>
  <c r="Q305" i="1"/>
  <c r="W305" i="1"/>
  <c r="V305" i="1"/>
  <c r="O305" i="1"/>
  <c r="R330" i="1"/>
  <c r="W330" i="1"/>
  <c r="V330" i="1"/>
  <c r="O330" i="1"/>
  <c r="R334" i="1"/>
  <c r="W334" i="1"/>
  <c r="V334" i="1"/>
  <c r="O334" i="1"/>
  <c r="R350" i="1"/>
  <c r="W350" i="1"/>
  <c r="V350" i="1"/>
  <c r="O350" i="1"/>
  <c r="R358" i="1"/>
  <c r="W358" i="1"/>
  <c r="V358" i="1"/>
  <c r="P358" i="1"/>
  <c r="O358" i="1"/>
  <c r="R362" i="1"/>
  <c r="W362" i="1"/>
  <c r="V362" i="1"/>
  <c r="P362" i="1"/>
  <c r="O362" i="1"/>
  <c r="R366" i="1"/>
  <c r="W366" i="1"/>
  <c r="V366" i="1"/>
  <c r="P366" i="1"/>
  <c r="O366" i="1"/>
  <c r="R370" i="1"/>
  <c r="W370" i="1"/>
  <c r="V370" i="1"/>
  <c r="P370" i="1"/>
  <c r="O370" i="1"/>
  <c r="R374" i="1"/>
  <c r="W374" i="1"/>
  <c r="V374" i="1"/>
  <c r="P374" i="1"/>
  <c r="O374" i="1"/>
  <c r="R378" i="1"/>
  <c r="W378" i="1"/>
  <c r="V378" i="1"/>
  <c r="P378" i="1"/>
  <c r="O378" i="1"/>
  <c r="R394" i="1"/>
  <c r="W394" i="1"/>
  <c r="V394" i="1"/>
  <c r="P394" i="1"/>
  <c r="O394" i="1"/>
  <c r="V297" i="1"/>
  <c r="Q285" i="1"/>
  <c r="W285" i="1"/>
  <c r="V285" i="1"/>
  <c r="O285" i="1"/>
  <c r="Q293" i="1"/>
  <c r="W293" i="1"/>
  <c r="V293" i="1"/>
  <c r="O293" i="1"/>
  <c r="Q301" i="1"/>
  <c r="W301" i="1"/>
  <c r="V301" i="1"/>
  <c r="O301" i="1"/>
  <c r="W314" i="1"/>
  <c r="V314" i="1"/>
  <c r="O314" i="1"/>
  <c r="R318" i="1"/>
  <c r="W318" i="1"/>
  <c r="V318" i="1"/>
  <c r="O318" i="1"/>
  <c r="W461" i="1"/>
  <c r="V461" i="1"/>
  <c r="W492" i="1"/>
  <c r="V492" i="1"/>
  <c r="R507" i="1"/>
  <c r="W507" i="1"/>
  <c r="V507" i="1"/>
  <c r="O507" i="1"/>
  <c r="W49" i="1"/>
  <c r="V49" i="1"/>
  <c r="Q49" i="1"/>
  <c r="W426" i="1"/>
  <c r="V426" i="1"/>
  <c r="R323" i="1"/>
  <c r="V323" i="1"/>
  <c r="W323" i="1"/>
  <c r="O323" i="1"/>
  <c r="R327" i="1"/>
  <c r="W327" i="1"/>
  <c r="V327" i="1"/>
  <c r="O327" i="1"/>
  <c r="R340" i="1"/>
  <c r="V340" i="1"/>
  <c r="W340" i="1"/>
  <c r="O340" i="1"/>
  <c r="R344" i="1"/>
  <c r="W344" i="1"/>
  <c r="V344" i="1"/>
  <c r="O344" i="1"/>
  <c r="V441" i="1"/>
  <c r="W441" i="1"/>
  <c r="R441" i="1"/>
  <c r="W445" i="1"/>
  <c r="V445" i="1"/>
  <c r="R445" i="1"/>
  <c r="V449" i="1"/>
  <c r="W449" i="1"/>
  <c r="R449" i="1"/>
  <c r="Q453" i="1"/>
  <c r="W453" i="1"/>
  <c r="V453" i="1"/>
  <c r="O453" i="1"/>
  <c r="Q458" i="1"/>
  <c r="W458" i="1"/>
  <c r="V458" i="1"/>
  <c r="Q462" i="1"/>
  <c r="W462" i="1"/>
  <c r="V462" i="1"/>
  <c r="O462" i="1"/>
  <c r="W469" i="1"/>
  <c r="V469" i="1"/>
  <c r="Q469" i="1"/>
  <c r="W475" i="1"/>
  <c r="V475" i="1"/>
  <c r="Q475" i="1"/>
  <c r="W493" i="1"/>
  <c r="V493" i="1"/>
  <c r="Q493" i="1"/>
  <c r="W497" i="1"/>
  <c r="V497" i="1"/>
  <c r="Q497" i="1"/>
  <c r="W504" i="1"/>
  <c r="V504" i="1"/>
  <c r="Q504" i="1"/>
  <c r="R508" i="1"/>
  <c r="W508" i="1"/>
  <c r="V508" i="1"/>
  <c r="O508" i="1"/>
  <c r="W512" i="1"/>
  <c r="V512" i="1"/>
  <c r="Q512" i="1"/>
  <c r="O512" i="1"/>
  <c r="W46" i="1"/>
  <c r="V46" i="1"/>
  <c r="Q46" i="1"/>
  <c r="O46" i="1"/>
  <c r="W50" i="1"/>
  <c r="V50" i="1"/>
  <c r="U50" i="1" s="1"/>
  <c r="Q50" i="1"/>
  <c r="W306" i="1"/>
  <c r="V306" i="1"/>
  <c r="Q306" i="1"/>
  <c r="O306" i="1"/>
  <c r="W463" i="1"/>
  <c r="V463" i="1"/>
  <c r="W501" i="1"/>
  <c r="V501" i="1"/>
  <c r="W480" i="1"/>
  <c r="V480" i="1"/>
  <c r="W31" i="1"/>
  <c r="V31" i="1"/>
  <c r="R288" i="1"/>
  <c r="R292" i="1"/>
  <c r="R296" i="1"/>
  <c r="R300" i="1"/>
  <c r="R304" i="1"/>
  <c r="R309" i="1"/>
  <c r="R313" i="1"/>
  <c r="R439" i="1"/>
  <c r="R443" i="1"/>
  <c r="R447" i="1"/>
  <c r="R2" i="1"/>
  <c r="P305" i="1"/>
  <c r="P314" i="1"/>
  <c r="P318" i="1"/>
  <c r="P340" i="1"/>
  <c r="P344" i="1"/>
  <c r="W13" i="1"/>
  <c r="Q289" i="1"/>
  <c r="W289" i="1"/>
  <c r="V289" i="1"/>
  <c r="O289" i="1"/>
  <c r="Q297" i="1"/>
  <c r="W297" i="1"/>
  <c r="O297" i="1"/>
  <c r="Q310" i="1"/>
  <c r="W310" i="1"/>
  <c r="V310" i="1"/>
  <c r="O310" i="1"/>
  <c r="R159" i="1"/>
  <c r="W159" i="1"/>
  <c r="V159" i="1"/>
  <c r="O159" i="1"/>
  <c r="R354" i="1"/>
  <c r="W354" i="1"/>
  <c r="V354" i="1"/>
  <c r="P354" i="1"/>
  <c r="O354" i="1"/>
  <c r="R382" i="1"/>
  <c r="W382" i="1"/>
  <c r="V382" i="1"/>
  <c r="P382" i="1"/>
  <c r="O382" i="1"/>
  <c r="R386" i="1"/>
  <c r="W386" i="1"/>
  <c r="V386" i="1"/>
  <c r="P386" i="1"/>
  <c r="O386" i="1"/>
  <c r="R390" i="1"/>
  <c r="W390" i="1"/>
  <c r="V390" i="1"/>
  <c r="P390" i="1"/>
  <c r="O390" i="1"/>
  <c r="R396" i="1"/>
  <c r="W396" i="1"/>
  <c r="V396" i="1"/>
  <c r="P396" i="1"/>
  <c r="O396" i="1"/>
  <c r="R400" i="1"/>
  <c r="W400" i="1"/>
  <c r="V400" i="1"/>
  <c r="P400" i="1"/>
  <c r="O400" i="1"/>
  <c r="R404" i="1"/>
  <c r="W404" i="1"/>
  <c r="V404" i="1"/>
  <c r="P404" i="1"/>
  <c r="O404" i="1"/>
  <c r="R408" i="1"/>
  <c r="W408" i="1"/>
  <c r="V408" i="1"/>
  <c r="P408" i="1"/>
  <c r="O408" i="1"/>
  <c r="R413" i="1"/>
  <c r="W413" i="1"/>
  <c r="V413" i="1"/>
  <c r="P413" i="1"/>
  <c r="O413" i="1"/>
  <c r="R417" i="1"/>
  <c r="W417" i="1"/>
  <c r="V417" i="1"/>
  <c r="P417" i="1"/>
  <c r="O417" i="1"/>
  <c r="R420" i="1"/>
  <c r="W420" i="1"/>
  <c r="V420" i="1"/>
  <c r="P420" i="1"/>
  <c r="O420" i="1"/>
  <c r="R424" i="1"/>
  <c r="W424" i="1"/>
  <c r="V424" i="1"/>
  <c r="P424" i="1"/>
  <c r="O424" i="1"/>
  <c r="R431" i="1"/>
  <c r="W431" i="1"/>
  <c r="V431" i="1"/>
  <c r="P431" i="1"/>
  <c r="O431" i="1"/>
  <c r="W440" i="1"/>
  <c r="V440" i="1"/>
  <c r="V444" i="1"/>
  <c r="W444" i="1"/>
  <c r="W452" i="1"/>
  <c r="V452" i="1"/>
  <c r="R452" i="1"/>
  <c r="W468" i="1"/>
  <c r="V468" i="1"/>
  <c r="W474" i="1"/>
  <c r="V474" i="1"/>
  <c r="W503" i="1"/>
  <c r="V503" i="1"/>
  <c r="W45" i="1"/>
  <c r="V45" i="1"/>
  <c r="Q45" i="1"/>
  <c r="W162" i="1"/>
  <c r="V162" i="1"/>
  <c r="W477" i="1"/>
  <c r="V477" i="1"/>
  <c r="W479" i="1"/>
  <c r="V479" i="1"/>
  <c r="Q2" i="1"/>
  <c r="V6" i="1"/>
  <c r="W6" i="1"/>
  <c r="W10" i="1"/>
  <c r="V10" i="1"/>
  <c r="W17" i="1"/>
  <c r="V17" i="1"/>
  <c r="V21" i="1"/>
  <c r="W21" i="1"/>
  <c r="W25" i="1"/>
  <c r="V25" i="1"/>
  <c r="W32" i="1"/>
  <c r="V32" i="1"/>
  <c r="W36" i="1"/>
  <c r="V36" i="1"/>
  <c r="W40" i="1"/>
  <c r="V40" i="1"/>
  <c r="W44" i="1"/>
  <c r="V44" i="1"/>
  <c r="W53" i="1"/>
  <c r="V53" i="1"/>
  <c r="W57" i="1"/>
  <c r="V57" i="1"/>
  <c r="W61" i="1"/>
  <c r="V61" i="1"/>
  <c r="W69" i="1"/>
  <c r="V69" i="1"/>
  <c r="W82" i="1"/>
  <c r="V82" i="1"/>
  <c r="W86" i="1"/>
  <c r="V86" i="1"/>
  <c r="W91" i="1"/>
  <c r="V91" i="1"/>
  <c r="W107" i="1"/>
  <c r="V107" i="1"/>
  <c r="W111" i="1"/>
  <c r="W119" i="1"/>
  <c r="V119" i="1"/>
  <c r="R198" i="1"/>
  <c r="R261" i="1"/>
  <c r="Q262" i="1"/>
  <c r="W262" i="1"/>
  <c r="V262" i="1"/>
  <c r="R265" i="1"/>
  <c r="Q266" i="1"/>
  <c r="W266" i="1"/>
  <c r="V266" i="1"/>
  <c r="R270" i="1"/>
  <c r="T270" i="1" s="1"/>
  <c r="Q271" i="1"/>
  <c r="W271" i="1"/>
  <c r="R274" i="1"/>
  <c r="T274" i="1" s="1"/>
  <c r="Q275" i="1"/>
  <c r="W275" i="1"/>
  <c r="V275" i="1"/>
  <c r="R278" i="1"/>
  <c r="Q279" i="1"/>
  <c r="W279" i="1"/>
  <c r="V279" i="1"/>
  <c r="R282" i="1"/>
  <c r="Q283" i="1"/>
  <c r="W283" i="1"/>
  <c r="V283" i="1"/>
  <c r="Q286" i="1"/>
  <c r="W286" i="1"/>
  <c r="V286" i="1"/>
  <c r="U286" i="1" s="1"/>
  <c r="P286" i="1"/>
  <c r="R289" i="1"/>
  <c r="Q294" i="1"/>
  <c r="W294" i="1"/>
  <c r="V294" i="1"/>
  <c r="U294" i="1" s="1"/>
  <c r="P294" i="1"/>
  <c r="R297" i="1"/>
  <c r="Q302" i="1"/>
  <c r="W302" i="1"/>
  <c r="V302" i="1"/>
  <c r="U302" i="1" s="1"/>
  <c r="P302" i="1"/>
  <c r="R305" i="1"/>
  <c r="Q311" i="1"/>
  <c r="W311" i="1"/>
  <c r="V311" i="1"/>
  <c r="U311" i="1" s="1"/>
  <c r="P311" i="1"/>
  <c r="R346" i="1"/>
  <c r="W346" i="1"/>
  <c r="V346" i="1"/>
  <c r="U346" i="1" s="1"/>
  <c r="P346" i="1"/>
  <c r="P159" i="1"/>
  <c r="R355" i="1"/>
  <c r="V355" i="1"/>
  <c r="W355" i="1"/>
  <c r="P355" i="1"/>
  <c r="O355" i="1"/>
  <c r="R371" i="1"/>
  <c r="V371" i="1"/>
  <c r="W371" i="1"/>
  <c r="P371" i="1"/>
  <c r="O371" i="1"/>
  <c r="R387" i="1"/>
  <c r="V387" i="1"/>
  <c r="W387" i="1"/>
  <c r="P387" i="1"/>
  <c r="O387" i="1"/>
  <c r="R418" i="1"/>
  <c r="V418" i="1"/>
  <c r="W418" i="1"/>
  <c r="P418" i="1"/>
  <c r="O418" i="1"/>
  <c r="Q287" i="1"/>
  <c r="W287" i="1"/>
  <c r="V287" i="1"/>
  <c r="O287" i="1"/>
  <c r="Q291" i="1"/>
  <c r="W291" i="1"/>
  <c r="V291" i="1"/>
  <c r="O291" i="1"/>
  <c r="Q295" i="1"/>
  <c r="W295" i="1"/>
  <c r="V295" i="1"/>
  <c r="O295" i="1"/>
  <c r="Q299" i="1"/>
  <c r="W299" i="1"/>
  <c r="V299" i="1"/>
  <c r="O299" i="1"/>
  <c r="Q303" i="1"/>
  <c r="W303" i="1"/>
  <c r="V303" i="1"/>
  <c r="O303" i="1"/>
  <c r="Q308" i="1"/>
  <c r="W308" i="1"/>
  <c r="V308" i="1"/>
  <c r="O308" i="1"/>
  <c r="Q312" i="1"/>
  <c r="W312" i="1"/>
  <c r="V312" i="1"/>
  <c r="O312" i="1"/>
  <c r="Q316" i="1"/>
  <c r="W316" i="1"/>
  <c r="V316" i="1"/>
  <c r="W320" i="1"/>
  <c r="V320" i="1"/>
  <c r="Q320" i="1"/>
  <c r="W332" i="1"/>
  <c r="V332" i="1"/>
  <c r="W337" i="1"/>
  <c r="V337" i="1"/>
  <c r="Q337" i="1"/>
  <c r="R348" i="1"/>
  <c r="W348" i="1"/>
  <c r="V348" i="1"/>
  <c r="O348" i="1"/>
  <c r="R352" i="1"/>
  <c r="W352" i="1"/>
  <c r="V352" i="1"/>
  <c r="O352" i="1"/>
  <c r="R356" i="1"/>
  <c r="W356" i="1"/>
  <c r="V356" i="1"/>
  <c r="O356" i="1"/>
  <c r="R360" i="1"/>
  <c r="W360" i="1"/>
  <c r="V360" i="1"/>
  <c r="O360" i="1"/>
  <c r="R364" i="1"/>
  <c r="W364" i="1"/>
  <c r="V364" i="1"/>
  <c r="O364" i="1"/>
  <c r="R368" i="1"/>
  <c r="W368" i="1"/>
  <c r="V368" i="1"/>
  <c r="O368" i="1"/>
  <c r="R372" i="1"/>
  <c r="W372" i="1"/>
  <c r="V372" i="1"/>
  <c r="O372" i="1"/>
  <c r="R376" i="1"/>
  <c r="W376" i="1"/>
  <c r="V376" i="1"/>
  <c r="O376" i="1"/>
  <c r="R380" i="1"/>
  <c r="W380" i="1"/>
  <c r="V380" i="1"/>
  <c r="O380" i="1"/>
  <c r="R384" i="1"/>
  <c r="W384" i="1"/>
  <c r="O384" i="1"/>
  <c r="R388" i="1"/>
  <c r="W388" i="1"/>
  <c r="V388" i="1"/>
  <c r="O388" i="1"/>
  <c r="R392" i="1"/>
  <c r="W392" i="1"/>
  <c r="V392" i="1"/>
  <c r="O392" i="1"/>
  <c r="R125" i="1"/>
  <c r="W125" i="1"/>
  <c r="V125" i="1"/>
  <c r="O125" i="1"/>
  <c r="R398" i="1"/>
  <c r="W398" i="1"/>
  <c r="V398" i="1"/>
  <c r="O398" i="1"/>
  <c r="R402" i="1"/>
  <c r="W402" i="1"/>
  <c r="V402" i="1"/>
  <c r="O402" i="1"/>
  <c r="R406" i="1"/>
  <c r="W406" i="1"/>
  <c r="V406" i="1"/>
  <c r="O406" i="1"/>
  <c r="R411" i="1"/>
  <c r="W411" i="1"/>
  <c r="V411" i="1"/>
  <c r="O411" i="1"/>
  <c r="R415" i="1"/>
  <c r="W415" i="1"/>
  <c r="V415" i="1"/>
  <c r="O415" i="1"/>
  <c r="R419" i="1"/>
  <c r="W419" i="1"/>
  <c r="V419" i="1"/>
  <c r="O419" i="1"/>
  <c r="R422" i="1"/>
  <c r="W422" i="1"/>
  <c r="V422" i="1"/>
  <c r="O422" i="1"/>
  <c r="R127" i="1"/>
  <c r="W127" i="1"/>
  <c r="V127" i="1"/>
  <c r="O127" i="1"/>
  <c r="R429" i="1"/>
  <c r="W429" i="1"/>
  <c r="O429" i="1"/>
  <c r="V429" i="1"/>
  <c r="R433" i="1"/>
  <c r="W433" i="1"/>
  <c r="V433" i="1"/>
  <c r="O433" i="1"/>
  <c r="W438" i="1"/>
  <c r="V438" i="1"/>
  <c r="Q438" i="1"/>
  <c r="W442" i="1"/>
  <c r="V442" i="1"/>
  <c r="Q442" i="1"/>
  <c r="W446" i="1"/>
  <c r="V446" i="1"/>
  <c r="Q446" i="1"/>
  <c r="W450" i="1"/>
  <c r="V450" i="1"/>
  <c r="Q450" i="1"/>
  <c r="V459" i="1"/>
  <c r="W459" i="1"/>
  <c r="V470" i="1"/>
  <c r="W470" i="1"/>
  <c r="Q470" i="1"/>
  <c r="O470" i="1"/>
  <c r="W490" i="1"/>
  <c r="V490" i="1"/>
  <c r="Q490" i="1"/>
  <c r="O490" i="1"/>
  <c r="V494" i="1"/>
  <c r="W494" i="1"/>
  <c r="Q494" i="1"/>
  <c r="O494" i="1"/>
  <c r="W498" i="1"/>
  <c r="V498" i="1"/>
  <c r="Q498" i="1"/>
  <c r="O498" i="1"/>
  <c r="V505" i="1"/>
  <c r="U505" i="1" s="1"/>
  <c r="W505" i="1"/>
  <c r="Q505" i="1"/>
  <c r="R509" i="1"/>
  <c r="W509" i="1"/>
  <c r="V509" i="1"/>
  <c r="U509" i="1" s="1"/>
  <c r="V513" i="1"/>
  <c r="W513" i="1"/>
  <c r="Q513" i="1"/>
  <c r="W47" i="1"/>
  <c r="V47" i="1"/>
  <c r="Q47" i="1"/>
  <c r="V30" i="1"/>
  <c r="W30" i="1"/>
  <c r="Q30" i="1"/>
  <c r="W435" i="1"/>
  <c r="V435" i="1"/>
  <c r="Q435" i="1"/>
  <c r="V336" i="1"/>
  <c r="W336" i="1"/>
  <c r="W165" i="1"/>
  <c r="V165" i="1"/>
  <c r="V476" i="1"/>
  <c r="W476" i="1"/>
  <c r="W502" i="1"/>
  <c r="V502" i="1"/>
  <c r="V481" i="1"/>
  <c r="W481" i="1"/>
  <c r="O2" i="1"/>
  <c r="U2" i="1" s="1"/>
  <c r="O262" i="1"/>
  <c r="O266" i="1"/>
  <c r="O271" i="1"/>
  <c r="O275" i="1"/>
  <c r="O279" i="1"/>
  <c r="O283" i="1"/>
  <c r="P291" i="1"/>
  <c r="P299" i="1"/>
  <c r="P308" i="1"/>
  <c r="P330" i="1"/>
  <c r="P334" i="1"/>
  <c r="P350" i="1"/>
  <c r="P356" i="1"/>
  <c r="P372" i="1"/>
  <c r="P388" i="1"/>
  <c r="P402" i="1"/>
  <c r="P419" i="1"/>
  <c r="P433" i="1"/>
  <c r="O458" i="1"/>
  <c r="Q162" i="1"/>
  <c r="V384" i="1"/>
  <c r="R427" i="1"/>
  <c r="W427" i="1"/>
  <c r="V427" i="1"/>
  <c r="P427" i="1"/>
  <c r="O427" i="1"/>
  <c r="R436" i="1"/>
  <c r="W436" i="1"/>
  <c r="V436" i="1"/>
  <c r="P436" i="1"/>
  <c r="O436" i="1"/>
  <c r="W448" i="1"/>
  <c r="V448" i="1"/>
  <c r="W456" i="1"/>
  <c r="V456" i="1"/>
  <c r="Q456" i="1"/>
  <c r="R456" i="1"/>
  <c r="W496" i="1"/>
  <c r="V496" i="1"/>
  <c r="W511" i="1"/>
  <c r="V511" i="1"/>
  <c r="Q511" i="1"/>
  <c r="W89" i="1"/>
  <c r="V89" i="1"/>
  <c r="V483" i="1"/>
  <c r="W483" i="1"/>
  <c r="N454" i="1"/>
  <c r="W454" i="1" s="1"/>
  <c r="AC490" i="1"/>
  <c r="W65" i="1"/>
  <c r="W73" i="1"/>
  <c r="V73" i="1"/>
  <c r="W78" i="1"/>
  <c r="W95" i="1"/>
  <c r="V95" i="1"/>
  <c r="W99" i="1"/>
  <c r="V99" i="1"/>
  <c r="W103" i="1"/>
  <c r="V103" i="1"/>
  <c r="V115" i="1"/>
  <c r="W115" i="1"/>
  <c r="W122" i="1"/>
  <c r="V122" i="1"/>
  <c r="R182" i="1"/>
  <c r="R183" i="1"/>
  <c r="Q185" i="1"/>
  <c r="W185" i="1"/>
  <c r="V185" i="1"/>
  <c r="U185" i="1" s="1"/>
  <c r="R190" i="1"/>
  <c r="R191" i="1"/>
  <c r="Q193" i="1"/>
  <c r="W193" i="1"/>
  <c r="V193" i="1"/>
  <c r="U193" i="1" s="1"/>
  <c r="R199" i="1"/>
  <c r="Q201" i="1"/>
  <c r="W201" i="1"/>
  <c r="V201" i="1"/>
  <c r="U201" i="1" s="1"/>
  <c r="R401" i="1"/>
  <c r="V401" i="1"/>
  <c r="W401" i="1"/>
  <c r="P401" i="1"/>
  <c r="O401" i="1"/>
  <c r="R432" i="1"/>
  <c r="V432" i="1"/>
  <c r="W432" i="1"/>
  <c r="P432" i="1"/>
  <c r="O432" i="1"/>
  <c r="R321" i="1"/>
  <c r="W321" i="1"/>
  <c r="V321" i="1"/>
  <c r="R325" i="1"/>
  <c r="W325" i="1"/>
  <c r="V325" i="1"/>
  <c r="R338" i="1"/>
  <c r="W338" i="1"/>
  <c r="V338" i="1"/>
  <c r="R342" i="1"/>
  <c r="W342" i="1"/>
  <c r="V342" i="1"/>
  <c r="R353" i="1"/>
  <c r="W353" i="1"/>
  <c r="V353" i="1"/>
  <c r="U353" i="1" s="1"/>
  <c r="P353" i="1"/>
  <c r="R357" i="1"/>
  <c r="W357" i="1"/>
  <c r="V357" i="1"/>
  <c r="P357" i="1"/>
  <c r="R361" i="1"/>
  <c r="W361" i="1"/>
  <c r="V361" i="1"/>
  <c r="U361" i="1" s="1"/>
  <c r="P361" i="1"/>
  <c r="R365" i="1"/>
  <c r="W365" i="1"/>
  <c r="V365" i="1"/>
  <c r="U365" i="1" s="1"/>
  <c r="P365" i="1"/>
  <c r="R369" i="1"/>
  <c r="W369" i="1"/>
  <c r="V369" i="1"/>
  <c r="U369" i="1" s="1"/>
  <c r="P369" i="1"/>
  <c r="R373" i="1"/>
  <c r="W373" i="1"/>
  <c r="V373" i="1"/>
  <c r="P373" i="1"/>
  <c r="R377" i="1"/>
  <c r="W377" i="1"/>
  <c r="V377" i="1"/>
  <c r="U377" i="1" s="1"/>
  <c r="P377" i="1"/>
  <c r="R381" i="1"/>
  <c r="W381" i="1"/>
  <c r="V381" i="1"/>
  <c r="U381" i="1" s="1"/>
  <c r="P381" i="1"/>
  <c r="R385" i="1"/>
  <c r="W385" i="1"/>
  <c r="V385" i="1"/>
  <c r="U385" i="1" s="1"/>
  <c r="P385" i="1"/>
  <c r="R389" i="1"/>
  <c r="W389" i="1"/>
  <c r="V389" i="1"/>
  <c r="P389" i="1"/>
  <c r="R393" i="1"/>
  <c r="W393" i="1"/>
  <c r="V393" i="1"/>
  <c r="U393" i="1" s="1"/>
  <c r="P393" i="1"/>
  <c r="R395" i="1"/>
  <c r="W395" i="1"/>
  <c r="V395" i="1"/>
  <c r="U395" i="1" s="1"/>
  <c r="P395" i="1"/>
  <c r="R399" i="1"/>
  <c r="W399" i="1"/>
  <c r="V399" i="1"/>
  <c r="U399" i="1" s="1"/>
  <c r="P399" i="1"/>
  <c r="R403" i="1"/>
  <c r="W403" i="1"/>
  <c r="V403" i="1"/>
  <c r="P403" i="1"/>
  <c r="R407" i="1"/>
  <c r="W407" i="1"/>
  <c r="V407" i="1"/>
  <c r="U407" i="1" s="1"/>
  <c r="P407" i="1"/>
  <c r="R412" i="1"/>
  <c r="W412" i="1"/>
  <c r="V412" i="1"/>
  <c r="U412" i="1" s="1"/>
  <c r="P412" i="1"/>
  <c r="R416" i="1"/>
  <c r="W416" i="1"/>
  <c r="V416" i="1"/>
  <c r="U416" i="1" s="1"/>
  <c r="P416" i="1"/>
  <c r="R160" i="1"/>
  <c r="W160" i="1"/>
  <c r="V160" i="1"/>
  <c r="P160" i="1"/>
  <c r="R423" i="1"/>
  <c r="W423" i="1"/>
  <c r="V423" i="1"/>
  <c r="U423" i="1" s="1"/>
  <c r="P423" i="1"/>
  <c r="R126" i="1"/>
  <c r="W126" i="1"/>
  <c r="V126" i="1"/>
  <c r="U126" i="1" s="1"/>
  <c r="P126" i="1"/>
  <c r="R430" i="1"/>
  <c r="W430" i="1"/>
  <c r="V430" i="1"/>
  <c r="U430" i="1" s="1"/>
  <c r="P430" i="1"/>
  <c r="R434" i="1"/>
  <c r="W434" i="1"/>
  <c r="V434" i="1"/>
  <c r="P434" i="1"/>
  <c r="W439" i="1"/>
  <c r="V439" i="1"/>
  <c r="W443" i="1"/>
  <c r="V443" i="1"/>
  <c r="W447" i="1"/>
  <c r="V447" i="1"/>
  <c r="Q451" i="1"/>
  <c r="W451" i="1"/>
  <c r="V451" i="1"/>
  <c r="O451" i="1"/>
  <c r="Q455" i="1"/>
  <c r="V455" i="1"/>
  <c r="W455" i="1"/>
  <c r="O455" i="1"/>
  <c r="Q460" i="1"/>
  <c r="W460" i="1"/>
  <c r="V460" i="1"/>
  <c r="O460" i="1"/>
  <c r="Q467" i="1"/>
  <c r="V467" i="1"/>
  <c r="W467" i="1"/>
  <c r="O467" i="1"/>
  <c r="Q471" i="1"/>
  <c r="W471" i="1"/>
  <c r="V471" i="1"/>
  <c r="O471" i="1"/>
  <c r="Q491" i="1"/>
  <c r="V491" i="1"/>
  <c r="W491" i="1"/>
  <c r="O491" i="1"/>
  <c r="Q495" i="1"/>
  <c r="W495" i="1"/>
  <c r="V495" i="1"/>
  <c r="O495" i="1"/>
  <c r="Q499" i="1"/>
  <c r="V499" i="1"/>
  <c r="W499" i="1"/>
  <c r="O506" i="1"/>
  <c r="W506" i="1"/>
  <c r="V506" i="1"/>
  <c r="P510" i="1"/>
  <c r="V510" i="1"/>
  <c r="W510" i="1"/>
  <c r="O510" i="1"/>
  <c r="W409" i="1"/>
  <c r="V409" i="1"/>
  <c r="Q409" i="1"/>
  <c r="O409" i="1"/>
  <c r="V48" i="1"/>
  <c r="W48" i="1"/>
  <c r="O48" i="1"/>
  <c r="Q48" i="1"/>
  <c r="V161" i="1"/>
  <c r="W161" i="1"/>
  <c r="O161" i="1"/>
  <c r="Q161" i="1"/>
  <c r="W163" i="1"/>
  <c r="V163" i="1"/>
  <c r="V166" i="1"/>
  <c r="W166" i="1"/>
  <c r="W500" i="1"/>
  <c r="V500" i="1"/>
  <c r="V478" i="1"/>
  <c r="W478" i="1"/>
  <c r="W482" i="1"/>
  <c r="V482" i="1"/>
  <c r="R286" i="1"/>
  <c r="R290" i="1"/>
  <c r="R294" i="1"/>
  <c r="R298" i="1"/>
  <c r="T298" i="1" s="1"/>
  <c r="R302" i="1"/>
  <c r="R307" i="1"/>
  <c r="R311" i="1"/>
  <c r="P2" i="1"/>
  <c r="R185" i="1"/>
  <c r="R193" i="1"/>
  <c r="R201" i="1"/>
  <c r="P262" i="1"/>
  <c r="P266" i="1"/>
  <c r="P271" i="1"/>
  <c r="P275" i="1"/>
  <c r="P279" i="1"/>
  <c r="P283" i="1"/>
  <c r="P285" i="1"/>
  <c r="P293" i="1"/>
  <c r="T293" i="1" s="1"/>
  <c r="P301" i="1"/>
  <c r="P310" i="1"/>
  <c r="O357" i="1"/>
  <c r="P360" i="1"/>
  <c r="O373" i="1"/>
  <c r="P376" i="1"/>
  <c r="O389" i="1"/>
  <c r="P392" i="1"/>
  <c r="O403" i="1"/>
  <c r="P406" i="1"/>
  <c r="O160" i="1"/>
  <c r="P422" i="1"/>
  <c r="O434" i="1"/>
  <c r="R438" i="1"/>
  <c r="R442" i="1"/>
  <c r="R446" i="1"/>
  <c r="R450" i="1"/>
  <c r="W2" i="1"/>
  <c r="V111" i="1"/>
  <c r="V271" i="1"/>
  <c r="Q457" i="1"/>
  <c r="Q12" i="1"/>
  <c r="Q13" i="1"/>
  <c r="P134" i="1"/>
  <c r="P136" i="1"/>
  <c r="R138" i="1"/>
  <c r="P146" i="1"/>
  <c r="P148" i="1"/>
  <c r="P486" i="1"/>
  <c r="P465" i="1"/>
  <c r="R152" i="1"/>
  <c r="P169" i="1"/>
  <c r="P175" i="1"/>
  <c r="R332" i="1"/>
  <c r="P332" i="1"/>
  <c r="O332" i="1"/>
  <c r="R341" i="1"/>
  <c r="P341" i="1"/>
  <c r="O341" i="1"/>
  <c r="P336" i="1"/>
  <c r="O336" i="1"/>
  <c r="R336" i="1"/>
  <c r="Q336" i="1"/>
  <c r="P481" i="1"/>
  <c r="O481" i="1"/>
  <c r="R481" i="1"/>
  <c r="Q481" i="1"/>
  <c r="R3" i="1"/>
  <c r="R4" i="1"/>
  <c r="R5" i="1"/>
  <c r="R6" i="1"/>
  <c r="R7" i="1"/>
  <c r="R8" i="1"/>
  <c r="R9" i="1"/>
  <c r="R10" i="1"/>
  <c r="R11" i="1"/>
  <c r="R457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85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3" i="1"/>
  <c r="R120" i="1"/>
  <c r="R121" i="1"/>
  <c r="R122" i="1"/>
  <c r="R128" i="1"/>
  <c r="R129" i="1"/>
  <c r="Q3" i="1"/>
  <c r="Q4" i="1"/>
  <c r="Q7" i="1"/>
  <c r="Q8" i="1"/>
  <c r="Q15" i="1"/>
  <c r="Q16" i="1"/>
  <c r="Q17" i="1"/>
  <c r="Q19" i="1"/>
  <c r="Q20" i="1"/>
  <c r="Q22" i="1"/>
  <c r="Q25" i="1"/>
  <c r="Q27" i="1"/>
  <c r="Q28" i="1"/>
  <c r="Q29" i="1"/>
  <c r="Q32" i="1"/>
  <c r="Q33" i="1"/>
  <c r="Q34" i="1"/>
  <c r="Q35" i="1"/>
  <c r="Q37" i="1"/>
  <c r="Q39" i="1"/>
  <c r="Q40" i="1"/>
  <c r="Q42" i="1"/>
  <c r="Q43" i="1"/>
  <c r="Q51" i="1"/>
  <c r="Q52" i="1"/>
  <c r="Q54" i="1"/>
  <c r="Q55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6" i="1"/>
  <c r="Q78" i="1"/>
  <c r="Q79" i="1"/>
  <c r="Q80" i="1"/>
  <c r="Q81" i="1"/>
  <c r="Q82" i="1"/>
  <c r="Q83" i="1"/>
  <c r="Q84" i="1"/>
  <c r="Q85" i="1"/>
  <c r="Q86" i="1"/>
  <c r="Q87" i="1"/>
  <c r="Q88" i="1"/>
  <c r="Q90" i="1"/>
  <c r="Q91" i="1"/>
  <c r="Q92" i="1"/>
  <c r="Q93" i="1"/>
  <c r="Q101" i="1"/>
  <c r="Q102" i="1"/>
  <c r="Q106" i="1"/>
  <c r="Q108" i="1"/>
  <c r="Q110" i="1"/>
  <c r="Q111" i="1"/>
  <c r="Q113" i="1"/>
  <c r="Q115" i="1"/>
  <c r="Q116" i="1"/>
  <c r="Q118" i="1"/>
  <c r="Q123" i="1"/>
  <c r="Q121" i="1"/>
  <c r="Q122" i="1"/>
  <c r="Q128" i="1"/>
  <c r="R130" i="1"/>
  <c r="P132" i="1"/>
  <c r="R132" i="1"/>
  <c r="R140" i="1"/>
  <c r="P144" i="1"/>
  <c r="R144" i="1"/>
  <c r="R146" i="1"/>
  <c r="R486" i="1"/>
  <c r="R465" i="1"/>
  <c r="R150" i="1"/>
  <c r="R473" i="1"/>
  <c r="P167" i="1"/>
  <c r="R169" i="1"/>
  <c r="R171" i="1"/>
  <c r="P177" i="1"/>
  <c r="R324" i="1"/>
  <c r="P324" i="1"/>
  <c r="O324" i="1"/>
  <c r="P476" i="1"/>
  <c r="O476" i="1"/>
  <c r="U476" i="1" s="1"/>
  <c r="R476" i="1"/>
  <c r="Q476" i="1"/>
  <c r="P502" i="1"/>
  <c r="O502" i="1"/>
  <c r="R502" i="1"/>
  <c r="Q502" i="1"/>
  <c r="O3" i="1"/>
  <c r="O4" i="1"/>
  <c r="O5" i="1"/>
  <c r="O6" i="1"/>
  <c r="O7" i="1"/>
  <c r="O8" i="1"/>
  <c r="O9" i="1"/>
  <c r="O10" i="1"/>
  <c r="O11" i="1"/>
  <c r="O457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85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U78" i="1" s="1"/>
  <c r="O79" i="1"/>
  <c r="O80" i="1"/>
  <c r="O81" i="1"/>
  <c r="O82" i="1"/>
  <c r="O83" i="1"/>
  <c r="O84" i="1"/>
  <c r="O85" i="1"/>
  <c r="U85" i="1" s="1"/>
  <c r="O86" i="1"/>
  <c r="O87" i="1"/>
  <c r="O88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U114" i="1" s="1"/>
  <c r="O115" i="1"/>
  <c r="O116" i="1"/>
  <c r="O117" i="1"/>
  <c r="O118" i="1"/>
  <c r="O119" i="1"/>
  <c r="O123" i="1"/>
  <c r="O120" i="1"/>
  <c r="O121" i="1"/>
  <c r="O122" i="1"/>
  <c r="O128" i="1"/>
  <c r="O129" i="1"/>
  <c r="P131" i="1"/>
  <c r="R131" i="1"/>
  <c r="O132" i="1"/>
  <c r="P133" i="1"/>
  <c r="R133" i="1"/>
  <c r="O134" i="1"/>
  <c r="U134" i="1" s="1"/>
  <c r="P135" i="1"/>
  <c r="R135" i="1"/>
  <c r="O136" i="1"/>
  <c r="P137" i="1"/>
  <c r="R137" i="1"/>
  <c r="P139" i="1"/>
  <c r="R139" i="1"/>
  <c r="P141" i="1"/>
  <c r="R141" i="1"/>
  <c r="P143" i="1"/>
  <c r="R143" i="1"/>
  <c r="O144" i="1"/>
  <c r="P145" i="1"/>
  <c r="R145" i="1"/>
  <c r="O146" i="1"/>
  <c r="P147" i="1"/>
  <c r="R147" i="1"/>
  <c r="O148" i="1"/>
  <c r="P149" i="1"/>
  <c r="R149" i="1"/>
  <c r="O486" i="1"/>
  <c r="P464" i="1"/>
  <c r="R464" i="1"/>
  <c r="O465" i="1"/>
  <c r="P487" i="1"/>
  <c r="R487" i="1"/>
  <c r="P472" i="1"/>
  <c r="R472" i="1"/>
  <c r="P488" i="1"/>
  <c r="R488" i="1"/>
  <c r="P151" i="1"/>
  <c r="R151" i="1"/>
  <c r="P153" i="1"/>
  <c r="R153" i="1"/>
  <c r="P155" i="1"/>
  <c r="R155" i="1"/>
  <c r="O167" i="1"/>
  <c r="P168" i="1"/>
  <c r="R168" i="1"/>
  <c r="O169" i="1"/>
  <c r="P170" i="1"/>
  <c r="R170" i="1"/>
  <c r="P172" i="1"/>
  <c r="R172" i="1"/>
  <c r="P174" i="1"/>
  <c r="R174" i="1"/>
  <c r="O175" i="1"/>
  <c r="P176" i="1"/>
  <c r="R176" i="1"/>
  <c r="O177" i="1"/>
  <c r="U177" i="1" s="1"/>
  <c r="R320" i="1"/>
  <c r="P320" i="1"/>
  <c r="O320" i="1"/>
  <c r="Q324" i="1"/>
  <c r="R328" i="1"/>
  <c r="P328" i="1"/>
  <c r="O328" i="1"/>
  <c r="Q332" i="1"/>
  <c r="R337" i="1"/>
  <c r="P337" i="1"/>
  <c r="O337" i="1"/>
  <c r="Q341" i="1"/>
  <c r="R345" i="1"/>
  <c r="P345" i="1"/>
  <c r="O345" i="1"/>
  <c r="Q5" i="1"/>
  <c r="Q6" i="1"/>
  <c r="Q9" i="1"/>
  <c r="Q10" i="1"/>
  <c r="Q11" i="1"/>
  <c r="Q14" i="1"/>
  <c r="Q18" i="1"/>
  <c r="Q21" i="1"/>
  <c r="Q23" i="1"/>
  <c r="Q24" i="1"/>
  <c r="Q36" i="1"/>
  <c r="Q38" i="1"/>
  <c r="Q41" i="1"/>
  <c r="Q44" i="1"/>
  <c r="Q485" i="1"/>
  <c r="Q53" i="1"/>
  <c r="Q56" i="1"/>
  <c r="Q57" i="1"/>
  <c r="Q58" i="1"/>
  <c r="Q77" i="1"/>
  <c r="Q94" i="1"/>
  <c r="Q95" i="1"/>
  <c r="Q96" i="1"/>
  <c r="Q97" i="1"/>
  <c r="Q98" i="1"/>
  <c r="Q99" i="1"/>
  <c r="Q100" i="1"/>
  <c r="Q103" i="1"/>
  <c r="Q104" i="1"/>
  <c r="Q105" i="1"/>
  <c r="Q107" i="1"/>
  <c r="Q109" i="1"/>
  <c r="Q112" i="1"/>
  <c r="Q114" i="1"/>
  <c r="Q117" i="1"/>
  <c r="Q119" i="1"/>
  <c r="Q120" i="1"/>
  <c r="P130" i="1"/>
  <c r="R134" i="1"/>
  <c r="R136" i="1"/>
  <c r="P138" i="1"/>
  <c r="P140" i="1"/>
  <c r="P142" i="1"/>
  <c r="R142" i="1"/>
  <c r="R148" i="1"/>
  <c r="P150" i="1"/>
  <c r="P473" i="1"/>
  <c r="P489" i="1"/>
  <c r="R489" i="1"/>
  <c r="P152" i="1"/>
  <c r="P154" i="1"/>
  <c r="R154" i="1"/>
  <c r="P171" i="1"/>
  <c r="P173" i="1"/>
  <c r="R173" i="1"/>
  <c r="R175" i="1"/>
  <c r="R177" i="1"/>
  <c r="R316" i="1"/>
  <c r="P316" i="1"/>
  <c r="O316" i="1"/>
  <c r="R503" i="1"/>
  <c r="P503" i="1"/>
  <c r="Q503" i="1"/>
  <c r="O503" i="1"/>
  <c r="P165" i="1"/>
  <c r="O165" i="1"/>
  <c r="R165" i="1"/>
  <c r="Q165" i="1"/>
  <c r="P3" i="1"/>
  <c r="P4" i="1"/>
  <c r="P5" i="1"/>
  <c r="P6" i="1"/>
  <c r="P7" i="1"/>
  <c r="P8" i="1"/>
  <c r="P9" i="1"/>
  <c r="P10" i="1"/>
  <c r="P11" i="1"/>
  <c r="P457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85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3" i="1"/>
  <c r="P120" i="1"/>
  <c r="P121" i="1"/>
  <c r="P122" i="1"/>
  <c r="P128" i="1"/>
  <c r="P129" i="1"/>
  <c r="Q130" i="1"/>
  <c r="Q132" i="1"/>
  <c r="Q134" i="1"/>
  <c r="Q136" i="1"/>
  <c r="Q138" i="1"/>
  <c r="T138" i="1" s="1"/>
  <c r="Q140" i="1"/>
  <c r="Q142" i="1"/>
  <c r="Q144" i="1"/>
  <c r="Q146" i="1"/>
  <c r="Q148" i="1"/>
  <c r="Q486" i="1"/>
  <c r="Q465" i="1"/>
  <c r="Q150" i="1"/>
  <c r="Q473" i="1"/>
  <c r="Q489" i="1"/>
  <c r="Q152" i="1"/>
  <c r="Q154" i="1"/>
  <c r="Q167" i="1"/>
  <c r="Q169" i="1"/>
  <c r="Q171" i="1"/>
  <c r="Q173" i="1"/>
  <c r="Q175" i="1"/>
  <c r="Q177" i="1"/>
  <c r="P178" i="1"/>
  <c r="P179" i="1"/>
  <c r="P180" i="1"/>
  <c r="P181" i="1"/>
  <c r="P182" i="1"/>
  <c r="P183" i="1"/>
  <c r="P184" i="1"/>
  <c r="P185" i="1"/>
  <c r="P186" i="1"/>
  <c r="P187" i="1"/>
  <c r="P188" i="1"/>
  <c r="T188" i="1" s="1"/>
  <c r="P189" i="1"/>
  <c r="T189" i="1" s="1"/>
  <c r="P190" i="1"/>
  <c r="P191" i="1"/>
  <c r="P192" i="1"/>
  <c r="T192" i="1" s="1"/>
  <c r="P193" i="1"/>
  <c r="P194" i="1"/>
  <c r="P195" i="1"/>
  <c r="P196" i="1"/>
  <c r="P197" i="1"/>
  <c r="P198" i="1"/>
  <c r="P199" i="1"/>
  <c r="P200" i="1"/>
  <c r="T200" i="1" s="1"/>
  <c r="P201" i="1"/>
  <c r="P202" i="1"/>
  <c r="P203" i="1"/>
  <c r="P204" i="1"/>
  <c r="T204" i="1" s="1"/>
  <c r="P205" i="1"/>
  <c r="P206" i="1"/>
  <c r="P207" i="1"/>
  <c r="P208" i="1"/>
  <c r="P209" i="1"/>
  <c r="P210" i="1"/>
  <c r="P211" i="1"/>
  <c r="P212" i="1"/>
  <c r="T212" i="1" s="1"/>
  <c r="P213" i="1"/>
  <c r="T213" i="1" s="1"/>
  <c r="P214" i="1"/>
  <c r="P156" i="1"/>
  <c r="P215" i="1"/>
  <c r="P216" i="1"/>
  <c r="P217" i="1"/>
  <c r="P218" i="1"/>
  <c r="T218" i="1" s="1"/>
  <c r="P219" i="1"/>
  <c r="T219" i="1" s="1"/>
  <c r="P220" i="1"/>
  <c r="T220" i="1" s="1"/>
  <c r="P221" i="1"/>
  <c r="P222" i="1"/>
  <c r="P223" i="1"/>
  <c r="P224" i="1"/>
  <c r="T224" i="1" s="1"/>
  <c r="P225" i="1"/>
  <c r="P226" i="1"/>
  <c r="P227" i="1"/>
  <c r="T227" i="1" s="1"/>
  <c r="P157" i="1"/>
  <c r="P158" i="1"/>
  <c r="P228" i="1"/>
  <c r="T228" i="1" s="1"/>
  <c r="P229" i="1"/>
  <c r="P230" i="1"/>
  <c r="P231" i="1"/>
  <c r="P232" i="1"/>
  <c r="P233" i="1"/>
  <c r="T233" i="1" s="1"/>
  <c r="P234" i="1"/>
  <c r="T234" i="1" s="1"/>
  <c r="P235" i="1"/>
  <c r="P236" i="1"/>
  <c r="P237" i="1"/>
  <c r="P238" i="1"/>
  <c r="T238" i="1" s="1"/>
  <c r="P239" i="1"/>
  <c r="P240" i="1"/>
  <c r="P241" i="1"/>
  <c r="T241" i="1" s="1"/>
  <c r="P242" i="1"/>
  <c r="P243" i="1"/>
  <c r="T243" i="1" s="1"/>
  <c r="P244" i="1"/>
  <c r="P245" i="1"/>
  <c r="P246" i="1"/>
  <c r="P247" i="1"/>
  <c r="P248" i="1"/>
  <c r="P249" i="1"/>
  <c r="T249" i="1" s="1"/>
  <c r="P250" i="1"/>
  <c r="T250" i="1" s="1"/>
  <c r="P251" i="1"/>
  <c r="T251" i="1" s="1"/>
  <c r="P252" i="1"/>
  <c r="P253" i="1"/>
  <c r="P254" i="1"/>
  <c r="T254" i="1" s="1"/>
  <c r="P255" i="1"/>
  <c r="T255" i="1" s="1"/>
  <c r="P256" i="1"/>
  <c r="P257" i="1"/>
  <c r="T257" i="1" s="1"/>
  <c r="P258" i="1"/>
  <c r="P259" i="1"/>
  <c r="T259" i="1" s="1"/>
  <c r="T267" i="1"/>
  <c r="T272" i="1"/>
  <c r="T277" i="1"/>
  <c r="T280" i="1"/>
  <c r="T303" i="1"/>
  <c r="T313" i="1"/>
  <c r="Q315" i="1"/>
  <c r="O317" i="1"/>
  <c r="Q319" i="1"/>
  <c r="O321" i="1"/>
  <c r="Q323" i="1"/>
  <c r="O325" i="1"/>
  <c r="Q327" i="1"/>
  <c r="O329" i="1"/>
  <c r="Q331" i="1"/>
  <c r="T331" i="1" s="1"/>
  <c r="O333" i="1"/>
  <c r="Q335" i="1"/>
  <c r="O338" i="1"/>
  <c r="Q340" i="1"/>
  <c r="O342" i="1"/>
  <c r="Q344" i="1"/>
  <c r="O438" i="1"/>
  <c r="P438" i="1"/>
  <c r="P441" i="1"/>
  <c r="O441" i="1"/>
  <c r="Q441" i="1"/>
  <c r="P445" i="1"/>
  <c r="O445" i="1"/>
  <c r="Q445" i="1"/>
  <c r="P449" i="1"/>
  <c r="O449" i="1"/>
  <c r="Q449" i="1"/>
  <c r="R314" i="1"/>
  <c r="Q314" i="1"/>
  <c r="P317" i="1"/>
  <c r="Q318" i="1"/>
  <c r="P321" i="1"/>
  <c r="Q322" i="1"/>
  <c r="T322" i="1" s="1"/>
  <c r="P325" i="1"/>
  <c r="Q326" i="1"/>
  <c r="T326" i="1" s="1"/>
  <c r="P329" i="1"/>
  <c r="Q330" i="1"/>
  <c r="P333" i="1"/>
  <c r="Q334" i="1"/>
  <c r="P338" i="1"/>
  <c r="Q339" i="1"/>
  <c r="P342" i="1"/>
  <c r="Q343" i="1"/>
  <c r="P440" i="1"/>
  <c r="O440" i="1"/>
  <c r="R440" i="1"/>
  <c r="Q440" i="1"/>
  <c r="P444" i="1"/>
  <c r="O444" i="1"/>
  <c r="U444" i="1" s="1"/>
  <c r="R444" i="1"/>
  <c r="Q444" i="1"/>
  <c r="P448" i="1"/>
  <c r="O448" i="1"/>
  <c r="R448" i="1"/>
  <c r="Q448" i="1"/>
  <c r="Q317" i="1"/>
  <c r="Q321" i="1"/>
  <c r="Q325" i="1"/>
  <c r="Q329" i="1"/>
  <c r="Q333" i="1"/>
  <c r="Q338" i="1"/>
  <c r="Q342" i="1"/>
  <c r="Q346" i="1"/>
  <c r="T346" i="1" s="1"/>
  <c r="Q159" i="1"/>
  <c r="Q347" i="1"/>
  <c r="Q348" i="1"/>
  <c r="Q349" i="1"/>
  <c r="Q350" i="1"/>
  <c r="Q351" i="1"/>
  <c r="T351" i="1" s="1"/>
  <c r="Q352" i="1"/>
  <c r="Q353" i="1"/>
  <c r="Q354" i="1"/>
  <c r="Q355" i="1"/>
  <c r="Q356" i="1"/>
  <c r="Q357" i="1"/>
  <c r="Q358" i="1"/>
  <c r="T358" i="1" s="1"/>
  <c r="Q359" i="1"/>
  <c r="T359" i="1" s="1"/>
  <c r="Q360" i="1"/>
  <c r="Q361" i="1"/>
  <c r="Q362" i="1"/>
  <c r="T362" i="1" s="1"/>
  <c r="Q363" i="1"/>
  <c r="Q364" i="1"/>
  <c r="Q365" i="1"/>
  <c r="Q366" i="1"/>
  <c r="Q367" i="1"/>
  <c r="Q368" i="1"/>
  <c r="Q369" i="1"/>
  <c r="Q370" i="1"/>
  <c r="Q371" i="1"/>
  <c r="Q372" i="1"/>
  <c r="Q373" i="1"/>
  <c r="Q374" i="1"/>
  <c r="T374" i="1" s="1"/>
  <c r="Q375" i="1"/>
  <c r="T375" i="1" s="1"/>
  <c r="Q376" i="1"/>
  <c r="Q377" i="1"/>
  <c r="Q378" i="1"/>
  <c r="T378" i="1" s="1"/>
  <c r="Q379" i="1"/>
  <c r="T379" i="1" s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124" i="1"/>
  <c r="T124" i="1" s="1"/>
  <c r="Q125" i="1"/>
  <c r="Q395" i="1"/>
  <c r="Q396" i="1"/>
  <c r="Q397" i="1"/>
  <c r="T397" i="1" s="1"/>
  <c r="Q398" i="1"/>
  <c r="Q399" i="1"/>
  <c r="Q400" i="1"/>
  <c r="Q401" i="1"/>
  <c r="Q402" i="1"/>
  <c r="Q403" i="1"/>
  <c r="Q404" i="1"/>
  <c r="Q405" i="1"/>
  <c r="Q406" i="1"/>
  <c r="Q407" i="1"/>
  <c r="Q408" i="1"/>
  <c r="Q410" i="1"/>
  <c r="Q411" i="1"/>
  <c r="Q412" i="1"/>
  <c r="Q413" i="1"/>
  <c r="Q414" i="1"/>
  <c r="T414" i="1" s="1"/>
  <c r="Q415" i="1"/>
  <c r="Q416" i="1"/>
  <c r="Q417" i="1"/>
  <c r="Q418" i="1"/>
  <c r="T418" i="1" s="1"/>
  <c r="Q419" i="1"/>
  <c r="Q160" i="1"/>
  <c r="Q420" i="1"/>
  <c r="T420" i="1" s="1"/>
  <c r="Q421" i="1"/>
  <c r="T421" i="1" s="1"/>
  <c r="Q422" i="1"/>
  <c r="Q423" i="1"/>
  <c r="Q424" i="1"/>
  <c r="Q425" i="1"/>
  <c r="Q127" i="1"/>
  <c r="Q126" i="1"/>
  <c r="Q427" i="1"/>
  <c r="Q428" i="1"/>
  <c r="Q429" i="1"/>
  <c r="Q430" i="1"/>
  <c r="Q431" i="1"/>
  <c r="Q432" i="1"/>
  <c r="Q433" i="1"/>
  <c r="Q434" i="1"/>
  <c r="Q436" i="1"/>
  <c r="R437" i="1"/>
  <c r="T437" i="1" s="1"/>
  <c r="P442" i="1"/>
  <c r="O442" i="1"/>
  <c r="U442" i="1" s="1"/>
  <c r="P446" i="1"/>
  <c r="O446" i="1"/>
  <c r="P450" i="1"/>
  <c r="O450" i="1"/>
  <c r="P439" i="1"/>
  <c r="O439" i="1"/>
  <c r="P443" i="1"/>
  <c r="O443" i="1"/>
  <c r="P447" i="1"/>
  <c r="O447" i="1"/>
  <c r="P459" i="1"/>
  <c r="O459" i="1"/>
  <c r="R459" i="1"/>
  <c r="Q459" i="1"/>
  <c r="P452" i="1"/>
  <c r="O452" i="1"/>
  <c r="P461" i="1"/>
  <c r="O461" i="1"/>
  <c r="R461" i="1"/>
  <c r="R468" i="1"/>
  <c r="P468" i="1"/>
  <c r="Q468" i="1"/>
  <c r="O468" i="1"/>
  <c r="R474" i="1"/>
  <c r="P474" i="1"/>
  <c r="Q474" i="1"/>
  <c r="O474" i="1"/>
  <c r="U474" i="1" s="1"/>
  <c r="R492" i="1"/>
  <c r="P492" i="1"/>
  <c r="Q492" i="1"/>
  <c r="O492" i="1"/>
  <c r="R496" i="1"/>
  <c r="P496" i="1"/>
  <c r="Q496" i="1"/>
  <c r="O496" i="1"/>
  <c r="P454" i="1"/>
  <c r="O454" i="1"/>
  <c r="Q452" i="1"/>
  <c r="P456" i="1"/>
  <c r="O456" i="1"/>
  <c r="U456" i="1" s="1"/>
  <c r="Q461" i="1"/>
  <c r="P466" i="1"/>
  <c r="R466" i="1"/>
  <c r="R469" i="1"/>
  <c r="P469" i="1"/>
  <c r="R475" i="1"/>
  <c r="P475" i="1"/>
  <c r="R493" i="1"/>
  <c r="P493" i="1"/>
  <c r="R497" i="1"/>
  <c r="P497" i="1"/>
  <c r="O499" i="1"/>
  <c r="R504" i="1"/>
  <c r="P504" i="1"/>
  <c r="P164" i="1"/>
  <c r="O164" i="1"/>
  <c r="R164" i="1"/>
  <c r="Q164" i="1"/>
  <c r="P463" i="1"/>
  <c r="O463" i="1"/>
  <c r="R463" i="1"/>
  <c r="Q463" i="1"/>
  <c r="P501" i="1"/>
  <c r="O501" i="1"/>
  <c r="R501" i="1"/>
  <c r="Q501" i="1"/>
  <c r="P480" i="1"/>
  <c r="O480" i="1"/>
  <c r="R480" i="1"/>
  <c r="Q480" i="1"/>
  <c r="P484" i="1"/>
  <c r="O484" i="1"/>
  <c r="R484" i="1"/>
  <c r="Q484" i="1"/>
  <c r="P31" i="1"/>
  <c r="O31" i="1"/>
  <c r="R31" i="1"/>
  <c r="Q31" i="1"/>
  <c r="R470" i="1"/>
  <c r="P470" i="1"/>
  <c r="R490" i="1"/>
  <c r="P490" i="1"/>
  <c r="R494" i="1"/>
  <c r="P494" i="1"/>
  <c r="R498" i="1"/>
  <c r="P498" i="1"/>
  <c r="R505" i="1"/>
  <c r="P505" i="1"/>
  <c r="P426" i="1"/>
  <c r="O426" i="1"/>
  <c r="R426" i="1"/>
  <c r="Q426" i="1"/>
  <c r="P89" i="1"/>
  <c r="O89" i="1"/>
  <c r="R89" i="1"/>
  <c r="Q89" i="1"/>
  <c r="P477" i="1"/>
  <c r="O477" i="1"/>
  <c r="U477" i="1" s="1"/>
  <c r="R477" i="1"/>
  <c r="Q477" i="1"/>
  <c r="P479" i="1"/>
  <c r="O479" i="1"/>
  <c r="R479" i="1"/>
  <c r="Q479" i="1"/>
  <c r="P483" i="1"/>
  <c r="O483" i="1"/>
  <c r="R483" i="1"/>
  <c r="Q483" i="1"/>
  <c r="P451" i="1"/>
  <c r="R451" i="1"/>
  <c r="P453" i="1"/>
  <c r="R453" i="1"/>
  <c r="P455" i="1"/>
  <c r="R455" i="1"/>
  <c r="P458" i="1"/>
  <c r="R458" i="1"/>
  <c r="P460" i="1"/>
  <c r="R460" i="1"/>
  <c r="P462" i="1"/>
  <c r="R462" i="1"/>
  <c r="O466" i="1"/>
  <c r="U466" i="1" s="1"/>
  <c r="R467" i="1"/>
  <c r="P467" i="1"/>
  <c r="O469" i="1"/>
  <c r="R471" i="1"/>
  <c r="P471" i="1"/>
  <c r="O475" i="1"/>
  <c r="R491" i="1"/>
  <c r="P491" i="1"/>
  <c r="O493" i="1"/>
  <c r="R495" i="1"/>
  <c r="P495" i="1"/>
  <c r="O497" i="1"/>
  <c r="R499" i="1"/>
  <c r="P499" i="1"/>
  <c r="O504" i="1"/>
  <c r="R506" i="1"/>
  <c r="Q506" i="1"/>
  <c r="P506" i="1"/>
  <c r="P163" i="1"/>
  <c r="O163" i="1"/>
  <c r="R163" i="1"/>
  <c r="Q163" i="1"/>
  <c r="P166" i="1"/>
  <c r="O166" i="1"/>
  <c r="R166" i="1"/>
  <c r="Q166" i="1"/>
  <c r="P500" i="1"/>
  <c r="O500" i="1"/>
  <c r="R500" i="1"/>
  <c r="Q500" i="1"/>
  <c r="P478" i="1"/>
  <c r="O478" i="1"/>
  <c r="R478" i="1"/>
  <c r="Q478" i="1"/>
  <c r="P482" i="1"/>
  <c r="O482" i="1"/>
  <c r="R482" i="1"/>
  <c r="Q482" i="1"/>
  <c r="P507" i="1"/>
  <c r="P508" i="1"/>
  <c r="P509" i="1"/>
  <c r="P511" i="1"/>
  <c r="R511" i="1"/>
  <c r="P513" i="1"/>
  <c r="R513" i="1"/>
  <c r="P45" i="1"/>
  <c r="R45" i="1"/>
  <c r="P47" i="1"/>
  <c r="R47" i="1"/>
  <c r="P49" i="1"/>
  <c r="R49" i="1"/>
  <c r="P30" i="1"/>
  <c r="R30" i="1"/>
  <c r="P435" i="1"/>
  <c r="R435" i="1"/>
  <c r="P162" i="1"/>
  <c r="R162" i="1"/>
  <c r="Q507" i="1"/>
  <c r="Q508" i="1"/>
  <c r="Q509" i="1"/>
  <c r="Q510" i="1"/>
  <c r="R510" i="1"/>
  <c r="O511" i="1"/>
  <c r="P512" i="1"/>
  <c r="R512" i="1"/>
  <c r="O513" i="1"/>
  <c r="P409" i="1"/>
  <c r="R409" i="1"/>
  <c r="O45" i="1"/>
  <c r="P46" i="1"/>
  <c r="R46" i="1"/>
  <c r="O47" i="1"/>
  <c r="P48" i="1"/>
  <c r="R48" i="1"/>
  <c r="O49" i="1"/>
  <c r="P50" i="1"/>
  <c r="R50" i="1"/>
  <c r="O30" i="1"/>
  <c r="P268" i="1"/>
  <c r="R268" i="1"/>
  <c r="O435" i="1"/>
  <c r="P161" i="1"/>
  <c r="R161" i="1"/>
  <c r="O162" i="1"/>
  <c r="P306" i="1"/>
  <c r="R306" i="1"/>
  <c r="AC475" i="1"/>
  <c r="AC469" i="1"/>
  <c r="AC491" i="1"/>
  <c r="AC499" i="1"/>
  <c r="AC505" i="1"/>
  <c r="AC495" i="1"/>
  <c r="U266" i="1" l="1"/>
  <c r="U405" i="1"/>
  <c r="U383" i="1"/>
  <c r="U335" i="1"/>
  <c r="U278" i="1"/>
  <c r="U261" i="1"/>
  <c r="U192" i="1"/>
  <c r="U180" i="1"/>
  <c r="T305" i="1"/>
  <c r="T417" i="1"/>
  <c r="T404" i="1"/>
  <c r="T400" i="1"/>
  <c r="T386" i="1"/>
  <c r="T382" i="1"/>
  <c r="T350" i="1"/>
  <c r="U441" i="1"/>
  <c r="T344" i="1"/>
  <c r="T327" i="1"/>
  <c r="T245" i="1"/>
  <c r="T229" i="1"/>
  <c r="T215" i="1"/>
  <c r="T208" i="1"/>
  <c r="U165" i="1"/>
  <c r="U26" i="1"/>
  <c r="T300" i="1"/>
  <c r="U279" i="1"/>
  <c r="T340" i="1"/>
  <c r="T323" i="1"/>
  <c r="T301" i="1"/>
  <c r="T279" i="1"/>
  <c r="T2" i="1"/>
  <c r="T289" i="1"/>
  <c r="T312" i="1"/>
  <c r="T299" i="1"/>
  <c r="T349" i="1"/>
  <c r="T339" i="1"/>
  <c r="T278" i="1"/>
  <c r="T240" i="1"/>
  <c r="T236" i="1"/>
  <c r="T232" i="1"/>
  <c r="T226" i="1"/>
  <c r="T222" i="1"/>
  <c r="T156" i="1"/>
  <c r="T195" i="1"/>
  <c r="T179" i="1"/>
  <c r="U324" i="1"/>
  <c r="T308" i="1"/>
  <c r="U492" i="1"/>
  <c r="AA492" i="1" s="1"/>
  <c r="AB492" i="1" s="1"/>
  <c r="AD492" i="1" s="1"/>
  <c r="T429" i="1"/>
  <c r="T335" i="1"/>
  <c r="T247" i="1"/>
  <c r="U503" i="1"/>
  <c r="AA503" i="1" s="1"/>
  <c r="AB503" i="1" s="1"/>
  <c r="AD503" i="1" s="1"/>
  <c r="U132" i="1"/>
  <c r="T307" i="1"/>
  <c r="T428" i="1"/>
  <c r="T425" i="1"/>
  <c r="T410" i="1"/>
  <c r="T405" i="1"/>
  <c r="T391" i="1"/>
  <c r="T383" i="1"/>
  <c r="T367" i="1"/>
  <c r="T363" i="1"/>
  <c r="T355" i="1"/>
  <c r="T347" i="1"/>
  <c r="T343" i="1"/>
  <c r="T258" i="1"/>
  <c r="T242" i="1"/>
  <c r="T157" i="1"/>
  <c r="T216" i="1"/>
  <c r="T209" i="1"/>
  <c r="T205" i="1"/>
  <c r="T181" i="1"/>
  <c r="U144" i="1"/>
  <c r="T286" i="1"/>
  <c r="T291" i="1"/>
  <c r="T265" i="1"/>
  <c r="T261" i="1"/>
  <c r="T304" i="1"/>
  <c r="T288" i="1"/>
  <c r="T273" i="1"/>
  <c r="T297" i="1"/>
  <c r="T309" i="1"/>
  <c r="T296" i="1"/>
  <c r="T292" i="1"/>
  <c r="T276" i="1"/>
  <c r="T263" i="1"/>
  <c r="T281" i="1"/>
  <c r="T260" i="1"/>
  <c r="T197" i="1"/>
  <c r="T284" i="1"/>
  <c r="T282" i="1"/>
  <c r="T264" i="1"/>
  <c r="T269" i="1"/>
  <c r="T287" i="1"/>
  <c r="T319" i="1"/>
  <c r="T246" i="1"/>
  <c r="T239" i="1"/>
  <c r="T235" i="1"/>
  <c r="T231" i="1"/>
  <c r="T158" i="1"/>
  <c r="T225" i="1"/>
  <c r="T221" i="1"/>
  <c r="T217" i="1"/>
  <c r="T214" i="1"/>
  <c r="T211" i="1"/>
  <c r="T207" i="1"/>
  <c r="T203" i="1"/>
  <c r="T199" i="1"/>
  <c r="T196" i="1"/>
  <c r="T184" i="1"/>
  <c r="T180" i="1"/>
  <c r="T503" i="1"/>
  <c r="U94" i="1"/>
  <c r="U11" i="1"/>
  <c r="T295" i="1"/>
  <c r="T387" i="1"/>
  <c r="T371" i="1"/>
  <c r="T334" i="1"/>
  <c r="T318" i="1"/>
  <c r="T230" i="1"/>
  <c r="T210" i="1"/>
  <c r="T206" i="1"/>
  <c r="T198" i="1"/>
  <c r="T187" i="1"/>
  <c r="T285" i="1"/>
  <c r="U421" i="1"/>
  <c r="U397" i="1"/>
  <c r="U359" i="1"/>
  <c r="U257" i="1"/>
  <c r="U249" i="1"/>
  <c r="U241" i="1"/>
  <c r="U233" i="1"/>
  <c r="U227" i="1"/>
  <c r="U219" i="1"/>
  <c r="U212" i="1"/>
  <c r="U172" i="1"/>
  <c r="U153" i="1"/>
  <c r="U149" i="1"/>
  <c r="T456" i="1"/>
  <c r="T253" i="1"/>
  <c r="T202" i="1"/>
  <c r="T183" i="1"/>
  <c r="U120" i="1"/>
  <c r="T431" i="1"/>
  <c r="T424" i="1"/>
  <c r="T413" i="1"/>
  <c r="T408" i="1"/>
  <c r="T396" i="1"/>
  <c r="T394" i="1"/>
  <c r="T390" i="1"/>
  <c r="T370" i="1"/>
  <c r="T366" i="1"/>
  <c r="T354" i="1"/>
  <c r="T159" i="1"/>
  <c r="T315" i="1"/>
  <c r="T256" i="1"/>
  <c r="T252" i="1"/>
  <c r="T248" i="1"/>
  <c r="T244" i="1"/>
  <c r="T237" i="1"/>
  <c r="T223" i="1"/>
  <c r="T201" i="1"/>
  <c r="T194" i="1"/>
  <c r="T186" i="1"/>
  <c r="T178" i="1"/>
  <c r="T174" i="1"/>
  <c r="T488" i="1"/>
  <c r="T487" i="1"/>
  <c r="T145" i="1"/>
  <c r="T141" i="1"/>
  <c r="T310" i="1"/>
  <c r="T290" i="1"/>
  <c r="T493" i="1"/>
  <c r="T330" i="1"/>
  <c r="T172" i="1"/>
  <c r="T151" i="1"/>
  <c r="U371" i="1"/>
  <c r="U197" i="1"/>
  <c r="U410" i="1"/>
  <c r="U347" i="1"/>
  <c r="U315" i="1"/>
  <c r="U282" i="1"/>
  <c r="U265" i="1"/>
  <c r="U277" i="1"/>
  <c r="T469" i="1"/>
  <c r="T439" i="1"/>
  <c r="T432" i="1"/>
  <c r="T401" i="1"/>
  <c r="T325" i="1"/>
  <c r="T191" i="1"/>
  <c r="T150" i="1"/>
  <c r="U379" i="1"/>
  <c r="U331" i="1"/>
  <c r="U298" i="1"/>
  <c r="U274" i="1"/>
  <c r="U253" i="1"/>
  <c r="U245" i="1"/>
  <c r="U237" i="1"/>
  <c r="U229" i="1"/>
  <c r="U223" i="1"/>
  <c r="U215" i="1"/>
  <c r="U208" i="1"/>
  <c r="U196" i="1"/>
  <c r="U176" i="1"/>
  <c r="U168" i="1"/>
  <c r="U488" i="1"/>
  <c r="U487" i="1"/>
  <c r="U145" i="1"/>
  <c r="U141" i="1"/>
  <c r="U137" i="1"/>
  <c r="T283" i="1"/>
  <c r="T266" i="1"/>
  <c r="T495" i="1"/>
  <c r="T491" i="1"/>
  <c r="T471" i="1"/>
  <c r="T467" i="1"/>
  <c r="T451" i="1"/>
  <c r="U173" i="1"/>
  <c r="U414" i="1"/>
  <c r="U375" i="1"/>
  <c r="U351" i="1"/>
  <c r="U319" i="1"/>
  <c r="U270" i="1"/>
  <c r="U204" i="1"/>
  <c r="U200" i="1"/>
  <c r="U188" i="1"/>
  <c r="T137" i="1"/>
  <c r="T302" i="1"/>
  <c r="U473" i="1"/>
  <c r="T508" i="1"/>
  <c r="T434" i="1"/>
  <c r="T430" i="1"/>
  <c r="T126" i="1"/>
  <c r="T423" i="1"/>
  <c r="T160" i="1"/>
  <c r="T416" i="1"/>
  <c r="T412" i="1"/>
  <c r="T407" i="1"/>
  <c r="T403" i="1"/>
  <c r="T399" i="1"/>
  <c r="T395" i="1"/>
  <c r="T393" i="1"/>
  <c r="T389" i="1"/>
  <c r="T385" i="1"/>
  <c r="T381" i="1"/>
  <c r="T377" i="1"/>
  <c r="T373" i="1"/>
  <c r="T369" i="1"/>
  <c r="T365" i="1"/>
  <c r="T361" i="1"/>
  <c r="T357" i="1"/>
  <c r="T353" i="1"/>
  <c r="T130" i="1"/>
  <c r="T114" i="1"/>
  <c r="T94" i="1"/>
  <c r="T85" i="1"/>
  <c r="T61" i="1"/>
  <c r="T40" i="1"/>
  <c r="T26" i="1"/>
  <c r="T11" i="1"/>
  <c r="T472" i="1"/>
  <c r="T149" i="1"/>
  <c r="U61" i="1"/>
  <c r="U40" i="1"/>
  <c r="T275" i="1"/>
  <c r="U401" i="1"/>
  <c r="U354" i="1"/>
  <c r="U281" i="1"/>
  <c r="T176" i="1"/>
  <c r="T306" i="1"/>
  <c r="T50" i="1"/>
  <c r="T512" i="1"/>
  <c r="T462" i="1"/>
  <c r="T505" i="1"/>
  <c r="T433" i="1"/>
  <c r="T127" i="1"/>
  <c r="T415" i="1"/>
  <c r="T411" i="1"/>
  <c r="T402" i="1"/>
  <c r="T398" i="1"/>
  <c r="T125" i="1"/>
  <c r="T376" i="1"/>
  <c r="T317" i="1"/>
  <c r="T193" i="1"/>
  <c r="T185" i="1"/>
  <c r="T168" i="1"/>
  <c r="T133" i="1"/>
  <c r="T105" i="1"/>
  <c r="T93" i="1"/>
  <c r="T88" i="1"/>
  <c r="T80" i="1"/>
  <c r="T76" i="1"/>
  <c r="T72" i="1"/>
  <c r="T68" i="1"/>
  <c r="T60" i="1"/>
  <c r="T56" i="1"/>
  <c r="T52" i="1"/>
  <c r="T43" i="1"/>
  <c r="T35" i="1"/>
  <c r="T25" i="1"/>
  <c r="T171" i="1"/>
  <c r="T271" i="1"/>
  <c r="T311" i="1"/>
  <c r="U436" i="1"/>
  <c r="U312" i="1"/>
  <c r="U308" i="1"/>
  <c r="U303" i="1"/>
  <c r="U299" i="1"/>
  <c r="U295" i="1"/>
  <c r="U291" i="1"/>
  <c r="U287" i="1"/>
  <c r="T268" i="1"/>
  <c r="T46" i="1"/>
  <c r="T494" i="1"/>
  <c r="T492" i="1"/>
  <c r="T444" i="1"/>
  <c r="T441" i="1"/>
  <c r="T333" i="1"/>
  <c r="T489" i="1"/>
  <c r="T324" i="1"/>
  <c r="T122" i="1"/>
  <c r="T119" i="1"/>
  <c r="T115" i="1"/>
  <c r="T107" i="1"/>
  <c r="T103" i="1"/>
  <c r="T99" i="1"/>
  <c r="T91" i="1"/>
  <c r="T86" i="1"/>
  <c r="T82" i="1"/>
  <c r="T74" i="1"/>
  <c r="T70" i="1"/>
  <c r="T66" i="1"/>
  <c r="T58" i="1"/>
  <c r="T497" i="1"/>
  <c r="T475" i="1"/>
  <c r="T480" i="1"/>
  <c r="T501" i="1"/>
  <c r="T499" i="1"/>
  <c r="T336" i="1"/>
  <c r="U443" i="1"/>
  <c r="U342" i="1"/>
  <c r="T509" i="1"/>
  <c r="T482" i="1"/>
  <c r="T163" i="1"/>
  <c r="T504" i="1"/>
  <c r="T89" i="1"/>
  <c r="T498" i="1"/>
  <c r="T490" i="1"/>
  <c r="T314" i="1"/>
  <c r="T473" i="1"/>
  <c r="T109" i="1"/>
  <c r="T97" i="1"/>
  <c r="U262" i="1"/>
  <c r="T262" i="1"/>
  <c r="T294" i="1"/>
  <c r="U289" i="1"/>
  <c r="U462" i="1"/>
  <c r="U301" i="1"/>
  <c r="U293" i="1"/>
  <c r="U285" i="1"/>
  <c r="U350" i="1"/>
  <c r="U334" i="1"/>
  <c r="U330" i="1"/>
  <c r="U305" i="1"/>
  <c r="U300" i="1"/>
  <c r="U284" i="1"/>
  <c r="U267" i="1"/>
  <c r="U221" i="1"/>
  <c r="U326" i="1"/>
  <c r="T443" i="1"/>
  <c r="T190" i="1"/>
  <c r="T140" i="1"/>
  <c r="U336" i="1"/>
  <c r="U482" i="1"/>
  <c r="U500" i="1"/>
  <c r="U163" i="1"/>
  <c r="U409" i="1"/>
  <c r="U510" i="1"/>
  <c r="U447" i="1"/>
  <c r="U439" i="1"/>
  <c r="U418" i="1"/>
  <c r="U424" i="1"/>
  <c r="U408" i="1"/>
  <c r="U390" i="1"/>
  <c r="U46" i="1"/>
  <c r="U512" i="1"/>
  <c r="AA512" i="1" s="1"/>
  <c r="AB512" i="1" s="1"/>
  <c r="AD512" i="1" s="1"/>
  <c r="U394" i="1"/>
  <c r="U366" i="1"/>
  <c r="U276" i="1"/>
  <c r="U174" i="1"/>
  <c r="U170" i="1"/>
  <c r="U155" i="1"/>
  <c r="U151" i="1"/>
  <c r="U464" i="1"/>
  <c r="U147" i="1"/>
  <c r="U143" i="1"/>
  <c r="U135" i="1"/>
  <c r="U131" i="1"/>
  <c r="U157" i="1"/>
  <c r="U216" i="1"/>
  <c r="U209" i="1"/>
  <c r="U205" i="1"/>
  <c r="T54" i="1"/>
  <c r="T485" i="1"/>
  <c r="T37" i="1"/>
  <c r="T33" i="1"/>
  <c r="T27" i="1"/>
  <c r="T23" i="1"/>
  <c r="T19" i="1"/>
  <c r="T15" i="1"/>
  <c r="T8" i="1"/>
  <c r="U433" i="1"/>
  <c r="U127" i="1"/>
  <c r="U422" i="1"/>
  <c r="U419" i="1"/>
  <c r="U415" i="1"/>
  <c r="U411" i="1"/>
  <c r="U406" i="1"/>
  <c r="U402" i="1"/>
  <c r="U398" i="1"/>
  <c r="U125" i="1"/>
  <c r="U392" i="1"/>
  <c r="U388" i="1"/>
  <c r="U306" i="1"/>
  <c r="U340" i="1"/>
  <c r="U323" i="1"/>
  <c r="U472" i="1"/>
  <c r="T435" i="1"/>
  <c r="U435" i="1"/>
  <c r="T47" i="1"/>
  <c r="U47" i="1"/>
  <c r="T466" i="1"/>
  <c r="T468" i="1"/>
  <c r="U468" i="1"/>
  <c r="T446" i="1"/>
  <c r="U446" i="1"/>
  <c r="T173" i="1"/>
  <c r="T154" i="1"/>
  <c r="T460" i="1"/>
  <c r="T146" i="1"/>
  <c r="U146" i="1"/>
  <c r="T457" i="1"/>
  <c r="T502" i="1"/>
  <c r="U502" i="1"/>
  <c r="U332" i="1"/>
  <c r="T332" i="1"/>
  <c r="T30" i="1"/>
  <c r="U30" i="1"/>
  <c r="T507" i="1"/>
  <c r="T31" i="1"/>
  <c r="T463" i="1"/>
  <c r="T474" i="1"/>
  <c r="T450" i="1"/>
  <c r="U450" i="1"/>
  <c r="T448" i="1"/>
  <c r="U448" i="1"/>
  <c r="T449" i="1"/>
  <c r="U438" i="1"/>
  <c r="T438" i="1"/>
  <c r="T329" i="1"/>
  <c r="T177" i="1"/>
  <c r="T142" i="1"/>
  <c r="T134" i="1"/>
  <c r="T316" i="1"/>
  <c r="U316" i="1"/>
  <c r="T345" i="1"/>
  <c r="U345" i="1"/>
  <c r="U337" i="1"/>
  <c r="T337" i="1"/>
  <c r="T167" i="1"/>
  <c r="U341" i="1"/>
  <c r="T341" i="1"/>
  <c r="T513" i="1"/>
  <c r="U513" i="1"/>
  <c r="T470" i="1"/>
  <c r="T169" i="1"/>
  <c r="U169" i="1"/>
  <c r="T486" i="1"/>
  <c r="U486" i="1"/>
  <c r="T129" i="1"/>
  <c r="U129" i="1"/>
  <c r="T117" i="1"/>
  <c r="U117" i="1"/>
  <c r="T113" i="1"/>
  <c r="U113" i="1"/>
  <c r="T17" i="1"/>
  <c r="T13" i="1"/>
  <c r="U13" i="1"/>
  <c r="T476" i="1"/>
  <c r="T481" i="1"/>
  <c r="U481" i="1"/>
  <c r="U499" i="1"/>
  <c r="AA499" i="1" s="1"/>
  <c r="AB499" i="1" s="1"/>
  <c r="AD499" i="1" s="1"/>
  <c r="U491" i="1"/>
  <c r="U467" i="1"/>
  <c r="T162" i="1"/>
  <c r="U162" i="1"/>
  <c r="T49" i="1"/>
  <c r="U49" i="1"/>
  <c r="T409" i="1"/>
  <c r="T511" i="1"/>
  <c r="U511" i="1"/>
  <c r="T166" i="1"/>
  <c r="T506" i="1"/>
  <c r="T455" i="1"/>
  <c r="T483" i="1"/>
  <c r="T479" i="1"/>
  <c r="U479" i="1"/>
  <c r="U89" i="1"/>
  <c r="T426" i="1"/>
  <c r="U426" i="1"/>
  <c r="U454" i="1"/>
  <c r="T461" i="1"/>
  <c r="U461" i="1"/>
  <c r="T447" i="1"/>
  <c r="T442" i="1"/>
  <c r="T422" i="1"/>
  <c r="T419" i="1"/>
  <c r="T406" i="1"/>
  <c r="T392" i="1"/>
  <c r="T388" i="1"/>
  <c r="T384" i="1"/>
  <c r="T380" i="1"/>
  <c r="T372" i="1"/>
  <c r="T368" i="1"/>
  <c r="T364" i="1"/>
  <c r="T360" i="1"/>
  <c r="T356" i="1"/>
  <c r="T352" i="1"/>
  <c r="T348" i="1"/>
  <c r="T440" i="1"/>
  <c r="T338" i="1"/>
  <c r="T321" i="1"/>
  <c r="T175" i="1"/>
  <c r="T111" i="1"/>
  <c r="T95" i="1"/>
  <c r="T78" i="1"/>
  <c r="T62" i="1"/>
  <c r="T41" i="1"/>
  <c r="T4" i="1"/>
  <c r="T328" i="1"/>
  <c r="U328" i="1"/>
  <c r="T320" i="1"/>
  <c r="U320" i="1"/>
  <c r="T155" i="1"/>
  <c r="T465" i="1"/>
  <c r="U465" i="1"/>
  <c r="T147" i="1"/>
  <c r="T135" i="1"/>
  <c r="T128" i="1"/>
  <c r="U128" i="1"/>
  <c r="T123" i="1"/>
  <c r="U123" i="1"/>
  <c r="T116" i="1"/>
  <c r="U116" i="1"/>
  <c r="T112" i="1"/>
  <c r="U112" i="1"/>
  <c r="T108" i="1"/>
  <c r="U108" i="1"/>
  <c r="T104" i="1"/>
  <c r="U104" i="1"/>
  <c r="T100" i="1"/>
  <c r="U100" i="1"/>
  <c r="T96" i="1"/>
  <c r="U96" i="1"/>
  <c r="T92" i="1"/>
  <c r="U92" i="1"/>
  <c r="T87" i="1"/>
  <c r="U87" i="1"/>
  <c r="T83" i="1"/>
  <c r="U83" i="1"/>
  <c r="T79" i="1"/>
  <c r="U79" i="1"/>
  <c r="T75" i="1"/>
  <c r="U75" i="1"/>
  <c r="T71" i="1"/>
  <c r="U71" i="1"/>
  <c r="T67" i="1"/>
  <c r="U67" i="1"/>
  <c r="T63" i="1"/>
  <c r="U63" i="1"/>
  <c r="T59" i="1"/>
  <c r="U59" i="1"/>
  <c r="T55" i="1"/>
  <c r="U55" i="1"/>
  <c r="T51" i="1"/>
  <c r="U51" i="1"/>
  <c r="T42" i="1"/>
  <c r="U42" i="1"/>
  <c r="T38" i="1"/>
  <c r="U38" i="1"/>
  <c r="T34" i="1"/>
  <c r="U34" i="1"/>
  <c r="T28" i="1"/>
  <c r="U28" i="1"/>
  <c r="T24" i="1"/>
  <c r="U24" i="1"/>
  <c r="T20" i="1"/>
  <c r="U20" i="1"/>
  <c r="T16" i="1"/>
  <c r="U16" i="1"/>
  <c r="T12" i="1"/>
  <c r="U12" i="1"/>
  <c r="T9" i="1"/>
  <c r="U9" i="1"/>
  <c r="T5" i="1"/>
  <c r="U5" i="1"/>
  <c r="U111" i="1"/>
  <c r="U478" i="1"/>
  <c r="U166" i="1"/>
  <c r="U434" i="1"/>
  <c r="U160" i="1"/>
  <c r="U403" i="1"/>
  <c r="U389" i="1"/>
  <c r="U373" i="1"/>
  <c r="U357" i="1"/>
  <c r="U321" i="1"/>
  <c r="U99" i="1"/>
  <c r="U483" i="1"/>
  <c r="U283" i="1"/>
  <c r="U10" i="1"/>
  <c r="R454" i="1"/>
  <c r="T454" i="1" s="1"/>
  <c r="U21" i="1"/>
  <c r="U417" i="1"/>
  <c r="U400" i="1"/>
  <c r="U382" i="1"/>
  <c r="U497" i="1"/>
  <c r="AA497" i="1" s="1"/>
  <c r="AB497" i="1" s="1"/>
  <c r="AD497" i="1" s="1"/>
  <c r="U317" i="1"/>
  <c r="U74" i="1"/>
  <c r="U66" i="1"/>
  <c r="U58" i="1"/>
  <c r="U485" i="1"/>
  <c r="U37" i="1"/>
  <c r="U27" i="1"/>
  <c r="U19" i="1"/>
  <c r="U457" i="1"/>
  <c r="U4" i="1"/>
  <c r="U325" i="1"/>
  <c r="U115" i="1"/>
  <c r="T161" i="1"/>
  <c r="T48" i="1"/>
  <c r="T45" i="1"/>
  <c r="U45" i="1"/>
  <c r="T510" i="1"/>
  <c r="T478" i="1"/>
  <c r="T500" i="1"/>
  <c r="T458" i="1"/>
  <c r="T453" i="1"/>
  <c r="T477" i="1"/>
  <c r="T484" i="1"/>
  <c r="T164" i="1"/>
  <c r="T496" i="1"/>
  <c r="U496" i="1"/>
  <c r="AA496" i="1" s="1"/>
  <c r="AB496" i="1" s="1"/>
  <c r="AD496" i="1" s="1"/>
  <c r="T452" i="1"/>
  <c r="U452" i="1"/>
  <c r="AA452" i="1" s="1"/>
  <c r="AB452" i="1" s="1"/>
  <c r="AD452" i="1" s="1"/>
  <c r="T459" i="1"/>
  <c r="U459" i="1"/>
  <c r="AA459" i="1" s="1"/>
  <c r="AB459" i="1" s="1"/>
  <c r="AD459" i="1" s="1"/>
  <c r="T436" i="1"/>
  <c r="T427" i="1"/>
  <c r="T445" i="1"/>
  <c r="T342" i="1"/>
  <c r="T182" i="1"/>
  <c r="T120" i="1"/>
  <c r="T101" i="1"/>
  <c r="T84" i="1"/>
  <c r="T64" i="1"/>
  <c r="T39" i="1"/>
  <c r="T29" i="1"/>
  <c r="T21" i="1"/>
  <c r="T6" i="1"/>
  <c r="T165" i="1"/>
  <c r="T152" i="1"/>
  <c r="T170" i="1"/>
  <c r="T153" i="1"/>
  <c r="T464" i="1"/>
  <c r="T148" i="1"/>
  <c r="U148" i="1"/>
  <c r="T143" i="1"/>
  <c r="T139" i="1"/>
  <c r="T136" i="1"/>
  <c r="U136" i="1"/>
  <c r="T131" i="1"/>
  <c r="T121" i="1"/>
  <c r="U121" i="1"/>
  <c r="T118" i="1"/>
  <c r="U118" i="1"/>
  <c r="T110" i="1"/>
  <c r="U110" i="1"/>
  <c r="T106" i="1"/>
  <c r="U106" i="1"/>
  <c r="T102" i="1"/>
  <c r="U102" i="1"/>
  <c r="T98" i="1"/>
  <c r="U98" i="1"/>
  <c r="T90" i="1"/>
  <c r="U90" i="1"/>
  <c r="T81" i="1"/>
  <c r="U81" i="1"/>
  <c r="T77" i="1"/>
  <c r="U77" i="1"/>
  <c r="T73" i="1"/>
  <c r="U73" i="1"/>
  <c r="T69" i="1"/>
  <c r="U69" i="1"/>
  <c r="T65" i="1"/>
  <c r="U65" i="1"/>
  <c r="T57" i="1"/>
  <c r="U57" i="1"/>
  <c r="T53" i="1"/>
  <c r="U53" i="1"/>
  <c r="T44" i="1"/>
  <c r="U44" i="1"/>
  <c r="T36" i="1"/>
  <c r="U36" i="1"/>
  <c r="T32" i="1"/>
  <c r="U32" i="1"/>
  <c r="T22" i="1"/>
  <c r="U22" i="1"/>
  <c r="T18" i="1"/>
  <c r="U18" i="1"/>
  <c r="T14" i="1"/>
  <c r="U14" i="1"/>
  <c r="T7" i="1"/>
  <c r="U7" i="1"/>
  <c r="T3" i="1"/>
  <c r="U3" i="1"/>
  <c r="T144" i="1"/>
  <c r="T132" i="1"/>
  <c r="U161" i="1"/>
  <c r="U48" i="1"/>
  <c r="U495" i="1"/>
  <c r="AA495" i="1" s="1"/>
  <c r="AB495" i="1" s="1"/>
  <c r="AD495" i="1" s="1"/>
  <c r="U471" i="1"/>
  <c r="AA471" i="1" s="1"/>
  <c r="AB471" i="1" s="1"/>
  <c r="AD471" i="1" s="1"/>
  <c r="U460" i="1"/>
  <c r="AA460" i="1" s="1"/>
  <c r="AB460" i="1" s="1"/>
  <c r="AD460" i="1" s="1"/>
  <c r="U451" i="1"/>
  <c r="AA451" i="1" s="1"/>
  <c r="AB451" i="1" s="1"/>
  <c r="AD451" i="1" s="1"/>
  <c r="U338" i="1"/>
  <c r="U432" i="1"/>
  <c r="U122" i="1"/>
  <c r="U103" i="1"/>
  <c r="U95" i="1"/>
  <c r="AC454" i="1"/>
  <c r="U427" i="1"/>
  <c r="U275" i="1"/>
  <c r="AA2" i="1"/>
  <c r="AB2" i="1" s="1"/>
  <c r="AD2" i="1" s="1"/>
  <c r="U498" i="1"/>
  <c r="AA498" i="1" s="1"/>
  <c r="AB498" i="1" s="1"/>
  <c r="AD498" i="1" s="1"/>
  <c r="U494" i="1"/>
  <c r="AA494" i="1" s="1"/>
  <c r="AB494" i="1" s="1"/>
  <c r="AD494" i="1" s="1"/>
  <c r="U490" i="1"/>
  <c r="AA490" i="1" s="1"/>
  <c r="AB490" i="1" s="1"/>
  <c r="AD490" i="1" s="1"/>
  <c r="U470" i="1"/>
  <c r="AA470" i="1" s="1"/>
  <c r="AB470" i="1" s="1"/>
  <c r="AD470" i="1" s="1"/>
  <c r="T10" i="1"/>
  <c r="U506" i="1"/>
  <c r="AA506" i="1" s="1"/>
  <c r="AB506" i="1" s="1"/>
  <c r="AD506" i="1" s="1"/>
  <c r="U455" i="1"/>
  <c r="AA455" i="1" s="1"/>
  <c r="AB455" i="1" s="1"/>
  <c r="AD455" i="1" s="1"/>
  <c r="U271" i="1"/>
  <c r="U384" i="1"/>
  <c r="U119" i="1"/>
  <c r="U475" i="1"/>
  <c r="AA475" i="1" s="1"/>
  <c r="AB475" i="1" s="1"/>
  <c r="AD475" i="1" s="1"/>
  <c r="U445" i="1"/>
  <c r="U429" i="1"/>
  <c r="U387" i="1"/>
  <c r="U91" i="1"/>
  <c r="U82" i="1"/>
  <c r="U6" i="1"/>
  <c r="U440" i="1"/>
  <c r="U431" i="1"/>
  <c r="U413" i="1"/>
  <c r="U396" i="1"/>
  <c r="U159" i="1"/>
  <c r="U310" i="1"/>
  <c r="U31" i="1"/>
  <c r="U501" i="1"/>
  <c r="U508" i="1"/>
  <c r="AA508" i="1" s="1"/>
  <c r="AB508" i="1" s="1"/>
  <c r="AD508" i="1" s="1"/>
  <c r="U504" i="1"/>
  <c r="AA504" i="1" s="1"/>
  <c r="AB504" i="1" s="1"/>
  <c r="AD504" i="1" s="1"/>
  <c r="U469" i="1"/>
  <c r="AA469" i="1" s="1"/>
  <c r="AB469" i="1" s="1"/>
  <c r="AD469" i="1" s="1"/>
  <c r="U507" i="1"/>
  <c r="AA507" i="1" s="1"/>
  <c r="AB507" i="1" s="1"/>
  <c r="AD507" i="1" s="1"/>
  <c r="U318" i="1"/>
  <c r="U314" i="1"/>
  <c r="U370" i="1"/>
  <c r="U349" i="1"/>
  <c r="U304" i="1"/>
  <c r="U288" i="1"/>
  <c r="U272" i="1"/>
  <c r="U139" i="1"/>
  <c r="U189" i="1"/>
  <c r="U260" i="1"/>
  <c r="U244" i="1"/>
  <c r="U232" i="1"/>
  <c r="U156" i="1"/>
  <c r="U199" i="1"/>
  <c r="U183" i="1"/>
  <c r="U258" i="1"/>
  <c r="U254" i="1"/>
  <c r="U250" i="1"/>
  <c r="U246" i="1"/>
  <c r="U242" i="1"/>
  <c r="U238" i="1"/>
  <c r="U234" i="1"/>
  <c r="U230" i="1"/>
  <c r="U224" i="1"/>
  <c r="U220" i="1"/>
  <c r="U213" i="1"/>
  <c r="U273" i="1"/>
  <c r="U256" i="1"/>
  <c r="U240" i="1"/>
  <c r="U226" i="1"/>
  <c r="U211" i="1"/>
  <c r="U195" i="1"/>
  <c r="U179" i="1"/>
  <c r="U484" i="1"/>
  <c r="U425" i="1"/>
  <c r="U363" i="1"/>
  <c r="U307" i="1"/>
  <c r="U264" i="1"/>
  <c r="U248" i="1"/>
  <c r="U228" i="1"/>
  <c r="U218" i="1"/>
  <c r="U203" i="1"/>
  <c r="U191" i="1"/>
  <c r="U269" i="1"/>
  <c r="U252" i="1"/>
  <c r="U236" i="1"/>
  <c r="U222" i="1"/>
  <c r="U207" i="1"/>
  <c r="U187" i="1"/>
  <c r="U133" i="1"/>
  <c r="U380" i="1"/>
  <c r="U376" i="1"/>
  <c r="U372" i="1"/>
  <c r="U368" i="1"/>
  <c r="U364" i="1"/>
  <c r="U360" i="1"/>
  <c r="U356" i="1"/>
  <c r="U352" i="1"/>
  <c r="U348" i="1"/>
  <c r="U355" i="1"/>
  <c r="U107" i="1"/>
  <c r="U86" i="1"/>
  <c r="U25" i="1"/>
  <c r="U17" i="1"/>
  <c r="U420" i="1"/>
  <c r="U404" i="1"/>
  <c r="U386" i="1"/>
  <c r="U480" i="1"/>
  <c r="U463" i="1"/>
  <c r="U493" i="1"/>
  <c r="AA493" i="1" s="1"/>
  <c r="AB493" i="1" s="1"/>
  <c r="AD493" i="1" s="1"/>
  <c r="U458" i="1"/>
  <c r="U453" i="1"/>
  <c r="U344" i="1"/>
  <c r="U327" i="1"/>
  <c r="U297" i="1"/>
  <c r="U378" i="1"/>
  <c r="U362" i="1"/>
  <c r="U329" i="1"/>
  <c r="U313" i="1"/>
  <c r="U296" i="1"/>
  <c r="U280" i="1"/>
  <c r="U263" i="1"/>
  <c r="U259" i="1"/>
  <c r="U255" i="1"/>
  <c r="U251" i="1"/>
  <c r="U247" i="1"/>
  <c r="U243" i="1"/>
  <c r="U239" i="1"/>
  <c r="U235" i="1"/>
  <c r="U231" i="1"/>
  <c r="U158" i="1"/>
  <c r="U225" i="1"/>
  <c r="U217" i="1"/>
  <c r="U214" i="1"/>
  <c r="U210" i="1"/>
  <c r="U206" i="1"/>
  <c r="U202" i="1"/>
  <c r="U198" i="1"/>
  <c r="U194" i="1"/>
  <c r="U190" i="1"/>
  <c r="U186" i="1"/>
  <c r="U182" i="1"/>
  <c r="U178" i="1"/>
  <c r="U489" i="1"/>
  <c r="U322" i="1"/>
  <c r="U181" i="1"/>
  <c r="U150" i="1"/>
  <c r="U130" i="1"/>
  <c r="U164" i="1"/>
  <c r="U268" i="1"/>
  <c r="U437" i="1"/>
  <c r="U124" i="1"/>
  <c r="U290" i="1"/>
  <c r="U184" i="1"/>
  <c r="U109" i="1"/>
  <c r="U101" i="1"/>
  <c r="U93" i="1"/>
  <c r="U84" i="1"/>
  <c r="U76" i="1"/>
  <c r="U68" i="1"/>
  <c r="U60" i="1"/>
  <c r="U52" i="1"/>
  <c r="U39" i="1"/>
  <c r="U29" i="1"/>
  <c r="U343" i="1"/>
  <c r="U140" i="1"/>
  <c r="U449" i="1"/>
  <c r="U374" i="1"/>
  <c r="U358" i="1"/>
  <c r="U333" i="1"/>
  <c r="U309" i="1"/>
  <c r="U292" i="1"/>
  <c r="U70" i="1"/>
  <c r="U62" i="1"/>
  <c r="U54" i="1"/>
  <c r="U41" i="1"/>
  <c r="U33" i="1"/>
  <c r="U23" i="1"/>
  <c r="U15" i="1"/>
  <c r="U8" i="1"/>
  <c r="U142" i="1"/>
  <c r="U171" i="1"/>
  <c r="U154" i="1"/>
  <c r="U138" i="1"/>
  <c r="U339" i="1"/>
  <c r="U152" i="1"/>
  <c r="U428" i="1"/>
  <c r="U391" i="1"/>
  <c r="U367" i="1"/>
  <c r="U105" i="1"/>
  <c r="U97" i="1"/>
  <c r="U88" i="1"/>
  <c r="U80" i="1"/>
  <c r="U72" i="1"/>
  <c r="U64" i="1"/>
  <c r="U56" i="1"/>
  <c r="U43" i="1"/>
  <c r="U35" i="1"/>
  <c r="U175" i="1"/>
  <c r="U167" i="1"/>
  <c r="AA505" i="1"/>
  <c r="AB505" i="1" s="1"/>
  <c r="AD505" i="1" s="1"/>
  <c r="AA474" i="1"/>
  <c r="AB474" i="1" s="1"/>
  <c r="AD474" i="1" s="1"/>
  <c r="AA468" i="1"/>
  <c r="AB468" i="1" s="1"/>
  <c r="AD468" i="1" s="1"/>
  <c r="AA491" i="1"/>
  <c r="AB491" i="1" s="1"/>
  <c r="AD491" i="1" s="1"/>
  <c r="AA509" i="1"/>
  <c r="AB509" i="1" s="1"/>
  <c r="AD509" i="1" s="1"/>
  <c r="AA511" i="1"/>
  <c r="AB511" i="1" s="1"/>
  <c r="AD511" i="1" s="1"/>
  <c r="AA513" i="1"/>
  <c r="AB513" i="1" s="1"/>
  <c r="AD513" i="1" s="1"/>
  <c r="AA467" i="1"/>
  <c r="AB467" i="1" s="1"/>
  <c r="AD467" i="1" s="1"/>
  <c r="AA510" i="1"/>
  <c r="AB510" i="1" s="1"/>
  <c r="AD510" i="1" s="1"/>
  <c r="AA456" i="1"/>
  <c r="AB456" i="1" s="1"/>
  <c r="AD456" i="1" s="1"/>
  <c r="AA461" i="1"/>
  <c r="AB461" i="1" s="1"/>
  <c r="AD461" i="1" s="1"/>
  <c r="AA466" i="1"/>
  <c r="AB466" i="1" s="1"/>
  <c r="AD466" i="1" s="1"/>
  <c r="AA454" i="1"/>
  <c r="AB454" i="1" s="1"/>
  <c r="AA462" i="1"/>
  <c r="AB462" i="1" s="1"/>
  <c r="AD462" i="1" s="1"/>
  <c r="AA458" i="1"/>
  <c r="AB458" i="1" s="1"/>
  <c r="AD458" i="1" s="1"/>
  <c r="AA453" i="1"/>
  <c r="AB453" i="1" s="1"/>
  <c r="AD453" i="1" s="1"/>
  <c r="AD454" i="1" l="1"/>
  <c r="AF31" i="1" l="1"/>
  <c r="AC31" i="1"/>
  <c r="AF484" i="1"/>
  <c r="AC484" i="1"/>
  <c r="AF483" i="1"/>
  <c r="AC483" i="1"/>
  <c r="AF482" i="1"/>
  <c r="AC482" i="1"/>
  <c r="AF481" i="1"/>
  <c r="AC481" i="1"/>
  <c r="AF480" i="1"/>
  <c r="AF479" i="1"/>
  <c r="AF478" i="1"/>
  <c r="AC478" i="1"/>
  <c r="AF502" i="1"/>
  <c r="AC502" i="1"/>
  <c r="AF501" i="1"/>
  <c r="AC501" i="1"/>
  <c r="AF489" i="1"/>
  <c r="AC489" i="1"/>
  <c r="E489" i="1"/>
  <c r="AF477" i="1"/>
  <c r="AF500" i="1"/>
  <c r="AC500" i="1"/>
  <c r="AF476" i="1"/>
  <c r="AC476" i="1"/>
  <c r="AF463" i="1"/>
  <c r="AF89" i="1"/>
  <c r="AC89" i="1"/>
  <c r="AA70" i="1" l="1"/>
  <c r="AB70" i="1" s="1"/>
  <c r="AA326" i="1"/>
  <c r="AB326" i="1" s="1"/>
  <c r="AA166" i="1"/>
  <c r="AB166" i="1" s="1"/>
  <c r="AA47" i="1"/>
  <c r="AB47" i="1" s="1"/>
  <c r="AA50" i="1"/>
  <c r="AB50" i="1" s="1"/>
  <c r="AA186" i="1"/>
  <c r="AB186" i="1" s="1"/>
  <c r="AA500" i="1"/>
  <c r="AB500" i="1" s="1"/>
  <c r="AA196" i="1"/>
  <c r="AB196" i="1" s="1"/>
  <c r="AA123" i="1"/>
  <c r="AB123" i="1" s="1"/>
  <c r="AA409" i="1"/>
  <c r="AB409" i="1" s="1"/>
  <c r="AA9" i="1"/>
  <c r="AB9" i="1" s="1"/>
  <c r="AA182" i="1"/>
  <c r="AB182" i="1" s="1"/>
  <c r="AA483" i="1"/>
  <c r="AB483" i="1" s="1"/>
  <c r="AA415" i="1"/>
  <c r="AB415" i="1" s="1"/>
  <c r="AA131" i="1"/>
  <c r="AB131" i="1" s="1"/>
  <c r="AA62" i="1"/>
  <c r="AB62" i="1" s="1"/>
  <c r="AA163" i="1"/>
  <c r="AB163" i="1" s="1"/>
  <c r="AA132" i="1"/>
  <c r="AB132" i="1" s="1"/>
  <c r="AA99" i="1"/>
  <c r="AB99" i="1" s="1"/>
  <c r="AA201" i="1"/>
  <c r="AB201" i="1" s="1"/>
  <c r="AA144" i="1"/>
  <c r="AB144" i="1" s="1"/>
  <c r="AA106" i="1"/>
  <c r="AB106" i="1" s="1"/>
  <c r="AA25" i="1"/>
  <c r="AB25" i="1" s="1"/>
  <c r="AA192" i="1"/>
  <c r="AB192" i="1" s="1"/>
  <c r="AA26" i="1"/>
  <c r="AB26" i="1" s="1"/>
  <c r="AA116" i="1"/>
  <c r="AB116" i="1" s="1"/>
  <c r="AA210" i="1"/>
  <c r="AB210" i="1" s="1"/>
  <c r="AA485" i="1"/>
  <c r="AB485" i="1" s="1"/>
  <c r="AA6" i="1"/>
  <c r="AB6" i="1" s="1"/>
  <c r="AA203" i="1"/>
  <c r="AB203" i="1" s="1"/>
  <c r="AA293" i="1"/>
  <c r="AB293" i="1" s="1"/>
  <c r="AA435" i="1"/>
  <c r="AB435" i="1" s="1"/>
  <c r="AA146" i="1"/>
  <c r="AB146" i="1" s="1"/>
  <c r="AA168" i="1"/>
  <c r="AB168" i="1" s="1"/>
  <c r="AA14" i="1"/>
  <c r="AB14" i="1" s="1"/>
  <c r="AA53" i="1"/>
  <c r="AB53" i="1" s="1"/>
  <c r="AA5" i="1"/>
  <c r="AB5" i="1" s="1"/>
  <c r="AA260" i="1"/>
  <c r="AB260" i="1" s="1"/>
  <c r="AA476" i="1"/>
  <c r="AB476" i="1" s="1"/>
  <c r="AA103" i="1"/>
  <c r="AB103" i="1" s="1"/>
  <c r="AA84" i="1"/>
  <c r="AB84" i="1" s="1"/>
  <c r="AA138" i="1"/>
  <c r="AB138" i="1" s="1"/>
  <c r="AA69" i="1"/>
  <c r="AB69" i="1" s="1"/>
  <c r="AA422" i="1"/>
  <c r="AB422" i="1" s="1"/>
  <c r="AA262" i="1"/>
  <c r="AB262" i="1" s="1"/>
  <c r="AA200" i="1"/>
  <c r="AB200" i="1" s="1"/>
  <c r="AA363" i="1"/>
  <c r="AB363" i="1" s="1"/>
  <c r="AA343" i="1"/>
  <c r="AB343" i="1" s="1"/>
  <c r="AA323" i="1"/>
  <c r="AB323" i="1" s="1"/>
  <c r="AA180" i="1"/>
  <c r="AB180" i="1" s="1"/>
  <c r="AA176" i="1"/>
  <c r="AB176" i="1" s="1"/>
  <c r="AA385" i="1"/>
  <c r="AB385" i="1" s="1"/>
  <c r="AA137" i="1"/>
  <c r="AB137" i="1" s="1"/>
  <c r="AA27" i="1"/>
  <c r="AB27" i="1" s="1"/>
  <c r="AA464" i="1"/>
  <c r="AB464" i="1" s="1"/>
  <c r="AA113" i="1"/>
  <c r="AB113" i="1" s="1"/>
  <c r="AA190" i="1"/>
  <c r="AB190" i="1" s="1"/>
  <c r="AA465" i="1"/>
  <c r="AB465" i="1" s="1"/>
  <c r="AA102" i="1"/>
  <c r="AB102" i="1" s="1"/>
  <c r="AA473" i="1"/>
  <c r="AB473" i="1" s="1"/>
  <c r="AA175" i="1"/>
  <c r="AB175" i="1" s="1"/>
  <c r="AA205" i="1"/>
  <c r="AB205" i="1" s="1"/>
  <c r="AA178" i="1"/>
  <c r="AB178" i="1" s="1"/>
  <c r="AA17" i="1"/>
  <c r="AB17" i="1" s="1"/>
  <c r="AA72" i="1"/>
  <c r="AB72" i="1" s="1"/>
  <c r="AA98" i="1"/>
  <c r="AB98" i="1" s="1"/>
  <c r="AA439" i="1"/>
  <c r="AB439" i="1" s="1"/>
  <c r="AA426" i="1"/>
  <c r="AB426" i="1" s="1"/>
  <c r="AA74" i="1"/>
  <c r="AB74" i="1" s="1"/>
  <c r="AA396" i="1"/>
  <c r="AB396" i="1" s="1"/>
  <c r="AA378" i="1"/>
  <c r="AB378" i="1" s="1"/>
  <c r="AA444" i="1"/>
  <c r="AB444" i="1" s="1"/>
  <c r="AA209" i="1"/>
  <c r="AB209" i="1" s="1"/>
  <c r="AA52" i="1"/>
  <c r="AB52" i="1" s="1"/>
  <c r="AA21" i="1"/>
  <c r="AB21" i="1" s="1"/>
  <c r="AA362" i="1"/>
  <c r="AB362" i="1" s="1"/>
  <c r="AA119" i="1"/>
  <c r="AB119" i="1" s="1"/>
  <c r="AA34" i="1"/>
  <c r="AB34" i="1" s="1"/>
  <c r="AA29" i="1"/>
  <c r="AB29" i="1" s="1"/>
  <c r="AA147" i="1"/>
  <c r="AB147" i="1" s="1"/>
  <c r="AA136" i="1"/>
  <c r="AB136" i="1" s="1"/>
  <c r="AA41" i="1"/>
  <c r="AB41" i="1" s="1"/>
  <c r="AA282" i="1"/>
  <c r="AB282" i="1" s="1"/>
  <c r="AA188" i="1"/>
  <c r="AB188" i="1" s="1"/>
  <c r="AA238" i="1"/>
  <c r="AB238" i="1" s="1"/>
  <c r="AA117" i="1"/>
  <c r="AB117" i="1" s="1"/>
  <c r="AA86" i="1"/>
  <c r="AB86" i="1" s="1"/>
  <c r="AA290" i="1"/>
  <c r="AB290" i="1" s="1"/>
  <c r="AA254" i="1"/>
  <c r="AB254" i="1" s="1"/>
  <c r="AA82" i="1"/>
  <c r="AB82" i="1" s="1"/>
  <c r="AA370" i="1"/>
  <c r="AB370" i="1" s="1"/>
  <c r="AA169" i="1"/>
  <c r="AB169" i="1" s="1"/>
  <c r="AA442" i="1"/>
  <c r="AB442" i="1" s="1"/>
  <c r="AA135" i="1"/>
  <c r="AB135" i="1" s="1"/>
  <c r="AA403" i="1"/>
  <c r="AB403" i="1" s="1"/>
  <c r="AA394" i="1"/>
  <c r="AB394" i="1" s="1"/>
  <c r="AA170" i="1"/>
  <c r="AB170" i="1" s="1"/>
  <c r="AA275" i="1"/>
  <c r="AB275" i="1" s="1"/>
  <c r="AA213" i="1"/>
  <c r="AB213" i="1" s="1"/>
  <c r="AA95" i="1"/>
  <c r="AB95" i="1" s="1"/>
  <c r="AA202" i="1"/>
  <c r="AB202" i="1" s="1"/>
  <c r="AA172" i="1"/>
  <c r="AB172" i="1" s="1"/>
  <c r="AA91" i="1"/>
  <c r="AB91" i="1" s="1"/>
  <c r="AA302" i="1"/>
  <c r="AB302" i="1" s="1"/>
  <c r="AA142" i="1"/>
  <c r="AB142" i="1" s="1"/>
  <c r="AA481" i="1"/>
  <c r="AB481" i="1" s="1"/>
  <c r="AA46" i="1"/>
  <c r="AB46" i="1" s="1"/>
  <c r="AA427" i="1"/>
  <c r="AB427" i="1" s="1"/>
  <c r="AA417" i="1"/>
  <c r="AB417" i="1" s="1"/>
  <c r="AA367" i="1"/>
  <c r="AB367" i="1" s="1"/>
  <c r="AA347" i="1"/>
  <c r="AB347" i="1" s="1"/>
  <c r="AA307" i="1"/>
  <c r="AB307" i="1" s="1"/>
  <c r="AA274" i="1"/>
  <c r="AB274" i="1" s="1"/>
  <c r="AA242" i="1"/>
  <c r="AB242" i="1" s="1"/>
  <c r="AA443" i="1"/>
  <c r="AB443" i="1" s="1"/>
  <c r="AA457" i="1"/>
  <c r="AB457" i="1" s="1"/>
  <c r="AA486" i="1"/>
  <c r="AB486" i="1" s="1"/>
  <c r="AA288" i="1"/>
  <c r="AB288" i="1" s="1"/>
  <c r="AA436" i="1"/>
  <c r="AB436" i="1" s="1"/>
  <c r="AA324" i="1"/>
  <c r="AB324" i="1" s="1"/>
  <c r="AA318" i="1"/>
  <c r="AB318" i="1" s="1"/>
  <c r="AA246" i="1"/>
  <c r="AB246" i="1" s="1"/>
  <c r="AA408" i="1"/>
  <c r="AB408" i="1" s="1"/>
  <c r="AA204" i="1"/>
  <c r="AB204" i="1" s="1"/>
  <c r="AA141" i="1"/>
  <c r="AB141" i="1" s="1"/>
  <c r="AA472" i="1"/>
  <c r="AB472" i="1" s="1"/>
  <c r="AA383" i="1"/>
  <c r="AB383" i="1" s="1"/>
  <c r="AA160" i="1"/>
  <c r="AB160" i="1" s="1"/>
  <c r="AA360" i="1"/>
  <c r="AB360" i="1" s="1"/>
  <c r="AA157" i="1"/>
  <c r="AB157" i="1" s="1"/>
  <c r="AA206" i="1"/>
  <c r="AB206" i="1" s="1"/>
  <c r="AA177" i="1"/>
  <c r="AB177" i="1" s="1"/>
  <c r="AA78" i="1"/>
  <c r="AB78" i="1" s="1"/>
  <c r="AA478" i="1"/>
  <c r="AB478" i="1" s="1"/>
  <c r="AA416" i="1"/>
  <c r="AB416" i="1" s="1"/>
  <c r="AA334" i="1"/>
  <c r="AB334" i="1" s="1"/>
  <c r="AA294" i="1"/>
  <c r="AB294" i="1" s="1"/>
  <c r="AA280" i="1"/>
  <c r="AB280" i="1" s="1"/>
  <c r="AA171" i="1"/>
  <c r="AB171" i="1" s="1"/>
  <c r="AA22" i="1"/>
  <c r="AB22" i="1" s="1"/>
  <c r="AA133" i="1"/>
  <c r="AB133" i="1" s="1"/>
  <c r="AA350" i="1"/>
  <c r="AB350" i="1" s="1"/>
  <c r="AA189" i="1"/>
  <c r="AB189" i="1" s="1"/>
  <c r="AA7" i="1"/>
  <c r="AB7" i="1" s="1"/>
  <c r="AA389" i="1"/>
  <c r="AB389" i="1" s="1"/>
  <c r="AA161" i="1"/>
  <c r="AB161" i="1" s="1"/>
  <c r="AA76" i="1"/>
  <c r="AB76" i="1" s="1"/>
  <c r="AA128" i="1"/>
  <c r="AB128" i="1" s="1"/>
  <c r="AA108" i="1"/>
  <c r="AB108" i="1" s="1"/>
  <c r="AA40" i="1"/>
  <c r="AB40" i="1" s="1"/>
  <c r="AA107" i="1"/>
  <c r="AB107" i="1" s="1"/>
  <c r="AA207" i="1"/>
  <c r="AB207" i="1" s="1"/>
  <c r="AA174" i="1"/>
  <c r="AB174" i="1" s="1"/>
  <c r="AA148" i="1"/>
  <c r="AB148" i="1" s="1"/>
  <c r="AA375" i="1"/>
  <c r="AB375" i="1" s="1"/>
  <c r="AA351" i="1"/>
  <c r="AB351" i="1" s="1"/>
  <c r="AA291" i="1"/>
  <c r="AB291" i="1" s="1"/>
  <c r="AA122" i="1"/>
  <c r="AB122" i="1" s="1"/>
  <c r="AA419" i="1"/>
  <c r="AB419" i="1" s="1"/>
  <c r="AA438" i="1"/>
  <c r="AB438" i="1" s="1"/>
  <c r="AA269" i="1"/>
  <c r="AB269" i="1" s="1"/>
  <c r="AA390" i="1"/>
  <c r="AB390" i="1" s="1"/>
  <c r="AA374" i="1"/>
  <c r="AB374" i="1" s="1"/>
  <c r="AA179" i="1"/>
  <c r="AB179" i="1" s="1"/>
  <c r="AA434" i="1"/>
  <c r="AB434" i="1" s="1"/>
  <c r="AA118" i="1"/>
  <c r="AB118" i="1" s="1"/>
  <c r="AA8" i="1"/>
  <c r="AB8" i="1" s="1"/>
  <c r="AA333" i="1"/>
  <c r="AB333" i="1" s="1"/>
  <c r="AA125" i="1"/>
  <c r="AB125" i="1" s="1"/>
  <c r="AA193" i="1"/>
  <c r="AB193" i="1" s="1"/>
  <c r="AA297" i="1"/>
  <c r="AB297" i="1" s="1"/>
  <c r="AA264" i="1"/>
  <c r="AB264" i="1" s="1"/>
  <c r="AA441" i="1"/>
  <c r="AB441" i="1" s="1"/>
  <c r="AA316" i="1"/>
  <c r="AB316" i="1" s="1"/>
  <c r="AA356" i="1"/>
  <c r="AB356" i="1" s="1"/>
  <c r="AA226" i="1"/>
  <c r="AB226" i="1" s="1"/>
  <c r="AA199" i="1"/>
  <c r="AB199" i="1" s="1"/>
  <c r="AA35" i="1"/>
  <c r="AB35" i="1" s="1"/>
  <c r="AA19" i="1"/>
  <c r="AB19" i="1" s="1"/>
  <c r="AA322" i="1"/>
  <c r="AB322" i="1" s="1"/>
  <c r="AA353" i="1"/>
  <c r="AB353" i="1" s="1"/>
  <c r="AA256" i="1"/>
  <c r="AB256" i="1" s="1"/>
  <c r="AA124" i="1"/>
  <c r="AB124" i="1" s="1"/>
  <c r="AA129" i="1"/>
  <c r="AB129" i="1" s="1"/>
  <c r="AA405" i="1"/>
  <c r="AB405" i="1" s="1"/>
  <c r="AA388" i="1"/>
  <c r="AB388" i="1" s="1"/>
  <c r="AA372" i="1"/>
  <c r="AB372" i="1" s="1"/>
  <c r="AA482" i="1"/>
  <c r="AB482" i="1" s="1"/>
  <c r="AA152" i="1"/>
  <c r="AB152" i="1" s="1"/>
  <c r="AA440" i="1"/>
  <c r="AB440" i="1" s="1"/>
  <c r="AA295" i="1"/>
  <c r="AB295" i="1" s="1"/>
  <c r="AA283" i="1"/>
  <c r="AB283" i="1" s="1"/>
  <c r="AA239" i="1"/>
  <c r="AB239" i="1" s="1"/>
  <c r="AA37" i="1"/>
  <c r="AB37" i="1" s="1"/>
  <c r="AA33" i="1"/>
  <c r="AB33" i="1" s="1"/>
  <c r="AA13" i="1"/>
  <c r="AB13" i="1" s="1"/>
  <c r="AA284" i="1"/>
  <c r="AB284" i="1" s="1"/>
  <c r="AA211" i="1"/>
  <c r="AB211" i="1" s="1"/>
  <c r="AA134" i="1"/>
  <c r="AB134" i="1" s="1"/>
  <c r="AA51" i="1"/>
  <c r="AB51" i="1" s="1"/>
  <c r="AA110" i="1"/>
  <c r="AB110" i="1" s="1"/>
  <c r="AA94" i="1"/>
  <c r="AB94" i="1" s="1"/>
  <c r="AA67" i="1"/>
  <c r="AB67" i="1" s="1"/>
  <c r="AA54" i="1"/>
  <c r="AB54" i="1" s="1"/>
  <c r="AA421" i="1"/>
  <c r="AB421" i="1" s="1"/>
  <c r="AA55" i="1"/>
  <c r="AB55" i="1" s="1"/>
  <c r="AA42" i="1"/>
  <c r="AB42" i="1" s="1"/>
  <c r="AA38" i="1"/>
  <c r="AB38" i="1" s="1"/>
  <c r="AA235" i="1"/>
  <c r="AB235" i="1" s="1"/>
  <c r="AA80" i="1"/>
  <c r="AB80" i="1" s="1"/>
  <c r="AA32" i="1"/>
  <c r="AB32" i="1" s="1"/>
  <c r="AA43" i="1"/>
  <c r="AB43" i="1" s="1"/>
  <c r="AA15" i="1"/>
  <c r="AB15" i="1" s="1"/>
  <c r="AA60" i="1"/>
  <c r="AB60" i="1" s="1"/>
  <c r="AA431" i="1"/>
  <c r="AB431" i="1" s="1"/>
  <c r="AA183" i="1"/>
  <c r="AB183" i="1" s="1"/>
  <c r="AA340" i="1"/>
  <c r="AB340" i="1" s="1"/>
  <c r="AA328" i="1"/>
  <c r="AB328" i="1" s="1"/>
  <c r="AA315" i="1"/>
  <c r="AB315" i="1" s="1"/>
  <c r="AA111" i="1"/>
  <c r="AB111" i="1" s="1"/>
  <c r="AA56" i="1"/>
  <c r="AB56" i="1" s="1"/>
  <c r="AA331" i="1"/>
  <c r="AB331" i="1" s="1"/>
  <c r="AA286" i="1"/>
  <c r="AB286" i="1" s="1"/>
  <c r="AA257" i="1"/>
  <c r="AB257" i="1" s="1"/>
  <c r="AA139" i="1"/>
  <c r="AB139" i="1" s="1"/>
  <c r="AA104" i="1"/>
  <c r="AB104" i="1" s="1"/>
  <c r="AA96" i="1"/>
  <c r="AB96" i="1" s="1"/>
  <c r="AA73" i="1"/>
  <c r="AB73" i="1" s="1"/>
  <c r="AA164" i="1"/>
  <c r="AB164" i="1" s="1"/>
  <c r="AA423" i="1"/>
  <c r="AB423" i="1" s="1"/>
  <c r="AA376" i="1"/>
  <c r="AB376" i="1" s="1"/>
  <c r="AA327" i="1"/>
  <c r="AB327" i="1" s="1"/>
  <c r="AA325" i="1"/>
  <c r="AB325" i="1" s="1"/>
  <c r="AA300" i="1"/>
  <c r="AB300" i="1" s="1"/>
  <c r="AA259" i="1"/>
  <c r="AB259" i="1" s="1"/>
  <c r="AA194" i="1"/>
  <c r="AB194" i="1" s="1"/>
  <c r="AA184" i="1"/>
  <c r="AB184" i="1" s="1"/>
  <c r="AA18" i="1"/>
  <c r="AB18" i="1" s="1"/>
  <c r="AA10" i="1"/>
  <c r="AB10" i="1" s="1"/>
  <c r="AA437" i="1"/>
  <c r="AB437" i="1" s="1"/>
  <c r="AA420" i="1"/>
  <c r="AB420" i="1" s="1"/>
  <c r="AA364" i="1"/>
  <c r="AB364" i="1" s="1"/>
  <c r="AA247" i="1"/>
  <c r="AB247" i="1" s="1"/>
  <c r="AA68" i="1"/>
  <c r="AB68" i="1" s="1"/>
  <c r="AA12" i="1"/>
  <c r="AB12" i="1" s="1"/>
  <c r="AA58" i="1"/>
  <c r="AB58" i="1" s="1"/>
  <c r="AA39" i="1"/>
  <c r="AB39" i="1" s="1"/>
  <c r="AA23" i="1"/>
  <c r="AB23" i="1" s="1"/>
  <c r="AA11" i="1"/>
  <c r="AB11" i="1" s="1"/>
  <c r="AA3" i="1"/>
  <c r="AB3" i="1" s="1"/>
  <c r="AA450" i="1"/>
  <c r="AB450" i="1" s="1"/>
  <c r="AA361" i="1"/>
  <c r="AB361" i="1" s="1"/>
  <c r="AA330" i="1"/>
  <c r="AB330" i="1" s="1"/>
  <c r="AA233" i="1"/>
  <c r="AB233" i="1" s="1"/>
  <c r="AA208" i="1"/>
  <c r="AB208" i="1" s="1"/>
  <c r="AA392" i="1"/>
  <c r="AB392" i="1" s="1"/>
  <c r="AA236" i="1"/>
  <c r="AB236" i="1" s="1"/>
  <c r="AA28" i="1"/>
  <c r="AB28" i="1" s="1"/>
  <c r="AA229" i="1"/>
  <c r="AB229" i="1" s="1"/>
  <c r="AA252" i="1"/>
  <c r="AB252" i="1" s="1"/>
  <c r="AA158" i="1"/>
  <c r="AB158" i="1" s="1"/>
  <c r="AA446" i="1"/>
  <c r="AB446" i="1" s="1"/>
  <c r="AA393" i="1"/>
  <c r="AB393" i="1" s="1"/>
  <c r="AA214" i="1"/>
  <c r="AB214" i="1" s="1"/>
  <c r="AA151" i="1"/>
  <c r="AB151" i="1" s="1"/>
  <c r="AA489" i="1"/>
  <c r="AB489" i="1" s="1"/>
  <c r="AA418" i="1"/>
  <c r="AB418" i="1" s="1"/>
  <c r="AA301" i="1"/>
  <c r="AB301" i="1" s="1"/>
  <c r="AA237" i="1"/>
  <c r="AB237" i="1" s="1"/>
  <c r="AA411" i="1"/>
  <c r="AB411" i="1" s="1"/>
  <c r="AA289" i="1"/>
  <c r="AB289" i="1" s="1"/>
  <c r="AA227" i="1"/>
  <c r="AB227" i="1" s="1"/>
  <c r="AA445" i="1"/>
  <c r="AB445" i="1" s="1"/>
  <c r="AA404" i="1"/>
  <c r="AB404" i="1" s="1"/>
  <c r="AA397" i="1"/>
  <c r="AB397" i="1" s="1"/>
  <c r="AA387" i="1"/>
  <c r="AB387" i="1" s="1"/>
  <c r="AA335" i="1"/>
  <c r="AB335" i="1" s="1"/>
  <c r="AA251" i="1"/>
  <c r="AB251" i="1" s="1"/>
  <c r="AA243" i="1"/>
  <c r="AB243" i="1" s="1"/>
  <c r="AA231" i="1"/>
  <c r="AB231" i="1" s="1"/>
  <c r="AA105" i="1"/>
  <c r="AB105" i="1" s="1"/>
  <c r="AA49" i="1"/>
  <c r="AB49" i="1" s="1"/>
  <c r="AA244" i="1"/>
  <c r="AB244" i="1" s="1"/>
  <c r="AA120" i="1"/>
  <c r="AB120" i="1" s="1"/>
  <c r="AA165" i="1"/>
  <c r="AB165" i="1" s="1"/>
  <c r="AA268" i="1"/>
  <c r="AB268" i="1" s="1"/>
  <c r="AA410" i="1"/>
  <c r="AB410" i="1" s="1"/>
  <c r="AA402" i="1"/>
  <c r="AB402" i="1" s="1"/>
  <c r="AA357" i="1"/>
  <c r="AB357" i="1" s="1"/>
  <c r="AA109" i="1"/>
  <c r="AB109" i="1" s="1"/>
  <c r="AA240" i="1"/>
  <c r="AB240" i="1" s="1"/>
  <c r="AA130" i="1"/>
  <c r="AB130" i="1" s="1"/>
  <c r="AA36" i="1"/>
  <c r="AB36" i="1" s="1"/>
  <c r="AA16" i="1"/>
  <c r="AB16" i="1" s="1"/>
  <c r="AA167" i="1"/>
  <c r="AB167" i="1" s="1"/>
  <c r="AA155" i="1"/>
  <c r="AB155" i="1" s="1"/>
  <c r="AA480" i="1"/>
  <c r="AB480" i="1" s="1"/>
  <c r="AA501" i="1"/>
  <c r="AB501" i="1" s="1"/>
  <c r="AA407" i="1"/>
  <c r="AB407" i="1" s="1"/>
  <c r="AA369" i="1"/>
  <c r="AB369" i="1" s="1"/>
  <c r="AA31" i="1"/>
  <c r="AB31" i="1" s="1"/>
  <c r="AA484" i="1"/>
  <c r="AB484" i="1" s="1"/>
  <c r="AA173" i="1"/>
  <c r="AB173" i="1" s="1"/>
  <c r="AA153" i="1"/>
  <c r="AB153" i="1" s="1"/>
  <c r="AA463" i="1"/>
  <c r="AB463" i="1" s="1"/>
  <c r="AA433" i="1"/>
  <c r="AB433" i="1" s="1"/>
  <c r="AA377" i="1"/>
  <c r="AB377" i="1" s="1"/>
  <c r="AA346" i="1"/>
  <c r="AB346" i="1" s="1"/>
  <c r="AA313" i="1"/>
  <c r="AB313" i="1" s="1"/>
  <c r="AA281" i="1"/>
  <c r="AB281" i="1" s="1"/>
  <c r="AA249" i="1"/>
  <c r="AB249" i="1" s="1"/>
  <c r="AA219" i="1"/>
  <c r="AB219" i="1" s="1"/>
  <c r="AA191" i="1"/>
  <c r="AB191" i="1" s="1"/>
  <c r="AA306" i="1"/>
  <c r="AB306" i="1" s="1"/>
  <c r="AA448" i="1"/>
  <c r="AB448" i="1" s="1"/>
  <c r="AA424" i="1"/>
  <c r="AB424" i="1" s="1"/>
  <c r="AA379" i="1"/>
  <c r="AB379" i="1" s="1"/>
  <c r="AA371" i="1"/>
  <c r="AB371" i="1" s="1"/>
  <c r="AA359" i="1"/>
  <c r="AB359" i="1" s="1"/>
  <c r="AA303" i="1"/>
  <c r="AB303" i="1" s="1"/>
  <c r="AA271" i="1"/>
  <c r="AB271" i="1" s="1"/>
  <c r="AA221" i="1"/>
  <c r="AB221" i="1" s="1"/>
  <c r="AA156" i="1"/>
  <c r="AB156" i="1" s="1"/>
  <c r="AA355" i="1"/>
  <c r="AB355" i="1" s="1"/>
  <c r="AA332" i="1"/>
  <c r="AB332" i="1" s="1"/>
  <c r="AA299" i="1"/>
  <c r="AB299" i="1" s="1"/>
  <c r="AA287" i="1"/>
  <c r="AB287" i="1" s="1"/>
  <c r="AA279" i="1"/>
  <c r="AB279" i="1" s="1"/>
  <c r="AA266" i="1"/>
  <c r="AB266" i="1" s="1"/>
  <c r="AA258" i="1"/>
  <c r="AB258" i="1" s="1"/>
  <c r="AA225" i="1"/>
  <c r="AB225" i="1" s="1"/>
  <c r="AA217" i="1"/>
  <c r="AB217" i="1" s="1"/>
  <c r="AA97" i="1"/>
  <c r="AB97" i="1" s="1"/>
  <c r="AA336" i="1"/>
  <c r="AB336" i="1" s="1"/>
  <c r="AA162" i="1"/>
  <c r="AB162" i="1" s="1"/>
  <c r="AA412" i="1"/>
  <c r="AB412" i="1" s="1"/>
  <c r="AA149" i="1"/>
  <c r="AB149" i="1" s="1"/>
  <c r="AA380" i="1"/>
  <c r="AB380" i="1" s="1"/>
  <c r="AA310" i="1"/>
  <c r="AB310" i="1" s="1"/>
  <c r="AA308" i="1"/>
  <c r="AB308" i="1" s="1"/>
  <c r="AA278" i="1"/>
  <c r="AB278" i="1" s="1"/>
  <c r="AA276" i="1"/>
  <c r="AB276" i="1" s="1"/>
  <c r="AA234" i="1"/>
  <c r="AB234" i="1" s="1"/>
  <c r="AA232" i="1"/>
  <c r="AB232" i="1" s="1"/>
  <c r="AA216" i="1"/>
  <c r="AB216" i="1" s="1"/>
  <c r="AA114" i="1"/>
  <c r="AB114" i="1" s="1"/>
  <c r="AA65" i="1"/>
  <c r="AB65" i="1" s="1"/>
  <c r="AA61" i="1"/>
  <c r="AB61" i="1" s="1"/>
  <c r="AA30" i="1"/>
  <c r="AB30" i="1" s="1"/>
  <c r="AA449" i="1"/>
  <c r="AB449" i="1" s="1"/>
  <c r="AA432" i="1"/>
  <c r="AB432" i="1" s="1"/>
  <c r="AA126" i="1"/>
  <c r="AB126" i="1" s="1"/>
  <c r="AA384" i="1"/>
  <c r="AB384" i="1" s="1"/>
  <c r="AA358" i="1"/>
  <c r="AB358" i="1" s="1"/>
  <c r="AA159" i="1"/>
  <c r="AB159" i="1" s="1"/>
  <c r="AA345" i="1"/>
  <c r="AB345" i="1" s="1"/>
  <c r="AA339" i="1"/>
  <c r="AB339" i="1" s="1"/>
  <c r="AA320" i="1"/>
  <c r="AB320" i="1" s="1"/>
  <c r="AA314" i="1"/>
  <c r="AB314" i="1" s="1"/>
  <c r="AA312" i="1"/>
  <c r="AB312" i="1" s="1"/>
  <c r="AA305" i="1"/>
  <c r="AB305" i="1" s="1"/>
  <c r="AA261" i="1"/>
  <c r="AB261" i="1" s="1"/>
  <c r="AA250" i="1"/>
  <c r="AB250" i="1" s="1"/>
  <c r="AA248" i="1"/>
  <c r="AB248" i="1" s="1"/>
  <c r="AA228" i="1"/>
  <c r="AB228" i="1" s="1"/>
  <c r="AA212" i="1"/>
  <c r="AB212" i="1" s="1"/>
  <c r="AA198" i="1"/>
  <c r="AB198" i="1" s="1"/>
  <c r="AA140" i="1"/>
  <c r="AB140" i="1" s="1"/>
  <c r="AA406" i="1"/>
  <c r="AB406" i="1" s="1"/>
  <c r="AA381" i="1"/>
  <c r="AB381" i="1" s="1"/>
  <c r="AA349" i="1"/>
  <c r="AB349" i="1" s="1"/>
  <c r="AA317" i="1"/>
  <c r="AB317" i="1" s="1"/>
  <c r="AA285" i="1"/>
  <c r="AB285" i="1" s="1"/>
  <c r="AA253" i="1"/>
  <c r="AB253" i="1" s="1"/>
  <c r="AA223" i="1"/>
  <c r="AB223" i="1" s="1"/>
  <c r="AA195" i="1"/>
  <c r="AB195" i="1" s="1"/>
  <c r="AA143" i="1"/>
  <c r="AB143" i="1" s="1"/>
  <c r="AA487" i="1"/>
  <c r="AB487" i="1" s="1"/>
  <c r="AA413" i="1"/>
  <c r="AB413" i="1" s="1"/>
  <c r="AA401" i="1"/>
  <c r="AB401" i="1" s="1"/>
  <c r="AA391" i="1"/>
  <c r="AB391" i="1" s="1"/>
  <c r="AA344" i="1"/>
  <c r="AB344" i="1" s="1"/>
  <c r="AA319" i="1"/>
  <c r="AB319" i="1" s="1"/>
  <c r="AA311" i="1"/>
  <c r="AB311" i="1" s="1"/>
  <c r="AA255" i="1"/>
  <c r="AB255" i="1" s="1"/>
  <c r="AA59" i="1"/>
  <c r="AB59" i="1" s="1"/>
  <c r="AA101" i="1"/>
  <c r="AB101" i="1" s="1"/>
  <c r="AA425" i="1"/>
  <c r="AB425" i="1" s="1"/>
  <c r="AA329" i="1"/>
  <c r="AB329" i="1" s="1"/>
  <c r="AA304" i="1"/>
  <c r="AB304" i="1" s="1"/>
  <c r="AA197" i="1"/>
  <c r="AB197" i="1" s="1"/>
  <c r="AA181" i="1"/>
  <c r="AB181" i="1" s="1"/>
  <c r="AA145" i="1"/>
  <c r="AB145" i="1" s="1"/>
  <c r="AA79" i="1"/>
  <c r="AB79" i="1" s="1"/>
  <c r="AA77" i="1"/>
  <c r="AB77" i="1" s="1"/>
  <c r="AA75" i="1"/>
  <c r="AB75" i="1" s="1"/>
  <c r="AA44" i="1"/>
  <c r="AB44" i="1" s="1"/>
  <c r="AA24" i="1"/>
  <c r="AB24" i="1" s="1"/>
  <c r="AA321" i="1"/>
  <c r="AB321" i="1" s="1"/>
  <c r="AA502" i="1"/>
  <c r="AB502" i="1" s="1"/>
  <c r="AA341" i="1"/>
  <c r="AB341" i="1" s="1"/>
  <c r="AA112" i="1"/>
  <c r="AB112" i="1" s="1"/>
  <c r="AA48" i="1"/>
  <c r="AB48" i="1" s="1"/>
  <c r="AA154" i="1"/>
  <c r="AB154" i="1" s="1"/>
  <c r="AA127" i="1"/>
  <c r="AB127" i="1" s="1"/>
  <c r="AA395" i="1"/>
  <c r="AB395" i="1" s="1"/>
  <c r="AA368" i="1"/>
  <c r="AB368" i="1" s="1"/>
  <c r="AA338" i="1"/>
  <c r="AB338" i="1" s="1"/>
  <c r="AA273" i="1"/>
  <c r="AB273" i="1" s="1"/>
  <c r="AA241" i="1"/>
  <c r="AB241" i="1" s="1"/>
  <c r="AA488" i="1"/>
  <c r="AB488" i="1" s="1"/>
  <c r="AA447" i="1"/>
  <c r="AB447" i="1" s="1"/>
  <c r="AA57" i="1"/>
  <c r="AB57" i="1" s="1"/>
  <c r="AA115" i="1"/>
  <c r="AB115" i="1" s="1"/>
  <c r="AA93" i="1"/>
  <c r="AB93" i="1" s="1"/>
  <c r="AA64" i="1"/>
  <c r="AB64" i="1" s="1"/>
  <c r="AA89" i="1"/>
  <c r="AB89" i="1" s="1"/>
  <c r="AA430" i="1"/>
  <c r="AB430" i="1" s="1"/>
  <c r="AA428" i="1"/>
  <c r="AB428" i="1" s="1"/>
  <c r="AA400" i="1"/>
  <c r="AB400" i="1" s="1"/>
  <c r="AA398" i="1"/>
  <c r="AB398" i="1" s="1"/>
  <c r="AA354" i="1"/>
  <c r="AB354" i="1" s="1"/>
  <c r="AA348" i="1"/>
  <c r="AB348" i="1" s="1"/>
  <c r="AA337" i="1"/>
  <c r="AB337" i="1" s="1"/>
  <c r="AA298" i="1"/>
  <c r="AB298" i="1" s="1"/>
  <c r="AA296" i="1"/>
  <c r="AB296" i="1" s="1"/>
  <c r="AA265" i="1"/>
  <c r="AB265" i="1" s="1"/>
  <c r="AA263" i="1"/>
  <c r="AB263" i="1" s="1"/>
  <c r="AA224" i="1"/>
  <c r="AB224" i="1" s="1"/>
  <c r="AA222" i="1"/>
  <c r="AB222" i="1" s="1"/>
  <c r="AA81" i="1"/>
  <c r="AB81" i="1" s="1"/>
  <c r="AA71" i="1"/>
  <c r="AB71" i="1" s="1"/>
  <c r="AA20" i="1"/>
  <c r="AB20" i="1" s="1"/>
  <c r="AA66" i="1"/>
  <c r="AB66" i="1" s="1"/>
  <c r="AA414" i="1"/>
  <c r="AB414" i="1" s="1"/>
  <c r="AA386" i="1"/>
  <c r="AB386" i="1" s="1"/>
  <c r="AA366" i="1"/>
  <c r="AB366" i="1" s="1"/>
  <c r="AA365" i="1"/>
  <c r="AB365" i="1" s="1"/>
  <c r="AA352" i="1"/>
  <c r="AB352" i="1" s="1"/>
  <c r="AA292" i="1"/>
  <c r="AB292" i="1" s="1"/>
  <c r="AA270" i="1"/>
  <c r="AB270" i="1" s="1"/>
  <c r="AA267" i="1"/>
  <c r="AB267" i="1" s="1"/>
  <c r="AA230" i="1"/>
  <c r="AB230" i="1" s="1"/>
  <c r="AA220" i="1"/>
  <c r="AB220" i="1" s="1"/>
  <c r="AA218" i="1"/>
  <c r="AB218" i="1" s="1"/>
  <c r="AA429" i="1"/>
  <c r="AB429" i="1" s="1"/>
  <c r="AA399" i="1"/>
  <c r="AB399" i="1" s="1"/>
  <c r="AA373" i="1"/>
  <c r="AB373" i="1" s="1"/>
  <c r="AA342" i="1"/>
  <c r="AB342" i="1" s="1"/>
  <c r="AA309" i="1"/>
  <c r="AB309" i="1" s="1"/>
  <c r="AA277" i="1"/>
  <c r="AB277" i="1" s="1"/>
  <c r="AA245" i="1"/>
  <c r="AB245" i="1" s="1"/>
  <c r="AA215" i="1"/>
  <c r="AB215" i="1" s="1"/>
  <c r="AA187" i="1"/>
  <c r="AB187" i="1" s="1"/>
  <c r="AA479" i="1"/>
  <c r="AB479" i="1" s="1"/>
  <c r="AA477" i="1"/>
  <c r="AB477" i="1" s="1"/>
  <c r="AA150" i="1"/>
  <c r="AB150" i="1" s="1"/>
  <c r="AA88" i="1"/>
  <c r="AB88" i="1" s="1"/>
  <c r="AA45" i="1"/>
  <c r="AB45" i="1" s="1"/>
  <c r="AA382" i="1"/>
  <c r="AB382" i="1" s="1"/>
  <c r="AA272" i="1"/>
  <c r="AB272" i="1" s="1"/>
  <c r="AA185" i="1"/>
  <c r="AB185" i="1" s="1"/>
  <c r="AA121" i="1"/>
  <c r="AB121" i="1" s="1"/>
  <c r="AA100" i="1"/>
  <c r="AB100" i="1" s="1"/>
  <c r="AA92" i="1"/>
  <c r="AB92" i="1" s="1"/>
  <c r="AA90" i="1"/>
  <c r="AB90" i="1" s="1"/>
  <c r="AA87" i="1"/>
  <c r="AB87" i="1" s="1"/>
  <c r="AA85" i="1"/>
  <c r="AB85" i="1" s="1"/>
  <c r="AA83" i="1"/>
  <c r="AB83" i="1" s="1"/>
  <c r="AA63" i="1"/>
  <c r="AB63" i="1" s="1"/>
  <c r="AA4" i="1"/>
  <c r="AB4" i="1" s="1"/>
  <c r="AC463" i="1"/>
  <c r="AC477" i="1"/>
  <c r="AC480" i="1"/>
  <c r="AC479" i="1"/>
  <c r="AD502" i="1" l="1"/>
  <c r="AD481" i="1"/>
  <c r="AD480" i="1"/>
  <c r="AD478" i="1"/>
  <c r="AD477" i="1"/>
  <c r="AD479" i="1"/>
  <c r="AD476" i="1"/>
  <c r="AD500" i="1"/>
  <c r="AD489" i="1"/>
  <c r="AD483" i="1"/>
  <c r="AD31" i="1"/>
  <c r="AD484" i="1"/>
  <c r="AD482" i="1"/>
  <c r="AD463" i="1"/>
  <c r="AD89" i="1"/>
  <c r="AD501" i="1"/>
  <c r="AC146" i="1"/>
  <c r="AC149" i="1"/>
  <c r="AC173" i="1"/>
  <c r="AC29" i="1"/>
  <c r="AC322" i="1"/>
  <c r="AC153" i="1"/>
  <c r="AC150" i="1"/>
  <c r="AC336" i="1"/>
  <c r="AC464" i="1"/>
  <c r="AC435" i="1"/>
  <c r="AC457" i="1"/>
  <c r="AC50" i="1"/>
  <c r="AC409" i="1"/>
  <c r="AC447" i="1"/>
  <c r="AC439" i="1"/>
  <c r="AC434" i="1"/>
  <c r="AC431" i="1"/>
  <c r="AC427" i="1"/>
  <c r="AC424" i="1"/>
  <c r="AC419" i="1"/>
  <c r="AC415" i="1"/>
  <c r="AC411" i="1"/>
  <c r="AC406" i="1"/>
  <c r="AC399" i="1"/>
  <c r="AC395" i="1"/>
  <c r="AC393" i="1"/>
  <c r="AC389" i="1"/>
  <c r="AC385" i="1"/>
  <c r="AC379" i="1"/>
  <c r="AC375" i="1"/>
  <c r="AC371" i="1"/>
  <c r="AC367" i="1"/>
  <c r="AC365" i="1"/>
  <c r="AC357" i="1"/>
  <c r="AC353" i="1"/>
  <c r="AC349" i="1"/>
  <c r="AC346" i="1"/>
  <c r="AC342" i="1"/>
  <c r="AC338" i="1"/>
  <c r="AC330" i="1"/>
  <c r="AC326" i="1"/>
  <c r="AC320" i="1"/>
  <c r="AC316" i="1"/>
  <c r="AC312" i="1"/>
  <c r="AC308" i="1"/>
  <c r="AC304" i="1"/>
  <c r="AC300" i="1"/>
  <c r="AC296" i="1"/>
  <c r="AC292" i="1"/>
  <c r="AC288" i="1"/>
  <c r="AC284" i="1"/>
  <c r="AC280" i="1"/>
  <c r="AC277" i="1"/>
  <c r="AC272" i="1"/>
  <c r="AC267" i="1"/>
  <c r="AC264" i="1"/>
  <c r="AC260" i="1"/>
  <c r="AC256" i="1"/>
  <c r="AC253" i="1"/>
  <c r="AC249" i="1"/>
  <c r="AC245" i="1"/>
  <c r="AC241" i="1"/>
  <c r="AC237" i="1"/>
  <c r="AC233" i="1"/>
  <c r="AC227" i="1"/>
  <c r="AC223" i="1"/>
  <c r="AC219" i="1"/>
  <c r="AC215" i="1"/>
  <c r="AC212" i="1"/>
  <c r="AC209" i="1"/>
  <c r="AC205" i="1"/>
  <c r="AC202" i="1"/>
  <c r="AC197" i="1"/>
  <c r="AC193" i="1"/>
  <c r="AC189" i="1"/>
  <c r="AC185" i="1"/>
  <c r="AC181" i="1"/>
  <c r="AC177" i="1"/>
  <c r="AC172" i="1"/>
  <c r="AC119" i="1"/>
  <c r="AC117" i="1"/>
  <c r="AC113" i="1"/>
  <c r="AC123" i="1"/>
  <c r="AC107" i="1"/>
  <c r="AC103" i="1"/>
  <c r="AC99" i="1"/>
  <c r="AC95" i="1"/>
  <c r="AC91" i="1"/>
  <c r="AC148" i="1"/>
  <c r="AC27" i="1"/>
  <c r="AC144" i="1"/>
  <c r="AC142" i="1"/>
  <c r="AC141" i="1"/>
  <c r="AC139" i="1"/>
  <c r="AC136" i="1"/>
  <c r="AC135" i="1"/>
  <c r="AC199" i="1"/>
  <c r="AC134" i="1"/>
  <c r="AC133" i="1"/>
  <c r="AC421" i="1"/>
  <c r="AC132" i="1"/>
  <c r="AC158" i="1"/>
  <c r="AC408" i="1"/>
  <c r="AC407" i="1"/>
  <c r="AC369" i="1"/>
  <c r="AC154" i="1"/>
  <c r="AC152" i="1"/>
  <c r="AC28" i="1"/>
  <c r="AC166" i="1"/>
  <c r="AC165" i="1"/>
  <c r="AC472" i="1"/>
  <c r="AC164" i="1"/>
  <c r="AC487" i="1"/>
  <c r="AC306" i="1"/>
  <c r="AC162" i="1"/>
  <c r="AC161" i="1"/>
  <c r="AC486" i="1"/>
  <c r="AC45" i="1"/>
  <c r="AC450" i="1"/>
  <c r="AC449" i="1"/>
  <c r="AC448" i="1"/>
  <c r="AC445" i="1"/>
  <c r="AC442" i="1"/>
  <c r="AC441" i="1"/>
  <c r="AC440" i="1"/>
  <c r="AC438" i="1"/>
  <c r="AC437" i="1"/>
  <c r="AC436" i="1"/>
  <c r="AC433" i="1"/>
  <c r="AC432" i="1"/>
  <c r="AC430" i="1"/>
  <c r="AC429" i="1"/>
  <c r="AC126" i="1"/>
  <c r="AC127" i="1"/>
  <c r="AC425" i="1"/>
  <c r="AC423" i="1"/>
  <c r="AC422" i="1"/>
  <c r="AC420" i="1"/>
  <c r="AC418" i="1"/>
  <c r="AC417" i="1"/>
  <c r="AC416" i="1"/>
  <c r="AC414" i="1"/>
  <c r="AC410" i="1"/>
  <c r="AC405" i="1"/>
  <c r="AC402" i="1"/>
  <c r="AC401" i="1"/>
  <c r="AC400" i="1"/>
  <c r="AC398" i="1"/>
  <c r="AC397" i="1"/>
  <c r="AC125" i="1"/>
  <c r="AC124" i="1"/>
  <c r="AC392" i="1"/>
  <c r="AC391" i="1"/>
  <c r="AC390" i="1"/>
  <c r="AC388" i="1"/>
  <c r="AC387" i="1"/>
  <c r="AC386" i="1"/>
  <c r="AC384" i="1"/>
  <c r="AC382" i="1"/>
  <c r="AC378" i="1"/>
  <c r="AC377" i="1"/>
  <c r="AC374" i="1"/>
  <c r="AC373" i="1"/>
  <c r="AC372" i="1"/>
  <c r="AC370" i="1"/>
  <c r="AC366" i="1"/>
  <c r="AC362" i="1"/>
  <c r="AC364" i="1"/>
  <c r="AC363" i="1"/>
  <c r="AC361" i="1"/>
  <c r="AC359" i="1"/>
  <c r="AC358" i="1"/>
  <c r="AC356" i="1"/>
  <c r="AC352" i="1"/>
  <c r="AC351" i="1"/>
  <c r="AC348" i="1"/>
  <c r="AC347" i="1"/>
  <c r="AC345" i="1"/>
  <c r="AC344" i="1"/>
  <c r="AC343" i="1"/>
  <c r="AC341" i="1"/>
  <c r="AC337" i="1"/>
  <c r="AC333" i="1"/>
  <c r="AC332" i="1"/>
  <c r="AC331" i="1"/>
  <c r="AC329" i="1"/>
  <c r="AC328" i="1"/>
  <c r="AC327" i="1"/>
  <c r="AC325" i="1"/>
  <c r="AC319" i="1"/>
  <c r="AC318" i="1"/>
  <c r="AC315" i="1"/>
  <c r="AC314" i="1"/>
  <c r="AC311" i="1"/>
  <c r="AC310" i="1"/>
  <c r="AC309" i="1"/>
  <c r="AC307" i="1"/>
  <c r="AC303" i="1"/>
  <c r="AC299" i="1"/>
  <c r="AC297" i="1"/>
  <c r="AC294" i="1"/>
  <c r="AC293" i="1"/>
  <c r="AC291" i="1"/>
  <c r="AC287" i="1"/>
  <c r="AC286" i="1"/>
  <c r="AC283" i="1"/>
  <c r="AC282" i="1"/>
  <c r="AC279" i="1"/>
  <c r="AC278" i="1"/>
  <c r="AC271" i="1"/>
  <c r="AC270" i="1"/>
  <c r="AC266" i="1"/>
  <c r="AC265" i="1"/>
  <c r="AC262" i="1"/>
  <c r="AC261" i="1"/>
  <c r="AC255" i="1"/>
  <c r="AC252" i="1"/>
  <c r="AC251" i="1"/>
  <c r="AC247" i="1"/>
  <c r="AC246" i="1"/>
  <c r="AC244" i="1"/>
  <c r="AC240" i="1"/>
  <c r="AC239" i="1"/>
  <c r="AC236" i="1"/>
  <c r="AC234" i="1"/>
  <c r="AC232" i="1"/>
  <c r="AC231" i="1"/>
  <c r="AC230" i="1"/>
  <c r="AC228" i="1"/>
  <c r="AC226" i="1"/>
  <c r="AC225" i="1"/>
  <c r="AC222" i="1"/>
  <c r="AC221" i="1"/>
  <c r="AC220" i="1"/>
  <c r="AC218" i="1"/>
  <c r="AC217" i="1"/>
  <c r="AC216" i="1"/>
  <c r="AC156" i="1"/>
  <c r="AC214" i="1"/>
  <c r="AC208" i="1"/>
  <c r="AC207" i="1"/>
  <c r="AC206" i="1"/>
  <c r="AC201" i="1"/>
  <c r="AC200" i="1"/>
  <c r="AC196" i="1"/>
  <c r="AC195" i="1"/>
  <c r="AC194" i="1"/>
  <c r="AC192" i="1"/>
  <c r="AC191" i="1"/>
  <c r="AC190" i="1"/>
  <c r="AC188" i="1"/>
  <c r="AC187" i="1"/>
  <c r="AC184" i="1"/>
  <c r="AC183" i="1"/>
  <c r="AC180" i="1"/>
  <c r="AC175" i="1"/>
  <c r="AC174" i="1"/>
  <c r="AC171" i="1"/>
  <c r="AC169" i="1"/>
  <c r="AC168" i="1"/>
  <c r="AC118" i="1"/>
  <c r="AC122" i="1"/>
  <c r="AC121" i="1"/>
  <c r="AC116" i="1"/>
  <c r="AC115" i="1"/>
  <c r="AC114" i="1"/>
  <c r="AC112" i="1"/>
  <c r="AC111" i="1"/>
  <c r="AC120" i="1"/>
  <c r="AC110" i="1"/>
  <c r="AC109" i="1"/>
  <c r="AC106" i="1"/>
  <c r="AC105" i="1"/>
  <c r="AC102" i="1"/>
  <c r="AC101" i="1"/>
  <c r="AC100" i="1"/>
  <c r="AC98" i="1"/>
  <c r="AC94" i="1"/>
  <c r="AC93" i="1"/>
  <c r="AC90" i="1"/>
  <c r="AC88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6" i="1"/>
  <c r="AC65" i="1"/>
  <c r="AC64" i="1"/>
  <c r="AC62" i="1"/>
  <c r="AC60" i="1"/>
  <c r="AC58" i="1"/>
  <c r="AC57" i="1"/>
  <c r="AC56" i="1"/>
  <c r="AC54" i="1"/>
  <c r="AC52" i="1"/>
  <c r="AC129" i="1"/>
  <c r="AC128" i="1"/>
  <c r="AC160" i="1"/>
  <c r="AC43" i="1"/>
  <c r="AC42" i="1"/>
  <c r="AC40" i="1"/>
  <c r="AC39" i="1"/>
  <c r="AC38" i="1"/>
  <c r="AC37" i="1"/>
  <c r="AC36" i="1"/>
  <c r="AC35" i="1"/>
  <c r="AC34" i="1"/>
  <c r="AC32" i="1"/>
  <c r="AC25" i="1"/>
  <c r="AC24" i="1"/>
  <c r="AC22" i="1"/>
  <c r="AC21" i="1"/>
  <c r="AC19" i="1"/>
  <c r="AC18" i="1"/>
  <c r="AC17" i="1"/>
  <c r="AC15" i="1"/>
  <c r="AC14" i="1"/>
  <c r="AC13" i="1"/>
  <c r="AC12" i="1"/>
  <c r="AC11" i="1"/>
  <c r="AC9" i="1"/>
  <c r="AC8" i="1"/>
  <c r="AC7" i="1"/>
  <c r="AC5" i="1"/>
  <c r="AC4" i="1"/>
  <c r="AC3" i="1"/>
  <c r="AC10" i="1"/>
  <c r="AC63" i="1"/>
  <c r="AC176" i="1"/>
  <c r="AC179" i="1"/>
  <c r="AC204" i="1"/>
  <c r="AC210" i="1"/>
  <c r="AC211" i="1"/>
  <c r="AC235" i="1"/>
  <c r="AC248" i="1"/>
  <c r="AC259" i="1"/>
  <c r="AC263" i="1"/>
  <c r="AC269" i="1"/>
  <c r="AC276" i="1"/>
  <c r="AC295" i="1"/>
  <c r="AC302" i="1"/>
  <c r="AC334" i="1"/>
  <c r="AC335" i="1"/>
  <c r="AC159" i="1"/>
  <c r="AC360" i="1"/>
  <c r="AC381" i="1"/>
  <c r="AC394" i="1"/>
  <c r="AC403" i="1"/>
  <c r="AC413" i="1"/>
  <c r="AC446" i="1"/>
  <c r="AC46" i="1"/>
  <c r="AC48" i="1"/>
  <c r="AC30" i="1"/>
  <c r="AC268" i="1"/>
  <c r="AC465" i="1"/>
  <c r="AC163" i="1"/>
  <c r="AC426" i="1"/>
  <c r="AC473" i="1"/>
  <c r="AC44" i="1"/>
  <c r="AC321" i="1"/>
  <c r="AC137" i="1"/>
  <c r="AC138" i="1"/>
  <c r="AC145" i="1"/>
  <c r="AC147" i="1"/>
  <c r="AC298" i="1" l="1"/>
  <c r="AC49" i="1"/>
  <c r="AC143" i="1"/>
  <c r="AC151" i="1"/>
  <c r="AC313" i="1"/>
  <c r="AC281" i="1"/>
  <c r="AC55" i="1"/>
  <c r="AC16" i="1"/>
  <c r="AC376" i="1"/>
  <c r="AC140" i="1"/>
  <c r="AC274" i="1"/>
  <c r="AC404" i="1"/>
  <c r="AC186" i="1"/>
  <c r="AC157" i="1"/>
  <c r="AC323" i="1"/>
  <c r="AC354" i="1"/>
  <c r="AC428" i="1"/>
  <c r="AC96" i="1"/>
  <c r="AC242" i="1"/>
  <c r="AC257" i="1"/>
  <c r="AC289" i="1"/>
  <c r="AC412" i="1"/>
  <c r="AC108" i="1"/>
  <c r="AC182" i="1"/>
  <c r="AC213" i="1"/>
  <c r="AC238" i="1"/>
  <c r="AC254" i="1"/>
  <c r="AC285" i="1"/>
  <c r="AC317" i="1"/>
  <c r="AC350" i="1"/>
  <c r="AC380" i="1"/>
  <c r="AC47" i="1"/>
  <c r="AC131" i="1"/>
  <c r="AC444" i="1"/>
  <c r="AC26" i="1"/>
  <c r="AC396" i="1"/>
  <c r="AC339" i="1"/>
  <c r="AC301" i="1"/>
  <c r="AC273" i="1"/>
  <c r="AC20" i="1"/>
  <c r="AC51" i="1"/>
  <c r="AC59" i="1"/>
  <c r="AC67" i="1"/>
  <c r="AC87" i="1"/>
  <c r="AC178" i="1"/>
  <c r="AC250" i="1"/>
  <c r="AC104" i="1"/>
  <c r="AC23" i="1"/>
  <c r="AC6" i="1"/>
  <c r="AC383" i="1"/>
  <c r="AC368" i="1"/>
  <c r="AC355" i="1"/>
  <c r="AC340" i="1"/>
  <c r="AC324" i="1"/>
  <c r="AC305" i="1"/>
  <c r="AC290" i="1"/>
  <c r="AC275" i="1"/>
  <c r="AC258" i="1"/>
  <c r="AC243" i="1"/>
  <c r="AC203" i="1"/>
  <c r="AC170" i="1"/>
  <c r="AC97" i="1"/>
  <c r="AC155" i="1"/>
  <c r="AC224" i="1"/>
  <c r="AC198" i="1"/>
  <c r="AC167" i="1"/>
  <c r="AC92" i="1"/>
  <c r="AC485" i="1"/>
  <c r="AC488" i="1"/>
  <c r="AC443" i="1"/>
  <c r="AC229" i="1"/>
  <c r="AC61" i="1"/>
  <c r="AC53" i="1"/>
  <c r="AC41" i="1"/>
  <c r="AC33" i="1"/>
  <c r="AC130" i="1"/>
  <c r="AD45" i="1" l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4" i="1"/>
  <c r="AD433" i="1"/>
  <c r="AD432" i="1"/>
  <c r="AD431" i="1"/>
  <c r="AD430" i="1"/>
  <c r="AD429" i="1"/>
  <c r="AD428" i="1"/>
  <c r="AD427" i="1"/>
  <c r="AD126" i="1"/>
  <c r="AD127" i="1"/>
  <c r="AD425" i="1"/>
  <c r="AD424" i="1"/>
  <c r="AD423" i="1"/>
  <c r="AD422" i="1"/>
  <c r="AD420" i="1"/>
  <c r="AD419" i="1"/>
  <c r="AD418" i="1"/>
  <c r="AD417" i="1"/>
  <c r="AD416" i="1"/>
  <c r="AD415" i="1"/>
  <c r="AD414" i="1"/>
  <c r="AD413" i="1"/>
  <c r="AD412" i="1"/>
  <c r="AD411" i="1"/>
  <c r="AD410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125" i="1"/>
  <c r="AD124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8" i="1"/>
  <c r="AD367" i="1"/>
  <c r="AD366" i="1"/>
  <c r="AD362" i="1"/>
  <c r="AD365" i="1"/>
  <c r="AD364" i="1"/>
  <c r="AD363" i="1"/>
  <c r="AD359" i="1"/>
  <c r="AD357" i="1"/>
  <c r="AD355" i="1"/>
  <c r="AD353" i="1"/>
  <c r="AD351" i="1"/>
  <c r="AD349" i="1"/>
  <c r="AD347" i="1"/>
  <c r="AD346" i="1"/>
  <c r="AD344" i="1"/>
  <c r="AD342" i="1"/>
  <c r="AD340" i="1"/>
  <c r="AD338" i="1"/>
  <c r="AD335" i="1"/>
  <c r="AD332" i="1"/>
  <c r="AD330" i="1"/>
  <c r="AD328" i="1"/>
  <c r="AD326" i="1"/>
  <c r="AD324" i="1"/>
  <c r="AD320" i="1"/>
  <c r="AD318" i="1"/>
  <c r="AD316" i="1"/>
  <c r="AD314" i="1"/>
  <c r="AD312" i="1"/>
  <c r="AD310" i="1"/>
  <c r="AD308" i="1"/>
  <c r="AD305" i="1"/>
  <c r="AD304" i="1"/>
  <c r="AD302" i="1"/>
  <c r="AD300" i="1"/>
  <c r="AD298" i="1"/>
  <c r="AD296" i="1"/>
  <c r="AD294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3" i="1"/>
  <c r="AD272" i="1"/>
  <c r="AD271" i="1"/>
  <c r="AD270" i="1"/>
  <c r="AD269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157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156" i="1"/>
  <c r="AD274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2" i="1"/>
  <c r="AD171" i="1"/>
  <c r="AD170" i="1"/>
  <c r="AD169" i="1"/>
  <c r="AD168" i="1"/>
  <c r="AD167" i="1"/>
  <c r="AD119" i="1"/>
  <c r="AD118" i="1"/>
  <c r="AD122" i="1"/>
  <c r="AD121" i="1"/>
  <c r="AD117" i="1"/>
  <c r="AD116" i="1"/>
  <c r="AD115" i="1"/>
  <c r="AD114" i="1"/>
  <c r="AD113" i="1"/>
  <c r="AD112" i="1"/>
  <c r="AD111" i="1"/>
  <c r="AD123" i="1"/>
  <c r="AD109" i="1"/>
  <c r="AD107" i="1"/>
  <c r="AD105" i="1"/>
  <c r="AD103" i="1"/>
  <c r="AD101" i="1"/>
  <c r="AD99" i="1"/>
  <c r="AD97" i="1"/>
  <c r="AD95" i="1"/>
  <c r="AD93" i="1"/>
  <c r="AD91" i="1"/>
  <c r="AD88" i="1"/>
  <c r="AD86" i="1"/>
  <c r="AD84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129" i="1"/>
  <c r="AD128" i="1"/>
  <c r="AD160" i="1"/>
  <c r="AD43" i="1"/>
  <c r="AD42" i="1"/>
  <c r="AD41" i="1"/>
  <c r="AD40" i="1"/>
  <c r="AD39" i="1"/>
  <c r="AD38" i="1"/>
  <c r="AD37" i="1"/>
  <c r="AD36" i="1"/>
  <c r="AD35" i="1"/>
  <c r="AD34" i="1"/>
  <c r="AD33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95" i="1" l="1"/>
  <c r="AD303" i="1"/>
  <c r="AD311" i="1"/>
  <c r="AD319" i="1"/>
  <c r="AD329" i="1"/>
  <c r="AD337" i="1"/>
  <c r="AD345" i="1"/>
  <c r="AD352" i="1"/>
  <c r="AD297" i="1"/>
  <c r="AD339" i="1"/>
  <c r="AD134" i="1"/>
  <c r="AD90" i="1"/>
  <c r="AD98" i="1"/>
  <c r="AD106" i="1"/>
  <c r="AD315" i="1"/>
  <c r="AD348" i="1"/>
  <c r="AD145" i="1"/>
  <c r="AD486" i="1"/>
  <c r="AD27" i="1"/>
  <c r="AD47" i="1"/>
  <c r="AD50" i="1"/>
  <c r="AD141" i="1"/>
  <c r="AD144" i="1"/>
  <c r="AD130" i="1"/>
  <c r="AD44" i="1"/>
  <c r="AD137" i="1"/>
  <c r="AD133" i="1"/>
  <c r="AD135" i="1"/>
  <c r="AF2" i="1"/>
  <c r="AD138" i="1" l="1"/>
  <c r="AD485" i="1"/>
  <c r="AD322" i="1"/>
  <c r="AD488" i="1"/>
  <c r="AD148" i="1"/>
  <c r="AD48" i="1"/>
  <c r="AD421" i="1"/>
  <c r="AD147" i="1"/>
  <c r="AD136" i="1"/>
  <c r="AD408" i="1"/>
  <c r="AD154" i="1"/>
  <c r="AD151" i="1"/>
  <c r="AD165" i="1"/>
  <c r="AD163" i="1"/>
  <c r="AD465" i="1"/>
  <c r="AD161" i="1"/>
  <c r="AD360" i="1"/>
  <c r="AD307" i="1"/>
  <c r="AD299" i="1"/>
  <c r="AD108" i="1"/>
  <c r="AD100" i="1"/>
  <c r="AD92" i="1"/>
  <c r="AD83" i="1"/>
  <c r="AD146" i="1"/>
  <c r="AD149" i="1"/>
  <c r="AD309" i="1"/>
  <c r="AD29" i="1"/>
  <c r="AD150" i="1"/>
  <c r="AD132" i="1"/>
  <c r="AD333" i="1"/>
  <c r="AD331" i="1"/>
  <c r="AD143" i="1"/>
  <c r="AD301" i="1"/>
  <c r="AD321" i="1"/>
  <c r="AD158" i="1"/>
  <c r="AD155" i="1"/>
  <c r="AD28" i="1"/>
  <c r="AD166" i="1"/>
  <c r="AD472" i="1"/>
  <c r="AD426" i="1"/>
  <c r="AD487" i="1"/>
  <c r="AD162" i="1"/>
  <c r="AD457" i="1"/>
  <c r="AD268" i="1"/>
  <c r="AD46" i="1"/>
  <c r="AD409" i="1"/>
  <c r="AD361" i="1"/>
  <c r="AD110" i="1"/>
  <c r="AD102" i="1"/>
  <c r="AD94" i="1"/>
  <c r="AD85" i="1"/>
  <c r="AD343" i="1"/>
  <c r="AD26" i="1"/>
  <c r="AD173" i="1"/>
  <c r="AD153" i="1"/>
  <c r="AD336" i="1"/>
  <c r="AD464" i="1"/>
  <c r="AD435" i="1"/>
  <c r="AD139" i="1"/>
  <c r="AD30" i="1"/>
  <c r="AD358" i="1"/>
  <c r="AD341" i="1"/>
  <c r="AD325" i="1"/>
  <c r="AD317" i="1"/>
  <c r="AD323" i="1"/>
  <c r="AD334" i="1"/>
  <c r="AD131" i="1"/>
  <c r="AD199" i="1"/>
  <c r="AD407" i="1"/>
  <c r="AD369" i="1"/>
  <c r="AD152" i="1"/>
  <c r="AD473" i="1"/>
  <c r="AD164" i="1"/>
  <c r="AD306" i="1"/>
  <c r="AD142" i="1"/>
  <c r="AD140" i="1"/>
  <c r="AD49" i="1"/>
  <c r="AD356" i="1"/>
  <c r="AD120" i="1"/>
  <c r="AD104" i="1"/>
  <c r="AD96" i="1"/>
  <c r="AD87" i="1"/>
  <c r="AD293" i="1"/>
  <c r="AD354" i="1"/>
  <c r="AD159" i="1"/>
  <c r="AD313" i="1"/>
  <c r="AD350" i="1"/>
  <c r="AD327" i="1"/>
  <c r="AF148" i="1"/>
  <c r="AF147" i="1"/>
  <c r="AF146" i="1"/>
  <c r="AF145" i="1"/>
  <c r="AF27" i="1"/>
  <c r="AF144" i="1"/>
  <c r="AF143" i="1"/>
  <c r="AF142" i="1"/>
  <c r="AF141" i="1"/>
  <c r="AF149" i="1"/>
  <c r="AF140" i="1"/>
  <c r="AF139" i="1"/>
  <c r="AF138" i="1"/>
  <c r="AF137" i="1"/>
  <c r="AF136" i="1"/>
  <c r="AF135" i="1"/>
  <c r="AF199" i="1"/>
  <c r="AF134" i="1"/>
  <c r="AF133" i="1"/>
  <c r="AF485" i="1"/>
  <c r="AF321" i="1"/>
  <c r="AF26" i="1"/>
  <c r="AF44" i="1"/>
  <c r="AF421" i="1"/>
  <c r="AF132" i="1"/>
  <c r="AF131" i="1"/>
  <c r="AF130" i="1"/>
  <c r="AF158" i="1" l="1"/>
  <c r="AF29" i="1"/>
  <c r="AF173" i="1"/>
  <c r="AF408" i="1"/>
  <c r="AF407" i="1"/>
  <c r="AF155" i="1"/>
  <c r="AF322" i="1"/>
  <c r="AF154" i="1" l="1"/>
  <c r="AG514" i="1"/>
  <c r="AE514" i="1"/>
  <c r="AF473" i="1"/>
  <c r="AF472" i="1"/>
  <c r="AF163" i="1"/>
  <c r="AF164" i="1"/>
  <c r="AF88" i="1"/>
  <c r="AF369" i="1"/>
  <c r="AF426" i="1"/>
  <c r="AF336" i="1"/>
  <c r="AF487" i="1"/>
  <c r="AF465" i="1"/>
  <c r="AF464" i="1"/>
  <c r="AF306" i="1"/>
  <c r="AF162" i="1"/>
  <c r="AF153" i="1"/>
  <c r="AF152" i="1"/>
  <c r="AF28" i="1"/>
  <c r="AF151" i="1"/>
  <c r="AF166" i="1"/>
  <c r="AF165" i="1"/>
  <c r="AF488" i="1"/>
  <c r="Z514" i="1"/>
  <c r="Y514" i="1"/>
  <c r="X514" i="1"/>
  <c r="G514" i="1"/>
  <c r="E488" i="1" l="1"/>
  <c r="E464" i="1"/>
  <c r="E465" i="1"/>
  <c r="E487" i="1"/>
  <c r="E472" i="1"/>
  <c r="E473" i="1"/>
  <c r="K514" i="1" l="1"/>
  <c r="L514" i="1"/>
  <c r="N514" i="1" l="1"/>
  <c r="S514" i="1" l="1"/>
  <c r="AC514" i="1"/>
  <c r="AF406" i="1" l="1"/>
  <c r="AF157" i="1"/>
  <c r="AF420" i="1"/>
  <c r="AF197" i="1"/>
  <c r="AF196" i="1"/>
  <c r="AF405" i="1"/>
  <c r="AF198" i="1"/>
  <c r="AF129" i="1"/>
  <c r="AF150" i="1"/>
  <c r="AF87" i="1"/>
  <c r="AF172" i="1"/>
  <c r="AF404" i="1"/>
  <c r="AF128" i="1"/>
  <c r="AF419" i="1"/>
  <c r="AF109" i="1"/>
  <c r="AF195" i="1"/>
  <c r="AF25" i="1"/>
  <c r="AF418" i="1"/>
  <c r="AF108" i="1"/>
  <c r="AF403" i="1"/>
  <c r="AF335" i="1"/>
  <c r="AF110" i="1"/>
  <c r="AF257" i="1"/>
  <c r="AF347" i="1"/>
  <c r="AF227" i="1"/>
  <c r="AF216" i="1" l="1"/>
  <c r="AF127" i="1"/>
  <c r="AF156" i="1"/>
  <c r="AF167" i="1" l="1"/>
  <c r="AF171" i="1" l="1"/>
  <c r="AF86" i="1"/>
  <c r="AF170" i="1"/>
  <c r="AF169" i="1"/>
  <c r="AF311" i="1"/>
  <c r="AF340" i="1"/>
  <c r="AF383" i="1"/>
  <c r="AF443" i="1" l="1"/>
  <c r="AF402" i="1"/>
  <c r="AF305" i="1"/>
  <c r="AF23" i="1"/>
  <c r="AF85" i="1"/>
  <c r="AF375" i="1"/>
  <c r="AF43" i="1"/>
  <c r="AF312" i="1"/>
  <c r="AF274" i="1"/>
  <c r="AF365" i="1"/>
  <c r="AF24" i="1"/>
  <c r="AF107" i="1"/>
  <c r="AF106" i="1"/>
  <c r="AF280" i="1"/>
  <c r="AF320" i="1"/>
  <c r="AF263" i="1"/>
  <c r="AF160" i="1"/>
  <c r="AF161" i="1"/>
  <c r="AF435" i="1"/>
  <c r="AF268" i="1"/>
  <c r="AF457" i="1"/>
  <c r="AF30" i="1"/>
  <c r="AF50" i="1"/>
  <c r="AF486" i="1"/>
  <c r="AF49" i="1"/>
  <c r="AF48" i="1"/>
  <c r="AF47" i="1"/>
  <c r="AF46" i="1"/>
  <c r="AF45" i="1"/>
  <c r="AF409" i="1"/>
  <c r="AF450" i="1"/>
  <c r="AF449" i="1"/>
  <c r="AF447" i="1"/>
  <c r="AF445" i="1"/>
  <c r="AF446" i="1"/>
  <c r="AF444" i="1"/>
  <c r="AF442" i="1"/>
  <c r="AF431" i="1"/>
  <c r="AF430" i="1"/>
  <c r="AF432" i="1"/>
  <c r="AF429" i="1"/>
  <c r="AF448" i="1"/>
  <c r="AF428" i="1"/>
  <c r="AF427" i="1"/>
  <c r="AF433" i="1"/>
  <c r="AF434" i="1"/>
  <c r="AF437" i="1"/>
  <c r="AF441" i="1"/>
  <c r="AF438" i="1"/>
  <c r="AF439" i="1"/>
  <c r="AF436" i="1"/>
  <c r="AF440" i="1"/>
  <c r="AF126" i="1"/>
  <c r="AF368" i="1"/>
  <c r="AF341" i="1"/>
  <c r="AF401" i="1"/>
  <c r="AF400" i="1"/>
  <c r="AF399" i="1"/>
  <c r="AF398" i="1"/>
  <c r="AF397" i="1"/>
  <c r="AF396" i="1"/>
  <c r="AF395" i="1"/>
  <c r="AF125" i="1"/>
  <c r="AF124" i="1"/>
  <c r="AF388" i="1"/>
  <c r="AF319" i="1"/>
  <c r="AF386" i="1"/>
  <c r="AF385" i="1"/>
  <c r="AF384" i="1"/>
  <c r="AF361" i="1"/>
  <c r="AF382" i="1"/>
  <c r="AF301" i="1"/>
  <c r="AF381" i="1"/>
  <c r="AF232" i="1"/>
  <c r="AF387" i="1"/>
  <c r="AF394" i="1"/>
  <c r="AF224" i="1"/>
  <c r="AF393" i="1"/>
  <c r="AF223" i="1"/>
  <c r="AF284" i="1"/>
  <c r="AF380" i="1"/>
  <c r="AF231" i="1"/>
  <c r="AF222" i="1"/>
  <c r="AF379" i="1"/>
  <c r="AF221" i="1"/>
  <c r="AF392" i="1"/>
  <c r="AF391" i="1"/>
  <c r="AF267" i="1"/>
  <c r="AF252" i="1"/>
  <c r="AF360" i="1"/>
  <c r="AF256" i="1"/>
  <c r="AF358" i="1"/>
  <c r="AF364" i="1"/>
  <c r="AF363" i="1"/>
  <c r="AF367" i="1"/>
  <c r="AF356" i="1"/>
  <c r="AF355" i="1"/>
  <c r="AF159" i="1"/>
  <c r="AF378" i="1"/>
  <c r="AF377" i="1"/>
  <c r="AF352" i="1"/>
  <c r="AF359" i="1"/>
  <c r="AF376" i="1"/>
  <c r="AF351" i="1"/>
  <c r="AF348" i="1"/>
  <c r="AF279" i="1"/>
  <c r="AF334" i="1"/>
  <c r="AF242" i="1"/>
  <c r="AF262" i="1"/>
  <c r="AF318" i="1"/>
  <c r="AF333" i="1"/>
  <c r="AF332" i="1"/>
  <c r="AF339" i="1"/>
  <c r="AF425" i="1"/>
  <c r="AF241" i="1"/>
  <c r="AF417" i="1"/>
  <c r="AF214" i="1"/>
  <c r="AF424" i="1"/>
  <c r="AF310" i="1"/>
  <c r="AF240" i="1"/>
  <c r="AF331" i="1"/>
  <c r="AF168" i="1"/>
  <c r="AF261" i="1"/>
  <c r="AF330" i="1"/>
  <c r="AF307" i="1"/>
  <c r="AF291" i="1"/>
  <c r="AF416" i="1"/>
  <c r="AF215" i="1"/>
  <c r="AF317" i="1"/>
  <c r="AF410" i="1"/>
  <c r="AF316" i="1"/>
  <c r="AF105" i="1"/>
  <c r="AF415" i="1"/>
  <c r="AF329" i="1"/>
  <c r="AF315" i="1"/>
  <c r="AF278" i="1"/>
  <c r="AF290" i="1"/>
  <c r="AF345" i="1"/>
  <c r="AF239" i="1"/>
  <c r="AF344" i="1"/>
  <c r="AF328" i="1"/>
  <c r="AF309" i="1"/>
  <c r="AF308" i="1"/>
  <c r="AF220" i="1"/>
  <c r="AF213" i="1"/>
  <c r="AF212" i="1"/>
  <c r="AF211" i="1"/>
  <c r="AF210" i="1"/>
  <c r="AF219" i="1"/>
  <c r="AF209" i="1"/>
  <c r="AF208" i="1"/>
  <c r="AF207" i="1"/>
  <c r="AF206" i="1"/>
  <c r="AF205" i="1"/>
  <c r="AF204" i="1"/>
  <c r="AF203" i="1"/>
  <c r="AF218" i="1"/>
  <c r="AF202" i="1"/>
  <c r="AF201" i="1"/>
  <c r="AF217" i="1"/>
  <c r="AF423" i="1"/>
  <c r="AF225" i="1"/>
  <c r="AF200" i="1"/>
  <c r="AF194" i="1"/>
  <c r="AF193" i="1"/>
  <c r="AF192" i="1"/>
  <c r="AF191" i="1"/>
  <c r="AF190" i="1"/>
  <c r="AF303" i="1"/>
  <c r="AF189" i="1"/>
  <c r="AF412" i="1"/>
  <c r="AF302" i="1"/>
  <c r="AF411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238" i="1"/>
  <c r="AF327" i="1"/>
  <c r="AF338" i="1"/>
  <c r="AF414" i="1"/>
  <c r="AF343" i="1"/>
  <c r="AF326" i="1"/>
  <c r="AF237" i="1"/>
  <c r="AF342" i="1"/>
  <c r="AF236" i="1"/>
  <c r="AF304" i="1"/>
  <c r="AF277" i="1"/>
  <c r="AF276" i="1"/>
  <c r="AF260" i="1"/>
  <c r="AF314" i="1"/>
  <c r="AF354" i="1"/>
  <c r="AF251" i="1"/>
  <c r="AF283" i="1"/>
  <c r="AF250" i="1"/>
  <c r="AF350" i="1"/>
  <c r="AF390" i="1"/>
  <c r="AF349" i="1"/>
  <c r="AF325" i="1"/>
  <c r="AF374" i="1"/>
  <c r="AF366" i="1"/>
  <c r="AF288" i="1"/>
  <c r="AF273" i="1"/>
  <c r="AF249" i="1"/>
  <c r="AF300" i="1"/>
  <c r="AF248" i="1"/>
  <c r="AF362" i="1"/>
  <c r="AF272" i="1"/>
  <c r="AF230" i="1"/>
  <c r="AF266" i="1"/>
  <c r="AF353" i="1"/>
  <c r="AF229" i="1"/>
  <c r="AF287" i="1"/>
  <c r="AF265" i="1"/>
  <c r="AF313" i="1"/>
  <c r="AF373" i="1"/>
  <c r="AF295" i="1"/>
  <c r="AF271" i="1"/>
  <c r="AF337" i="1"/>
  <c r="AF298" i="1"/>
  <c r="AF255" i="1"/>
  <c r="AF286" i="1"/>
  <c r="AF247" i="1"/>
  <c r="AF282" i="1"/>
  <c r="AF246" i="1"/>
  <c r="AF245" i="1"/>
  <c r="AF389" i="1"/>
  <c r="AF244" i="1"/>
  <c r="AF275" i="1"/>
  <c r="AF264" i="1"/>
  <c r="AF259" i="1"/>
  <c r="AF357" i="1"/>
  <c r="AF372" i="1"/>
  <c r="AF281" i="1"/>
  <c r="AF294" i="1"/>
  <c r="AF254" i="1"/>
  <c r="AF371" i="1"/>
  <c r="AF270" i="1"/>
  <c r="AF269" i="1"/>
  <c r="AF370" i="1"/>
  <c r="AF226" i="1"/>
  <c r="AF293" i="1"/>
  <c r="AF228" i="1"/>
  <c r="AF285" i="1"/>
  <c r="AF299" i="1"/>
  <c r="AF422" i="1"/>
  <c r="AF253" i="1"/>
  <c r="AF243" i="1"/>
  <c r="AF297" i="1"/>
  <c r="AF296" i="1"/>
  <c r="AF235" i="1"/>
  <c r="AF258" i="1"/>
  <c r="AF289" i="1"/>
  <c r="AF324" i="1"/>
  <c r="AF234" i="1"/>
  <c r="AF233" i="1"/>
  <c r="AF292" i="1"/>
  <c r="AF346" i="1"/>
  <c r="AF323" i="1"/>
  <c r="AF413" i="1"/>
  <c r="AF119" i="1"/>
  <c r="AF118" i="1"/>
  <c r="AF122" i="1"/>
  <c r="AF121" i="1"/>
  <c r="AF117" i="1"/>
  <c r="AF116" i="1"/>
  <c r="AF115" i="1"/>
  <c r="AF114" i="1"/>
  <c r="AF113" i="1"/>
  <c r="AF112" i="1"/>
  <c r="AF111" i="1"/>
  <c r="AF120" i="1"/>
  <c r="AF123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42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41" i="1"/>
  <c r="AF40" i="1"/>
  <c r="AF39" i="1"/>
  <c r="AF38" i="1"/>
  <c r="AF37" i="1"/>
  <c r="AF36" i="1"/>
  <c r="AF35" i="1"/>
  <c r="AF34" i="1"/>
  <c r="AF33" i="1"/>
  <c r="AF32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514" i="1" l="1"/>
  <c r="F82" i="1"/>
  <c r="J514" i="1" l="1"/>
  <c r="V514" i="1" l="1"/>
  <c r="W514" i="1"/>
  <c r="R514" i="1"/>
  <c r="P514" i="1"/>
  <c r="M514" i="1"/>
  <c r="O514" i="1" l="1"/>
  <c r="T514" i="1"/>
  <c r="Q514" i="1"/>
  <c r="U514" i="1" l="1"/>
  <c r="AA514" i="1" l="1"/>
  <c r="AD32" i="1" l="1"/>
  <c r="AD514" i="1" s="1"/>
  <c r="AB514" i="1"/>
  <c r="AH514" i="1" l="1"/>
  <c r="AI514" i="1" l="1"/>
</calcChain>
</file>

<file path=xl/sharedStrings.xml><?xml version="1.0" encoding="utf-8"?>
<sst xmlns="http://schemas.openxmlformats.org/spreadsheetml/2006/main" count="4340" uniqueCount="675">
  <si>
    <t>SR.NO</t>
  </si>
  <si>
    <t>DIV.</t>
  </si>
  <si>
    <t>CODE</t>
  </si>
  <si>
    <t>NAME</t>
  </si>
  <si>
    <t>NOS.</t>
  </si>
  <si>
    <t>WORK CENTRE</t>
  </si>
  <si>
    <t>IBAS_RATE</t>
  </si>
  <si>
    <t>Sal.     Days</t>
  </si>
  <si>
    <t>Com.    Days</t>
  </si>
  <si>
    <t xml:space="preserve"> OT    HRS</t>
  </si>
  <si>
    <t>Total EARN.AMT</t>
  </si>
  <si>
    <t>Total OT.AMT</t>
  </si>
  <si>
    <t>PF.  AMT.</t>
  </si>
  <si>
    <t>ADM PF</t>
  </si>
  <si>
    <t>EDLI</t>
  </si>
  <si>
    <t>ESI</t>
  </si>
  <si>
    <t>10 RS.PER.COM.</t>
  </si>
  <si>
    <t>TOTAL</t>
  </si>
  <si>
    <t>PFC. AMT.</t>
  </si>
  <si>
    <t>EPS. AMT.</t>
  </si>
  <si>
    <t>ESIC  .DED.</t>
  </si>
  <si>
    <t>MESS.DED.</t>
  </si>
  <si>
    <t>LWF.DED.</t>
  </si>
  <si>
    <t>TOTAL.DED.</t>
  </si>
  <si>
    <t>NET.  PAY</t>
  </si>
  <si>
    <t>TPA</t>
  </si>
  <si>
    <t>SALARY</t>
  </si>
  <si>
    <t>KHEMCHAND</t>
  </si>
  <si>
    <t>KO02FHSW01</t>
  </si>
  <si>
    <t>HSAW- Forming</t>
  </si>
  <si>
    <t>GAJAY SINGH</t>
  </si>
  <si>
    <t>DESH RAJ</t>
  </si>
  <si>
    <t>RAVI SHARMA</t>
  </si>
  <si>
    <t>KAMAL SINGH</t>
  </si>
  <si>
    <t>BRIJKISHOR</t>
  </si>
  <si>
    <t>BHAGVAN SINGH</t>
  </si>
  <si>
    <t>HARISH CHAND</t>
  </si>
  <si>
    <t>RAMVEER</t>
  </si>
  <si>
    <t>VISHNU KUMAR</t>
  </si>
  <si>
    <t>KANHAIYA</t>
  </si>
  <si>
    <t>ROHTASH</t>
  </si>
  <si>
    <t>PRAHALAD</t>
  </si>
  <si>
    <t>RMA KANT</t>
  </si>
  <si>
    <t>KO02FHSW03</t>
  </si>
  <si>
    <t>HSAW-Finishing-KOSI</t>
  </si>
  <si>
    <t>RAMDEV</t>
  </si>
  <si>
    <t>HARENDRA SINGH</t>
  </si>
  <si>
    <t>SHRI RAM</t>
  </si>
  <si>
    <t>GAINDA SINGH</t>
  </si>
  <si>
    <t>KO02FHSW04</t>
  </si>
  <si>
    <t>HSAW-Quality-KOSI</t>
  </si>
  <si>
    <t>MAN PAL</t>
  </si>
  <si>
    <t>GIRRAJ</t>
  </si>
  <si>
    <t>SONU</t>
  </si>
  <si>
    <t>GIRDHARI</t>
  </si>
  <si>
    <t>VIKRAM</t>
  </si>
  <si>
    <t>SUNDAR SINGH</t>
  </si>
  <si>
    <t>CHUNNI LAL</t>
  </si>
  <si>
    <t>KO02HHSW03</t>
  </si>
  <si>
    <t>Mechanical maintenance(HSAW)</t>
  </si>
  <si>
    <t>MAHENDRA SINGH</t>
  </si>
  <si>
    <t>MOHIT KUMAR</t>
  </si>
  <si>
    <t>LAL CHAND</t>
  </si>
  <si>
    <t>KO02HHSW08</t>
  </si>
  <si>
    <t>Yard-FG(HSAW)-Mobile Crane</t>
  </si>
  <si>
    <t>RAM NIWAS POSWAL</t>
  </si>
  <si>
    <t>LOKESH</t>
  </si>
  <si>
    <t>RADHAKISHAN</t>
  </si>
  <si>
    <t>KESAV DEV</t>
  </si>
  <si>
    <t>SUNDAR</t>
  </si>
  <si>
    <t>KO02HHSW09</t>
  </si>
  <si>
    <t>VEER SINGH</t>
  </si>
  <si>
    <t>RAMESHWAR</t>
  </si>
  <si>
    <t>MAHESH CHAND</t>
  </si>
  <si>
    <t>MOHAN SHYAM</t>
  </si>
  <si>
    <t>VIRENDRA SINGH</t>
  </si>
  <si>
    <t>ANT RAM</t>
  </si>
  <si>
    <t>CIVIL MAINTENANCE</t>
  </si>
  <si>
    <t>RAVINDRA SINGH</t>
  </si>
  <si>
    <t>PREM CHAND</t>
  </si>
  <si>
    <t>DAL CHAND</t>
  </si>
  <si>
    <t>VIKRAM SINGH</t>
  </si>
  <si>
    <t>MONU</t>
  </si>
  <si>
    <t>RAKESH</t>
  </si>
  <si>
    <t>LILA</t>
  </si>
  <si>
    <t>KO02HHSW13</t>
  </si>
  <si>
    <t>DIGAMBER SINGH</t>
  </si>
  <si>
    <t>RAJESH KUMAR</t>
  </si>
  <si>
    <t>MAHESH</t>
  </si>
  <si>
    <t>VISHNU</t>
  </si>
  <si>
    <t>CHANDAN SINGH</t>
  </si>
  <si>
    <t>LEKH RAJ</t>
  </si>
  <si>
    <t>SUKH DEV</t>
  </si>
  <si>
    <t>HARI OM</t>
  </si>
  <si>
    <t>JAGDISH</t>
  </si>
  <si>
    <t>SURAJ KUMAR</t>
  </si>
  <si>
    <t>RADHESHYAM</t>
  </si>
  <si>
    <t>HARI MOHAN</t>
  </si>
  <si>
    <t>GOVIND SINGH</t>
  </si>
  <si>
    <t>DEVENDRA SINGH</t>
  </si>
  <si>
    <t>JITENDRA PRASAD</t>
  </si>
  <si>
    <t>JEETENDRA SINGH</t>
  </si>
  <si>
    <t>BHARTI</t>
  </si>
  <si>
    <t>PERMCHAND URF PARMANAND</t>
  </si>
  <si>
    <t>AVDHESH SINGH</t>
  </si>
  <si>
    <t>VINOD</t>
  </si>
  <si>
    <t>GIRVAR SINGH</t>
  </si>
  <si>
    <t>KANHAIYA SINGH</t>
  </si>
  <si>
    <t>SURESH</t>
  </si>
  <si>
    <t>MOHAN</t>
  </si>
  <si>
    <t>MUNESH KUMAR</t>
  </si>
  <si>
    <t>HARKESH</t>
  </si>
  <si>
    <t>DEEPAK KUMAR</t>
  </si>
  <si>
    <t>KARTAR SINGH</t>
  </si>
  <si>
    <t>HEMANT KUMAR</t>
  </si>
  <si>
    <t>MOHAN SINGH</t>
  </si>
  <si>
    <t>SATISH KUMAR</t>
  </si>
  <si>
    <t>RAVI KUMAR</t>
  </si>
  <si>
    <t>DULI CHAND</t>
  </si>
  <si>
    <t>KARN KUMAR KARN</t>
  </si>
  <si>
    <t>JAY SINGH</t>
  </si>
  <si>
    <t>DINESH CHAND</t>
  </si>
  <si>
    <t>PREMPAL SINGH</t>
  </si>
  <si>
    <t>BHOLU</t>
  </si>
  <si>
    <t>DINESH SHARMA</t>
  </si>
  <si>
    <t>VEERI SINGH</t>
  </si>
  <si>
    <t>NARAYAN SINGH</t>
  </si>
  <si>
    <t>MUNSHI LAL</t>
  </si>
  <si>
    <t>HIRA LAL</t>
  </si>
  <si>
    <t>CHETRAM</t>
  </si>
  <si>
    <t>AMAR SINGH</t>
  </si>
  <si>
    <t>PAVAN KUMAR</t>
  </si>
  <si>
    <t>BRIJ BHUSHAN SHARMA</t>
  </si>
  <si>
    <t>YUGUL PRASAD</t>
  </si>
  <si>
    <t>HET RAM</t>
  </si>
  <si>
    <t>NARAYAN SINGH YADAV</t>
  </si>
  <si>
    <t>SURESH CHAND</t>
  </si>
  <si>
    <t>SHAYAM SUNDAR SINGH</t>
  </si>
  <si>
    <t>RISHI PAL</t>
  </si>
  <si>
    <t>BALVIR</t>
  </si>
  <si>
    <t>NETRAPAL</t>
  </si>
  <si>
    <t>GOPAL</t>
  </si>
  <si>
    <t>CHHOTAN KUMAR</t>
  </si>
  <si>
    <t>RAJKUMAR</t>
  </si>
  <si>
    <t>NARESH</t>
  </si>
  <si>
    <t>LAKHAN SINGH</t>
  </si>
  <si>
    <t>HARIOM</t>
  </si>
  <si>
    <t>RAJU</t>
  </si>
  <si>
    <t>PRASHANT JAISWAL</t>
  </si>
  <si>
    <t>SUNIL</t>
  </si>
  <si>
    <t>NAIM CHAND SAINI</t>
  </si>
  <si>
    <t>NARESH KUMAR</t>
  </si>
  <si>
    <t>RAMOO</t>
  </si>
  <si>
    <t>KOSSFCOM02</t>
  </si>
  <si>
    <t>QUALITY</t>
  </si>
  <si>
    <t>BAHADUR SINGH</t>
  </si>
  <si>
    <t>TEEKARAM</t>
  </si>
  <si>
    <t>PADAM CHAND</t>
  </si>
  <si>
    <t>DORI LAL</t>
  </si>
  <si>
    <t>RAJENDER SINGH</t>
  </si>
  <si>
    <t>SURENDRA KUMAR</t>
  </si>
  <si>
    <t>NARESH PAL</t>
  </si>
  <si>
    <t>TAHENDRA</t>
  </si>
  <si>
    <t>MUKESH KUMAR</t>
  </si>
  <si>
    <t>BHAGAT SINGH</t>
  </si>
  <si>
    <t>SUBAL CHANDRA</t>
  </si>
  <si>
    <t>RAHUL</t>
  </si>
  <si>
    <t>PAWAN KUMAR</t>
  </si>
  <si>
    <t>VEERENDRA</t>
  </si>
  <si>
    <t>KOSSFCOM05</t>
  </si>
  <si>
    <t>PRODUCTION PICKLING</t>
  </si>
  <si>
    <t>KESHAV</t>
  </si>
  <si>
    <t>BHANU</t>
  </si>
  <si>
    <t>DAUJI SHARMA</t>
  </si>
  <si>
    <t>CHUNNILAL</t>
  </si>
  <si>
    <t>PADAM SINGH</t>
  </si>
  <si>
    <t>RAJ MOHAMMAD</t>
  </si>
  <si>
    <t>NANAD KISHOR</t>
  </si>
  <si>
    <t>RAJENDER</t>
  </si>
  <si>
    <t>RAMKHILADI</t>
  </si>
  <si>
    <t>ASHIF KHAN</t>
  </si>
  <si>
    <t>BHARAT</t>
  </si>
  <si>
    <t>ATUL KUMAR</t>
  </si>
  <si>
    <t>ABHISHEK KISKU</t>
  </si>
  <si>
    <t>KULDEEP</t>
  </si>
  <si>
    <t>KOSSFSEM09</t>
  </si>
  <si>
    <t>PRODUCTION SEAMLESS</t>
  </si>
  <si>
    <t>BHUPALI</t>
  </si>
  <si>
    <t>MAHENDR SINGH YADAV</t>
  </si>
  <si>
    <t>RAHUL KUMAR</t>
  </si>
  <si>
    <t>RAM BABU</t>
  </si>
  <si>
    <t>ANIL KUMAR YADAV</t>
  </si>
  <si>
    <t>ASLAM</t>
  </si>
  <si>
    <t>PRADEEP KUMAR</t>
  </si>
  <si>
    <t>SHIV KUMAR</t>
  </si>
  <si>
    <t>NANADKISHOR MAHTO</t>
  </si>
  <si>
    <t>OM PRAKASH</t>
  </si>
  <si>
    <t>YOGESH</t>
  </si>
  <si>
    <t>OMVEER</t>
  </si>
  <si>
    <t>KOSSFWLD15</t>
  </si>
  <si>
    <t>Prod Salary-Welded</t>
  </si>
  <si>
    <t>BANTI</t>
  </si>
  <si>
    <t>HARI KISHAN SINGH</t>
  </si>
  <si>
    <t>BHAGWAN SINGH</t>
  </si>
  <si>
    <t>YUDHISHTHAR</t>
  </si>
  <si>
    <t>PRODUCTION WELDED</t>
  </si>
  <si>
    <t>VEEKESH KUMAR</t>
  </si>
  <si>
    <t>TUBE MILL RAFTER 2 W</t>
  </si>
  <si>
    <t>VIKRAM JEET</t>
  </si>
  <si>
    <t>TUBE MILL VEGA WITH</t>
  </si>
  <si>
    <t>AJAY KUMAR SINGH</t>
  </si>
  <si>
    <t>TIKAM SINGH</t>
  </si>
  <si>
    <t>TARUN</t>
  </si>
  <si>
    <t>RAMESH</t>
  </si>
  <si>
    <t>SAMEER</t>
  </si>
  <si>
    <t>KHEM CHAND</t>
  </si>
  <si>
    <t>DHARAM VEER</t>
  </si>
  <si>
    <t>HORI LAL</t>
  </si>
  <si>
    <t>GAURAV SHARMA</t>
  </si>
  <si>
    <t>KOSSHCOM04</t>
  </si>
  <si>
    <t>ELECTRICAL MAINTENAN</t>
  </si>
  <si>
    <t>AJEET KUMAR</t>
  </si>
  <si>
    <t>INDRAJEET</t>
  </si>
  <si>
    <t>KOSSHCOM06</t>
  </si>
  <si>
    <t>EOT CRANES</t>
  </si>
  <si>
    <t>ASHOK KUMAR</t>
  </si>
  <si>
    <t>KOSSHCOM08</t>
  </si>
  <si>
    <t>PARMANAD</t>
  </si>
  <si>
    <t>BABU RAM</t>
  </si>
  <si>
    <t>SITA RAM</t>
  </si>
  <si>
    <t>GULTAN KUMAR YADAV</t>
  </si>
  <si>
    <t>DHARMENDRA GUPTA</t>
  </si>
  <si>
    <t>HIMANSHU TANWAR</t>
  </si>
  <si>
    <t>PRAMOD</t>
  </si>
  <si>
    <t>LAXMAN</t>
  </si>
  <si>
    <t>NOUNIHAL SINGH</t>
  </si>
  <si>
    <t>SANT RAM</t>
  </si>
  <si>
    <t>SAFETY</t>
  </si>
  <si>
    <t>KRISHNA KUMAR</t>
  </si>
  <si>
    <t>ADMINISTRATION-IT</t>
  </si>
  <si>
    <t>DEEPAK</t>
  </si>
  <si>
    <t>NEELAM</t>
  </si>
  <si>
    <t>KISHAN SWAROOP</t>
  </si>
  <si>
    <t>JUGAN</t>
  </si>
  <si>
    <t>SATISH CHAND</t>
  </si>
  <si>
    <t>HEMRAJ</t>
  </si>
  <si>
    <t>SUKH PAL</t>
  </si>
  <si>
    <t>NASRUDDIN</t>
  </si>
  <si>
    <t>KANHAIYA LAL</t>
  </si>
  <si>
    <t>NET RAM</t>
  </si>
  <si>
    <t>KESHAV DEV SHARMA</t>
  </si>
  <si>
    <t>UDAYVEER</t>
  </si>
  <si>
    <t>RAM HARI</t>
  </si>
  <si>
    <t>RATAN SINGH</t>
  </si>
  <si>
    <t>JITENDRA MISHRA</t>
  </si>
  <si>
    <t>RAJU SHARMA</t>
  </si>
  <si>
    <t>TUBE MILL OLYMPIA WI</t>
  </si>
  <si>
    <t>SHYAM SUNDER</t>
  </si>
  <si>
    <t>BALJEET SINGH</t>
  </si>
  <si>
    <t>PAVNESH KUMAR</t>
  </si>
  <si>
    <t>KOSSHCOM22</t>
  </si>
  <si>
    <t>Lab &amp;quality equipments</t>
  </si>
  <si>
    <t>PAPPU</t>
  </si>
  <si>
    <t>HARVEER</t>
  </si>
  <si>
    <t>PRAKASH</t>
  </si>
  <si>
    <t>CHANDRA PAL</t>
  </si>
  <si>
    <t>BANAI SINGH</t>
  </si>
  <si>
    <t>SHREE KRISHNA</t>
  </si>
  <si>
    <t>NABAB SINGH</t>
  </si>
  <si>
    <t>RAM KUMAR</t>
  </si>
  <si>
    <t>BALKISHAN</t>
  </si>
  <si>
    <t>NARAYAN</t>
  </si>
  <si>
    <t>ARJUN SINGH</t>
  </si>
  <si>
    <t>BANBARI</t>
  </si>
  <si>
    <t>DIGAMBER</t>
  </si>
  <si>
    <t>LOKESH KUMAR</t>
  </si>
  <si>
    <t>MANISH</t>
  </si>
  <si>
    <t>KAILASH</t>
  </si>
  <si>
    <t>RAMESHVAR</t>
  </si>
  <si>
    <t>SURENDR</t>
  </si>
  <si>
    <t>CHANDAN KUMAR</t>
  </si>
  <si>
    <t>BABLU SINGH</t>
  </si>
  <si>
    <t>DEVENDRA</t>
  </si>
  <si>
    <t>DEV</t>
  </si>
  <si>
    <t>RAKESH KUMAR</t>
  </si>
  <si>
    <t>SHIVAM SHARMA</t>
  </si>
  <si>
    <t>PANKAJ</t>
  </si>
  <si>
    <t>LAKSHMAN SINGH</t>
  </si>
  <si>
    <t>SARJEET</t>
  </si>
  <si>
    <t>BHEEM SINGH</t>
  </si>
  <si>
    <t>BHARAT LAUKANA</t>
  </si>
  <si>
    <t>SANJAY</t>
  </si>
  <si>
    <t>ASHOK BENIWAL</t>
  </si>
  <si>
    <t>NAND KISHOR</t>
  </si>
  <si>
    <t>AJAY</t>
  </si>
  <si>
    <t>SUNIL KUMAR</t>
  </si>
  <si>
    <t>TRILOK SINGH</t>
  </si>
  <si>
    <t>HARENDER</t>
  </si>
  <si>
    <t>Coating-Blasting Section</t>
  </si>
  <si>
    <t>Coating-Application Section</t>
  </si>
  <si>
    <t>EOT Cranes</t>
  </si>
  <si>
    <t>VIJAY SHARMA</t>
  </si>
  <si>
    <t>SUKHDEV SHARMA</t>
  </si>
  <si>
    <t>KAPIL</t>
  </si>
  <si>
    <t>TEK SINGH</t>
  </si>
  <si>
    <t>CHET RAM</t>
  </si>
  <si>
    <t>HARE KISHAN</t>
  </si>
  <si>
    <t>DEVESH KUMAR</t>
  </si>
  <si>
    <t>DEVENDAR</t>
  </si>
  <si>
    <t>LAKSHMINARAYAN</t>
  </si>
  <si>
    <t>KAPOOR CHAND</t>
  </si>
  <si>
    <t>GAUTAM</t>
  </si>
  <si>
    <t>UMESH KUMAR</t>
  </si>
  <si>
    <t>GAJRAJ SINGH</t>
  </si>
  <si>
    <t>RAJENDRA</t>
  </si>
  <si>
    <t>KANHA SINGH</t>
  </si>
  <si>
    <t>KOSSHCOM11</t>
  </si>
  <si>
    <t>CIVIL MAINTENANCE (Labour Pool)</t>
  </si>
  <si>
    <t>KOSIWCOM13</t>
  </si>
  <si>
    <t>PURAN</t>
  </si>
  <si>
    <t>RANVEER</t>
  </si>
  <si>
    <t>LEKHRAJ</t>
  </si>
  <si>
    <t>UDAY SINGH</t>
  </si>
  <si>
    <t>AMAN</t>
  </si>
  <si>
    <t>PRATHI SINGH</t>
  </si>
  <si>
    <t>MANISH KUMAR</t>
  </si>
  <si>
    <t>RAVI SHANKAR PAREEK</t>
  </si>
  <si>
    <t>RAMVEER SINGH</t>
  </si>
  <si>
    <t>BHUPENDRA SINGH</t>
  </si>
  <si>
    <t>NIROTTAM</t>
  </si>
  <si>
    <t>VIJAY KUMAR</t>
  </si>
  <si>
    <t>PANKAJ BAGHEL</t>
  </si>
  <si>
    <t>RAJ PAL</t>
  </si>
  <si>
    <t>VIJAY BAHADUR</t>
  </si>
  <si>
    <t>RADHA RAMAN</t>
  </si>
  <si>
    <t>PREM PAL</t>
  </si>
  <si>
    <t>VIJAY</t>
  </si>
  <si>
    <t>CHARAN LAL</t>
  </si>
  <si>
    <t>MAHAVEER</t>
  </si>
  <si>
    <t>MOHIT</t>
  </si>
  <si>
    <t>LAKKHO</t>
  </si>
  <si>
    <t>RAGHUVEER</t>
  </si>
  <si>
    <t>CHHAIL BIHARI</t>
  </si>
  <si>
    <t>PRAHLAD</t>
  </si>
  <si>
    <t>GANESH KUMAR</t>
  </si>
  <si>
    <t>BANVARI</t>
  </si>
  <si>
    <t>DIGAMBAR SINGH</t>
  </si>
  <si>
    <t>COST CENTER</t>
  </si>
  <si>
    <t>KALYAN SINGH</t>
  </si>
  <si>
    <t>MAHESH CHAND SHARMA</t>
  </si>
  <si>
    <t>ANIL KUMAR</t>
  </si>
  <si>
    <t>RAVINDAR</t>
  </si>
  <si>
    <t>BHAJAN LAL</t>
  </si>
  <si>
    <t>POORAN LAL</t>
  </si>
  <si>
    <t>KO02FTAP01</t>
  </si>
  <si>
    <t>KO02FTAP02</t>
  </si>
  <si>
    <t>KO02HHSW06</t>
  </si>
  <si>
    <t>KO02FTAP04</t>
  </si>
  <si>
    <t>External Blasting-Tape Coating</t>
  </si>
  <si>
    <t>Internal Blasting-Tape Coating</t>
  </si>
  <si>
    <t xml:space="preserve">CONTRACTOR </t>
  </si>
  <si>
    <t>RAMSWARTH PRASAD YADAV</t>
  </si>
  <si>
    <t>MANNAT ASSOCIATES</t>
  </si>
  <si>
    <t>MOHAN SHYAM CHAUDHARY</t>
  </si>
  <si>
    <t>ROHIT MAHAUR</t>
  </si>
  <si>
    <t>RAM KISHOR PRASAD</t>
  </si>
  <si>
    <t>GAURAV KUMAR</t>
  </si>
  <si>
    <t>NEELESH KUMAR YADAV</t>
  </si>
  <si>
    <t>AMRIT LAL</t>
  </si>
  <si>
    <t>MANEESH KUMAR</t>
  </si>
  <si>
    <t>SANJAY SINGH</t>
  </si>
  <si>
    <t>TEJ SINGH YADAV</t>
  </si>
  <si>
    <t>LALJI SOREN</t>
  </si>
  <si>
    <t>VEDPRAKASH</t>
  </si>
  <si>
    <t>NARENDRA</t>
  </si>
  <si>
    <t>PUSHPENDRA</t>
  </si>
  <si>
    <t>BRAJENDRA KUMAR</t>
  </si>
  <si>
    <t>BHUPESH</t>
  </si>
  <si>
    <t>RAM SWARTH PRASAD YADAV</t>
  </si>
  <si>
    <t>ROHTASH SHARMA</t>
  </si>
  <si>
    <t>SIKANDAR KUMAR PRASAD</t>
  </si>
  <si>
    <t>STP/ETP</t>
  </si>
  <si>
    <t>MANJEET KUMAR</t>
  </si>
  <si>
    <t>VIJAY KUMAR SINGH</t>
  </si>
  <si>
    <t>A LABOUR POOL FOR ABSENTEEISM</t>
  </si>
  <si>
    <t>NARENDRA SINGH</t>
  </si>
  <si>
    <t>DIV</t>
  </si>
  <si>
    <t>KOSSHCOM24</t>
  </si>
  <si>
    <t>OFFLINE BRIGHT ANNEALING</t>
  </si>
  <si>
    <t>KOSSFSEM11</t>
  </si>
  <si>
    <t>DEGREASING OFFLINE</t>
  </si>
  <si>
    <t>KOSSFWLD05</t>
  </si>
  <si>
    <t>TUBE MILL RAFTER 1 W</t>
  </si>
  <si>
    <t>KOSSFWLD03</t>
  </si>
  <si>
    <t>KOSSFWLD07</t>
  </si>
  <si>
    <t>KOSSFSEM07</t>
  </si>
  <si>
    <t>KOC1HCOT08</t>
  </si>
  <si>
    <t>DEVI LAL</t>
  </si>
  <si>
    <t>SATVEER</t>
  </si>
  <si>
    <t>GAJENDRA</t>
  </si>
  <si>
    <t>TAN SINGH</t>
  </si>
  <si>
    <t>SHERPAL</t>
  </si>
  <si>
    <t>RAJESH</t>
  </si>
  <si>
    <t>PARVIN KUMAR</t>
  </si>
  <si>
    <t>AMARJEET</t>
  </si>
  <si>
    <t>RAJVEER</t>
  </si>
  <si>
    <t>NARVIR</t>
  </si>
  <si>
    <t>DIGAMBAR</t>
  </si>
  <si>
    <t>SUNEEL KUMAR</t>
  </si>
  <si>
    <t>VRISH KETU</t>
  </si>
  <si>
    <t>AJAY PAL</t>
  </si>
  <si>
    <t>PRITAM</t>
  </si>
  <si>
    <t>UDAY BHAN</t>
  </si>
  <si>
    <t>SHAILENDRA KUMAR</t>
  </si>
  <si>
    <t>RAM PHOOL</t>
  </si>
  <si>
    <t>BAJEER SINGH</t>
  </si>
  <si>
    <t>PANKAJ KUMAR</t>
  </si>
  <si>
    <t>SHAYAM KUMAR</t>
  </si>
  <si>
    <t>AKASH</t>
  </si>
  <si>
    <t>VIKAS</t>
  </si>
  <si>
    <t>DINDAYAL PAL</t>
  </si>
  <si>
    <t>VISHNU SINGH</t>
  </si>
  <si>
    <t>BRIJESH SINGH</t>
  </si>
  <si>
    <t>KRISHNA PAL</t>
  </si>
  <si>
    <t>DHEERAJ</t>
  </si>
  <si>
    <t>NAVEEN YADAV</t>
  </si>
  <si>
    <t>SHRI RAM YADAV</t>
  </si>
  <si>
    <t>PRAMOD KUMAR YADAV</t>
  </si>
  <si>
    <t>AMIT</t>
  </si>
  <si>
    <t>CHANDAN PASWAN</t>
  </si>
  <si>
    <t>FINNISING &amp; FINAL CU</t>
  </si>
  <si>
    <t>STRAIGHTNESS_2,</t>
  </si>
  <si>
    <t>HPTM_3, BAY 2</t>
  </si>
  <si>
    <t>FINNISING &amp; FINAL CUTTING_5, Bay-3 ( Welded )</t>
  </si>
  <si>
    <t>BAY 3 STR 3</t>
  </si>
  <si>
    <t>HPTM_1, Bay 1 ( Welded )</t>
  </si>
  <si>
    <t>ETP &amp; STP 2(SEAMLES)</t>
  </si>
  <si>
    <t>FINNISING &amp; FINAL CUTTING_6, Bay-3 ( Welded )</t>
  </si>
  <si>
    <t>FINNISING &amp; FINAL CUTTING_2, Bay-1 ( Welded )</t>
  </si>
  <si>
    <t>STRAIGHTNESS_1, Bay-1 ( Welded )</t>
  </si>
  <si>
    <t>BEVELING-2, Bay-3 ( Welded )</t>
  </si>
  <si>
    <t>BAY 3 HPTM 5</t>
  </si>
  <si>
    <t>FINNISING &amp; FINAL CUTTING_1, Bay-1 ( Welded )</t>
  </si>
  <si>
    <t>TUBE MILL LM 140 WIT</t>
  </si>
  <si>
    <t>Coil Slitting</t>
  </si>
  <si>
    <t>BAY 3 HPTM 4</t>
  </si>
  <si>
    <t>HPTM_ 6 BAY 2</t>
  </si>
  <si>
    <t>YARD-FG</t>
  </si>
  <si>
    <t>pilger 6</t>
  </si>
  <si>
    <t>PILGER-5</t>
  </si>
  <si>
    <t>PILGER-8 (LG-30)</t>
  </si>
  <si>
    <t>DRAW BENCH-2</t>
  </si>
  <si>
    <t>Pilger 9</t>
  </si>
  <si>
    <t>COILING MACHINE</t>
  </si>
  <si>
    <t>HOLLOW ABRASIVE CUTT</t>
  </si>
  <si>
    <t>PILGER-7 (LG-60)</t>
  </si>
  <si>
    <t>TUBE MILL LM140</t>
  </si>
  <si>
    <t>Sand Blasting</t>
  </si>
  <si>
    <t>BEVELING-1, Bay-1 ( Welded )</t>
  </si>
  <si>
    <t>KOSSFCOM24</t>
  </si>
  <si>
    <t>KOSSFCOM13</t>
  </si>
  <si>
    <t>KOSSFCOM23</t>
  </si>
  <si>
    <t>KOSSFCOM17</t>
  </si>
  <si>
    <t>KOSSFCOM25</t>
  </si>
  <si>
    <t>KOSSFCOM14</t>
  </si>
  <si>
    <t>KOSSFCOM15</t>
  </si>
  <si>
    <t>KOSSHCOM28</t>
  </si>
  <si>
    <t>KOSSFCOM26</t>
  </si>
  <si>
    <t>KOSSFCOM22</t>
  </si>
  <si>
    <t>KOSSFWLD01</t>
  </si>
  <si>
    <t>KOSSFCOM12</t>
  </si>
  <si>
    <t>KOSSFCOM11</t>
  </si>
  <si>
    <t>KOSSFCOM19</t>
  </si>
  <si>
    <t>KOSSFCOM21</t>
  </si>
  <si>
    <t>KOSSFWLD09</t>
  </si>
  <si>
    <t>KOSSFWLD13</t>
  </si>
  <si>
    <t>KOSSFCOM18</t>
  </si>
  <si>
    <t>KOSSFCOM20</t>
  </si>
  <si>
    <t>KOSSFSEM12</t>
  </si>
  <si>
    <t>KOSSFSEM05</t>
  </si>
  <si>
    <t>KOSSFSEM14</t>
  </si>
  <si>
    <t>KOSSFSEM15</t>
  </si>
  <si>
    <t>KOSSFCOI01</t>
  </si>
  <si>
    <t>KOSSFCOM06</t>
  </si>
  <si>
    <t>KOSSFSEM13</t>
  </si>
  <si>
    <t>KOSSFWLD10</t>
  </si>
  <si>
    <t>KOSSFWLD11</t>
  </si>
  <si>
    <t>KOSSFCOM08</t>
  </si>
  <si>
    <t>KOSSFCOM10</t>
  </si>
  <si>
    <t>KOSSFWLD02</t>
  </si>
  <si>
    <t>DHARMENDRA</t>
  </si>
  <si>
    <t>RAMGOPAL</t>
  </si>
  <si>
    <t>PRATAP SINGH</t>
  </si>
  <si>
    <t>JUGAN SINGH</t>
  </si>
  <si>
    <t>SABLU KUMAR</t>
  </si>
  <si>
    <t>HARIOM GURJAR</t>
  </si>
  <si>
    <t>LACHCHHI RAM</t>
  </si>
  <si>
    <t>ANURAG MANI</t>
  </si>
  <si>
    <t>SATVIR</t>
  </si>
  <si>
    <t>DINESH</t>
  </si>
  <si>
    <t>SUNNY KUMAR SINGH</t>
  </si>
  <si>
    <t>SANTOSH KUMAR</t>
  </si>
  <si>
    <t>HARI OM YADAV</t>
  </si>
  <si>
    <t>SARABAN YADAV</t>
  </si>
  <si>
    <t>VISHNU YADUVASNEE</t>
  </si>
  <si>
    <t>ARVIND KUMAR</t>
  </si>
  <si>
    <t>KOSSHCOM25</t>
  </si>
  <si>
    <t>OFFLINE SOLUTION ANNEALING</t>
  </si>
  <si>
    <t>CLUB</t>
  </si>
  <si>
    <t>CHAUDHARY DHEERAJ SINGH</t>
  </si>
  <si>
    <t>RAMAN YADAV</t>
  </si>
  <si>
    <t>BAKEEL CHAND</t>
  </si>
  <si>
    <t>NIRENDRA</t>
  </si>
  <si>
    <t>KOSSFCOM09</t>
  </si>
  <si>
    <t>PRODUCTION PICKLING-POLISHING</t>
  </si>
  <si>
    <t>PRODUCTION PICKLING-PASSIVATION</t>
  </si>
  <si>
    <t>KOSSFCOM07</t>
  </si>
  <si>
    <t>PRODUCTION PICKLING-ETP &amp; STP</t>
  </si>
  <si>
    <t>KOSSHCOM13</t>
  </si>
  <si>
    <t>DESHRAJ</t>
  </si>
  <si>
    <t>BASIM</t>
  </si>
  <si>
    <t>NARESH CHAND</t>
  </si>
  <si>
    <t>MUKAT</t>
  </si>
  <si>
    <t>RAMVEER BAINSLA</t>
  </si>
  <si>
    <t>SOHAN KUMAR YADAV</t>
  </si>
  <si>
    <t>JHUNA KUMAR MAHATO</t>
  </si>
  <si>
    <t>DHARMVEER POSWAL</t>
  </si>
  <si>
    <t>NEMCHAND</t>
  </si>
  <si>
    <t>VANSHO</t>
  </si>
  <si>
    <t>CHHATRA PAL</t>
  </si>
  <si>
    <t>HARISH</t>
  </si>
  <si>
    <t>PUSHPNDER</t>
  </si>
  <si>
    <t>VIPIN</t>
  </si>
  <si>
    <t>CHINTU</t>
  </si>
  <si>
    <t>OMPRAKASH</t>
  </si>
  <si>
    <t>KO02FTAP06</t>
  </si>
  <si>
    <t>KO02FTAP05</t>
  </si>
  <si>
    <t>Coating-Finishing/Quality</t>
  </si>
  <si>
    <t>Internal Application-Tape Coating</t>
  </si>
  <si>
    <t>TAPE COAT PRODUCTION</t>
  </si>
  <si>
    <t>COST EACH</t>
  </si>
  <si>
    <t>Grand Total</t>
  </si>
  <si>
    <t>SUKHVEER</t>
  </si>
  <si>
    <t>NAVAL</t>
  </si>
  <si>
    <t>KOSSFCOM27</t>
  </si>
  <si>
    <t>KOSSFCOM28</t>
  </si>
  <si>
    <t>LAB &amp; QUALITY EQIPMENT - QUALITY</t>
  </si>
  <si>
    <t>AUTO UT MACHINE- QUALITY</t>
  </si>
  <si>
    <t>EDDY CURRENT MACHINE-QUALITY</t>
  </si>
  <si>
    <t>UMESH</t>
  </si>
  <si>
    <t>VISHAL SHARMA</t>
  </si>
  <si>
    <t>DEVENDER SINGH</t>
  </si>
  <si>
    <t>DEVENDRA SINGH YADAV</t>
  </si>
  <si>
    <t>SHATRUGHNA BAHERA</t>
  </si>
  <si>
    <t>BABLU PASWAN</t>
  </si>
  <si>
    <t>GOVIND</t>
  </si>
  <si>
    <t>RAMHANS</t>
  </si>
  <si>
    <t>SURAJ PAL</t>
  </si>
  <si>
    <t>LAVEKUSH SINGH</t>
  </si>
  <si>
    <t>SANTOSH KUMAR SHARMA</t>
  </si>
  <si>
    <t>OMPRAKASH GURJAR</t>
  </si>
  <si>
    <t>KHUSHYAL</t>
  </si>
  <si>
    <t>POSPAL</t>
  </si>
  <si>
    <t>AJAY KUMAR</t>
  </si>
  <si>
    <t>KOSSFBND01</t>
  </si>
  <si>
    <t>PRODUCTION SEAMLESS-U BEND</t>
  </si>
  <si>
    <t>13, 17,  19  20</t>
  </si>
  <si>
    <t xml:space="preserve">15  16  18 </t>
  </si>
  <si>
    <t>UDHAM SINGH</t>
  </si>
  <si>
    <t>RAJKUMAR YADAV</t>
  </si>
  <si>
    <t>BALRAM</t>
  </si>
  <si>
    <t>RAMA KANT KUMAR</t>
  </si>
  <si>
    <t>DHARAMVIR</t>
  </si>
  <si>
    <t>SATVEER SINGH</t>
  </si>
  <si>
    <t>KRISHANA</t>
  </si>
  <si>
    <t>RAM MOHAN</t>
  </si>
  <si>
    <t>ROHIT SAINI</t>
  </si>
  <si>
    <t>YOGESH KUMAR</t>
  </si>
  <si>
    <t>BALIRAM GIRI</t>
  </si>
  <si>
    <t>VIKAS KUMAR</t>
  </si>
  <si>
    <t>LAXMAN PRASAD</t>
  </si>
  <si>
    <t>VIJENDER SINGH</t>
  </si>
  <si>
    <t>NEERAJ SHARMA</t>
  </si>
  <si>
    <t>GUDDU</t>
  </si>
  <si>
    <t>YASH PAL SINGH</t>
  </si>
  <si>
    <t>TILAK</t>
  </si>
  <si>
    <t>ARMAN</t>
  </si>
  <si>
    <t>JITENDRA KUMAR</t>
  </si>
  <si>
    <t>SUMIT</t>
  </si>
  <si>
    <t>ARUN</t>
  </si>
  <si>
    <t>UMMED SINGH</t>
  </si>
  <si>
    <t>JUGENDRA SINGH</t>
  </si>
  <si>
    <t>RAMDEV POSVAL</t>
  </si>
  <si>
    <t>DEVRAJ</t>
  </si>
  <si>
    <t>JAYKISHAN SHARMA</t>
  </si>
  <si>
    <t>RAM KISHORI</t>
  </si>
  <si>
    <t>SHUSHEEL</t>
  </si>
  <si>
    <t>ADMINISTRATION - CONTRACTOR</t>
  </si>
  <si>
    <t>KOSIWCOM05</t>
  </si>
  <si>
    <t>KOSIWCOM02</t>
  </si>
  <si>
    <t>BILL AMT</t>
  </si>
  <si>
    <t>TOTAL COST</t>
  </si>
  <si>
    <t>DEFF.</t>
  </si>
  <si>
    <t>ESI cost</t>
  </si>
  <si>
    <t>KO02FHSW01 Total</t>
  </si>
  <si>
    <t>KO02FHSW03 Total</t>
  </si>
  <si>
    <t>KO02FHSW04 Total</t>
  </si>
  <si>
    <t>KO02HHSW08 Total</t>
  </si>
  <si>
    <t>KO02HHSW13 Total</t>
  </si>
  <si>
    <t>KOC1HCOT08 Total</t>
  </si>
  <si>
    <t>KOSIWCOM13 Total</t>
  </si>
  <si>
    <t>KO02HHSW09 Total</t>
  </si>
  <si>
    <t>KOSIWCOM02 Total</t>
  </si>
  <si>
    <t>KOSIWCOM05 Total</t>
  </si>
  <si>
    <t>KOSSFBND01 Total</t>
  </si>
  <si>
    <t>KOSSFCOI01 Total</t>
  </si>
  <si>
    <t>KOSSFCOM02 Total</t>
  </si>
  <si>
    <t>KOSSFCOM05 Total</t>
  </si>
  <si>
    <t>KOSSFCOM06 Total</t>
  </si>
  <si>
    <t>KOSSFCOM07 Total</t>
  </si>
  <si>
    <t>KOSSFCOM08 Total</t>
  </si>
  <si>
    <t>KOSSFCOM09 Total</t>
  </si>
  <si>
    <t>KOSSFCOM11 Total</t>
  </si>
  <si>
    <t>KOSSFCOM12 Total</t>
  </si>
  <si>
    <t>KOSSFCOM13 Total</t>
  </si>
  <si>
    <t>KOSSFCOM14 Total</t>
  </si>
  <si>
    <t>KOSSFCOM15 Total</t>
  </si>
  <si>
    <t>KOSSFCOM17 Total</t>
  </si>
  <si>
    <t>KOSSFCOM18 Total</t>
  </si>
  <si>
    <t>KOSSFCOM19 Total</t>
  </si>
  <si>
    <t>KOSSFCOM20 Total</t>
  </si>
  <si>
    <t>KOSSFCOM21 Total</t>
  </si>
  <si>
    <t>KOSSFCOM22 Total</t>
  </si>
  <si>
    <t>KOSSFCOM23 Total</t>
  </si>
  <si>
    <t>KOSSFCOM24 Total</t>
  </si>
  <si>
    <t>KOSSFCOM25 Total</t>
  </si>
  <si>
    <t>KOSSFCOM26 Total</t>
  </si>
  <si>
    <t>KOSSFCOM27 Total</t>
  </si>
  <si>
    <t>KOSSFCOM28 Total</t>
  </si>
  <si>
    <t>KOSSFSEM05 Total</t>
  </si>
  <si>
    <t>KOSSFSEM07 Total</t>
  </si>
  <si>
    <t>KOSSFSEM09 Total</t>
  </si>
  <si>
    <t>KOSSFSEM11 Total</t>
  </si>
  <si>
    <t>KOSSFSEM12 Total</t>
  </si>
  <si>
    <t>KOSSFSEM13 Total</t>
  </si>
  <si>
    <t>KOSSFSEM14 Total</t>
  </si>
  <si>
    <t>KOSSFSEM15 Total</t>
  </si>
  <si>
    <t>KOSSFWLD01 Total</t>
  </si>
  <si>
    <t>KOSSFWLD03 Total</t>
  </si>
  <si>
    <t>KOSSFWLD05 Total</t>
  </si>
  <si>
    <t>KOSSFWLD07 Total</t>
  </si>
  <si>
    <t>KOSSFWLD09 Total</t>
  </si>
  <si>
    <t>KOSSFWLD10 Total</t>
  </si>
  <si>
    <t>KOSSFWLD11 Total</t>
  </si>
  <si>
    <t>KOSSFWLD13 Total</t>
  </si>
  <si>
    <t>KOSSFWLD15 Total</t>
  </si>
  <si>
    <t>KOSSHCOM04 Total</t>
  </si>
  <si>
    <t>KOSSHCOM06 Total</t>
  </si>
  <si>
    <t>KOSSHCOM08 Total</t>
  </si>
  <si>
    <t>KOSSHCOM11 Total</t>
  </si>
  <si>
    <t>KOSSHCOM13 Total</t>
  </si>
  <si>
    <t>KOSSHCOM22 Total</t>
  </si>
  <si>
    <t>KOSSHCOM24 Total</t>
  </si>
  <si>
    <t>KOSSHCOM25 Total</t>
  </si>
  <si>
    <t>KOSSHCOM28 Total</t>
  </si>
  <si>
    <t>KOSSFCOM10 Total</t>
  </si>
  <si>
    <t>KOSSFWLD02 Total</t>
  </si>
  <si>
    <t>KO02HHSW03 Total</t>
  </si>
  <si>
    <t>KO02FTAP01 Total</t>
  </si>
  <si>
    <t>KO02FTAP02 Total</t>
  </si>
  <si>
    <t>KO02FTAP04 Total</t>
  </si>
  <si>
    <t>KO02FTAP05 Total</t>
  </si>
  <si>
    <t>KO02FTAP06 Total</t>
  </si>
  <si>
    <t>KO02HHSW06 Total</t>
  </si>
  <si>
    <t>GUPTA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</si>
</sst>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" fillId="0" borderId="0"/>
    <xf numFmtId="164" fontId="8" fillId="0" borderId="0" applyFont="0" applyFill="0" applyBorder="0" applyAlignment="0" applyProtection="0"/>
  </cellStyleXfs>
  <cellXfs count="35">
    <xf numFmtId="0" fontId="0" fillId="0" borderId="0" xfId="0"/>
    <xf numFmtId="1" fontId="0" fillId="0" borderId="1" xfId="0" applyNumberFormat="1" applyBorder="1" applyAlignment="1">
      <alignment horizontal="center"/>
    </xf>
    <xf numFmtId="1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 readingOrder="1"/>
    </xf>
    <xf numFmtId="0" fontId="6" fillId="0" borderId="1" xfId="0" applyFont="1" applyBorder="1" applyAlignment="1">
      <alignment vertical="top" wrapText="1" readingOrder="1"/>
    </xf>
    <xf numFmtId="0" fontId="6" fillId="0" borderId="1" xfId="0" applyFont="1" applyBorder="1" applyAlignment="1">
      <alignment horizontal="center" vertical="top" wrapText="1" readingOrder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0" fillId="0" borderId="0" xfId="3" applyFont="1"/>
    <xf numFmtId="0" fontId="7" fillId="0" borderId="0" xfId="0" applyFont="1"/>
    <xf numFmtId="1" fontId="1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top" wrapText="1" readingOrder="1"/>
    </xf>
    <xf numFmtId="0" fontId="0" fillId="0" borderId="0" xfId="0" applyAlignment="1">
      <alignment vertical="center"/>
    </xf>
    <xf numFmtId="164" fontId="0" fillId="0" borderId="0" xfId="3" applyFont="1" applyFill="1"/>
    <xf numFmtId="165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vertical="top" wrapText="1" readingOrder="1"/>
    </xf>
    <xf numFmtId="1" fontId="0" fillId="3" borderId="1" xfId="0" applyNumberFormat="1" applyFill="1" applyBorder="1" applyAlignment="1">
      <alignment vertical="top"/>
    </xf>
    <xf numFmtId="2" fontId="0" fillId="3" borderId="1" xfId="0" applyNumberFormat="1" applyFill="1" applyBorder="1" applyAlignment="1">
      <alignment vertical="top"/>
    </xf>
    <xf numFmtId="1" fontId="9" fillId="0" borderId="1" xfId="0" applyNumberFormat="1" applyFont="1" applyBorder="1" applyAlignment="1">
      <alignment vertical="top" wrapText="1" readingOrder="1"/>
    </xf>
    <xf numFmtId="0" fontId="9" fillId="0" borderId="1" xfId="0" applyFont="1" applyBorder="1" applyAlignment="1">
      <alignment vertical="top" wrapText="1" readingOrder="1"/>
    </xf>
    <xf numFmtId="0" fontId="9" fillId="2" borderId="1" xfId="0" applyFont="1" applyFill="1" applyBorder="1" applyAlignment="1">
      <alignment vertical="top" wrapText="1" readingOrder="1"/>
    </xf>
    <xf numFmtId="2" fontId="3" fillId="0" borderId="1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</cellXfs>
  <cellStyles count="4">
    <cellStyle name="Comma" xfId="3" builtinId="3"/>
    <cellStyle name="Comma 2 2" xfId="1" xr:uid="{00000000-0005-0000-0000-000001000000}"/>
    <cellStyle name="Normal" xfId="0" builtinId="0"/>
    <cellStyle name="Normal 2" xfId="2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y%20Documents\AK%20SINGH\MUSTER%20ROLL%20(ATTENDANCE)\RSPY\04-2025\04-2025%20Attendnace%20.xlsx" TargetMode="External"/><Relationship Id="rId1" Type="http://schemas.openxmlformats.org/officeDocument/2006/relationships/externalLinkPath" Target="file:///D:\My%20Documents\AK%20SINGH\MUSTER%20ROLL%20(ATTENDANCE)\RSPY\04-2025\04-2025%20Attendnace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umarn\MUSTER%20ROLL%20(ATTENDANCE)\RSPY\01-2024\01-2024%20Employee%20Master(47)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y%20Documents\AK%20SINGH\MUSTER%20ROLL%20(ATTENDANCE)\RSPY\12-2024\12-2024%20Employee%20Master%20.xlsx" TargetMode="External"/><Relationship Id="rId1" Type="http://schemas.openxmlformats.org/officeDocument/2006/relationships/externalLinkPath" Target="file:///\\kumarn\MUSTER%20ROLL%20(ATTENDANCE)\RSPY\12-2024\12-2024%20Employee%20Master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nthly Attendace Report"/>
      <sheetName val="WD"/>
      <sheetName val="OT"/>
      <sheetName val="COMMISSION"/>
      <sheetName val="LEFT"/>
    </sheetNames>
    <sheetDataSet>
      <sheetData sheetId="0"/>
      <sheetData sheetId="1">
        <row r="3">
          <cell r="B3" t="str">
            <v>Emp ID</v>
          </cell>
          <cell r="C3" t="str">
            <v>Emp Name</v>
          </cell>
          <cell r="D3" t="str">
            <v>Department</v>
          </cell>
          <cell r="E3" t="str">
            <v>Unit Name</v>
          </cell>
          <cell r="F3" t="str">
            <v>CostCode</v>
          </cell>
          <cell r="G3">
            <v>45742</v>
          </cell>
          <cell r="H3">
            <v>45743</v>
          </cell>
          <cell r="I3">
            <v>45744</v>
          </cell>
          <cell r="J3">
            <v>45745</v>
          </cell>
          <cell r="K3">
            <v>45746</v>
          </cell>
          <cell r="L3">
            <v>45747</v>
          </cell>
          <cell r="M3">
            <v>45748</v>
          </cell>
          <cell r="N3">
            <v>45749</v>
          </cell>
          <cell r="O3">
            <v>45750</v>
          </cell>
          <cell r="P3">
            <v>45751</v>
          </cell>
          <cell r="Q3">
            <v>45752</v>
          </cell>
          <cell r="R3">
            <v>45753</v>
          </cell>
          <cell r="S3">
            <v>45754</v>
          </cell>
          <cell r="T3">
            <v>45755</v>
          </cell>
          <cell r="U3">
            <v>45756</v>
          </cell>
          <cell r="V3">
            <v>45757</v>
          </cell>
          <cell r="W3">
            <v>45758</v>
          </cell>
          <cell r="X3">
            <v>45759</v>
          </cell>
          <cell r="Y3">
            <v>45760</v>
          </cell>
          <cell r="Z3">
            <v>45761</v>
          </cell>
          <cell r="AA3">
            <v>45762</v>
          </cell>
          <cell r="AB3">
            <v>45763</v>
          </cell>
          <cell r="AC3">
            <v>45764</v>
          </cell>
          <cell r="AD3">
            <v>45765</v>
          </cell>
          <cell r="AE3">
            <v>45766</v>
          </cell>
          <cell r="AF3">
            <v>45767</v>
          </cell>
          <cell r="AG3">
            <v>45768</v>
          </cell>
          <cell r="AH3">
            <v>45769</v>
          </cell>
          <cell r="AI3">
            <v>45770</v>
          </cell>
          <cell r="AJ3">
            <v>45771</v>
          </cell>
          <cell r="AK3">
            <v>45772</v>
          </cell>
          <cell r="AL3" t="str">
            <v>Total</v>
          </cell>
          <cell r="AM3" t="str">
            <v>ARREAR WD MAR-25</v>
          </cell>
          <cell r="AN3" t="str">
            <v>TOTAL WD</v>
          </cell>
          <cell r="AO3" t="str">
            <v>LATE COME</v>
          </cell>
          <cell r="AP3" t="str">
            <v>PAID WD APR-25</v>
          </cell>
          <cell r="AQ3" t="str">
            <v>CARRY FORWORD FOR MAY-25</v>
          </cell>
          <cell r="AR3" t="str">
            <v>DIV</v>
          </cell>
        </row>
        <row r="4">
          <cell r="B4">
            <v>40056154</v>
          </cell>
          <cell r="C4" t="str">
            <v>BAJEER SINGH</v>
          </cell>
          <cell r="D4" t="str">
            <v>PRODUCTION SEAMLESS</v>
          </cell>
          <cell r="E4" t="str">
            <v>SS DIVISION</v>
          </cell>
          <cell r="F4" t="str">
            <v>KOSSFSEM11</v>
          </cell>
          <cell r="G4" t="str">
            <v>P</v>
          </cell>
          <cell r="H4" t="str">
            <v>P</v>
          </cell>
          <cell r="I4" t="str">
            <v>P</v>
          </cell>
          <cell r="J4" t="str">
            <v>P</v>
          </cell>
          <cell r="K4" t="str">
            <v>P</v>
          </cell>
          <cell r="L4" t="str">
            <v>WO</v>
          </cell>
          <cell r="M4" t="str">
            <v>P</v>
          </cell>
          <cell r="N4" t="str">
            <v>P</v>
          </cell>
          <cell r="O4" t="str">
            <v>P</v>
          </cell>
          <cell r="P4" t="str">
            <v>P</v>
          </cell>
          <cell r="Q4" t="str">
            <v>P</v>
          </cell>
          <cell r="R4" t="str">
            <v>A</v>
          </cell>
          <cell r="S4" t="str">
            <v>WO</v>
          </cell>
          <cell r="T4" t="str">
            <v>P</v>
          </cell>
          <cell r="U4" t="str">
            <v>P</v>
          </cell>
          <cell r="V4" t="str">
            <v>P</v>
          </cell>
          <cell r="W4" t="str">
            <v>P</v>
          </cell>
          <cell r="X4" t="str">
            <v>P</v>
          </cell>
          <cell r="Y4" t="str">
            <v>P</v>
          </cell>
          <cell r="Z4" t="str">
            <v>WO</v>
          </cell>
          <cell r="AA4" t="str">
            <v>A</v>
          </cell>
          <cell r="AB4" t="str">
            <v>P</v>
          </cell>
          <cell r="AC4" t="str">
            <v>P</v>
          </cell>
          <cell r="AD4" t="str">
            <v>P</v>
          </cell>
          <cell r="AE4" t="str">
            <v>P</v>
          </cell>
          <cell r="AF4" t="str">
            <v>P</v>
          </cell>
          <cell r="AG4" t="str">
            <v>WO</v>
          </cell>
          <cell r="AH4" t="str">
            <v>P</v>
          </cell>
          <cell r="AI4" t="str">
            <v>P</v>
          </cell>
          <cell r="AJ4" t="str">
            <v>P</v>
          </cell>
          <cell r="AK4" t="str">
            <v>P</v>
          </cell>
          <cell r="AL4">
            <v>25</v>
          </cell>
          <cell r="AM4">
            <v>0</v>
          </cell>
          <cell r="AN4">
            <v>25</v>
          </cell>
          <cell r="AO4">
            <v>0</v>
          </cell>
          <cell r="AP4">
            <v>25</v>
          </cell>
          <cell r="AQ4">
            <v>0</v>
          </cell>
          <cell r="AR4">
            <v>16</v>
          </cell>
        </row>
        <row r="5">
          <cell r="B5">
            <v>40056253</v>
          </cell>
          <cell r="C5" t="str">
            <v>JAGDISH</v>
          </cell>
          <cell r="D5" t="str">
            <v>PRODUCTION</v>
          </cell>
          <cell r="E5" t="str">
            <v>SS DIVISION</v>
          </cell>
          <cell r="F5" t="str">
            <v>KOSSFCOM15</v>
          </cell>
          <cell r="G5" t="str">
            <v>P</v>
          </cell>
          <cell r="H5" t="str">
            <v>P</v>
          </cell>
          <cell r="I5" t="str">
            <v>WO</v>
          </cell>
          <cell r="J5" t="str">
            <v>A</v>
          </cell>
          <cell r="K5" t="str">
            <v>A</v>
          </cell>
          <cell r="L5" t="str">
            <v>P</v>
          </cell>
          <cell r="M5" t="str">
            <v>P</v>
          </cell>
          <cell r="N5" t="str">
            <v>P</v>
          </cell>
          <cell r="O5" t="str">
            <v>P</v>
          </cell>
          <cell r="P5" t="str">
            <v>WO</v>
          </cell>
          <cell r="Q5" t="str">
            <v>P</v>
          </cell>
          <cell r="R5" t="str">
            <v>A</v>
          </cell>
          <cell r="S5" t="str">
            <v>A</v>
          </cell>
          <cell r="T5" t="str">
            <v>P</v>
          </cell>
          <cell r="U5" t="str">
            <v>P</v>
          </cell>
          <cell r="V5" t="str">
            <v>P</v>
          </cell>
          <cell r="W5" t="str">
            <v>WO</v>
          </cell>
          <cell r="X5" t="str">
            <v>P</v>
          </cell>
          <cell r="Y5" t="str">
            <v>A</v>
          </cell>
          <cell r="Z5" t="str">
            <v>P</v>
          </cell>
          <cell r="AA5" t="str">
            <v>P</v>
          </cell>
          <cell r="AB5" t="str">
            <v>P</v>
          </cell>
          <cell r="AC5" t="str">
            <v>P</v>
          </cell>
          <cell r="AD5" t="str">
            <v>WO</v>
          </cell>
          <cell r="AE5" t="str">
            <v>P</v>
          </cell>
          <cell r="AF5" t="str">
            <v>A</v>
          </cell>
          <cell r="AG5" t="str">
            <v>P</v>
          </cell>
          <cell r="AH5" t="str">
            <v>A</v>
          </cell>
          <cell r="AI5" t="str">
            <v>P</v>
          </cell>
          <cell r="AJ5" t="str">
            <v>P</v>
          </cell>
          <cell r="AK5" t="str">
            <v>WO</v>
          </cell>
          <cell r="AL5">
            <v>19</v>
          </cell>
          <cell r="AM5">
            <v>0</v>
          </cell>
          <cell r="AN5">
            <v>19</v>
          </cell>
          <cell r="AO5">
            <v>0</v>
          </cell>
          <cell r="AP5">
            <v>19</v>
          </cell>
          <cell r="AQ5">
            <v>0</v>
          </cell>
          <cell r="AR5">
            <v>15</v>
          </cell>
        </row>
        <row r="6">
          <cell r="B6">
            <v>40057076</v>
          </cell>
          <cell r="C6" t="str">
            <v>BANTI</v>
          </cell>
          <cell r="D6" t="str">
            <v>PRODUCTION</v>
          </cell>
          <cell r="E6" t="str">
            <v>SS DIVISION</v>
          </cell>
          <cell r="F6" t="str">
            <v>KOSSFCOM18</v>
          </cell>
          <cell r="G6" t="str">
            <v>P</v>
          </cell>
          <cell r="H6" t="str">
            <v>P</v>
          </cell>
          <cell r="I6" t="str">
            <v>HFP</v>
          </cell>
          <cell r="J6" t="str">
            <v>WO</v>
          </cell>
          <cell r="K6" t="str">
            <v>P</v>
          </cell>
          <cell r="L6" t="str">
            <v>A</v>
          </cell>
          <cell r="M6" t="str">
            <v>P</v>
          </cell>
          <cell r="N6" t="str">
            <v>P</v>
          </cell>
          <cell r="O6" t="str">
            <v>P</v>
          </cell>
          <cell r="P6" t="str">
            <v>P</v>
          </cell>
          <cell r="Q6" t="str">
            <v>WO</v>
          </cell>
          <cell r="R6" t="str">
            <v>A</v>
          </cell>
          <cell r="S6" t="str">
            <v>A</v>
          </cell>
          <cell r="T6" t="str">
            <v>P</v>
          </cell>
          <cell r="U6" t="str">
            <v>P</v>
          </cell>
          <cell r="V6" t="str">
            <v>P</v>
          </cell>
          <cell r="W6" t="str">
            <v>P</v>
          </cell>
          <cell r="X6" t="str">
            <v>WO</v>
          </cell>
          <cell r="Y6" t="str">
            <v>P</v>
          </cell>
          <cell r="Z6" t="str">
            <v>P</v>
          </cell>
          <cell r="AA6" t="str">
            <v>P</v>
          </cell>
          <cell r="AB6" t="str">
            <v>P</v>
          </cell>
          <cell r="AC6" t="str">
            <v>P</v>
          </cell>
          <cell r="AD6" t="str">
            <v>P</v>
          </cell>
          <cell r="AE6" t="str">
            <v>WO</v>
          </cell>
          <cell r="AF6" t="str">
            <v>P</v>
          </cell>
          <cell r="AG6" t="str">
            <v>P</v>
          </cell>
          <cell r="AH6" t="str">
            <v>P</v>
          </cell>
          <cell r="AI6" t="str">
            <v>P</v>
          </cell>
          <cell r="AJ6" t="str">
            <v>P</v>
          </cell>
          <cell r="AK6" t="str">
            <v>P</v>
          </cell>
          <cell r="AL6">
            <v>23.5</v>
          </cell>
          <cell r="AM6">
            <v>0</v>
          </cell>
          <cell r="AN6">
            <v>23.5</v>
          </cell>
          <cell r="AO6">
            <v>0</v>
          </cell>
          <cell r="AP6">
            <v>23.5</v>
          </cell>
          <cell r="AQ6">
            <v>0</v>
          </cell>
          <cell r="AR6">
            <v>15</v>
          </cell>
        </row>
        <row r="7">
          <cell r="B7">
            <v>40057117</v>
          </cell>
          <cell r="C7" t="str">
            <v>LILA</v>
          </cell>
          <cell r="D7" t="str">
            <v>MECH.MAINT.</v>
          </cell>
          <cell r="E7" t="str">
            <v>PIPE DIV</v>
          </cell>
          <cell r="F7" t="str">
            <v>KO02HHSW13</v>
          </cell>
          <cell r="G7" t="str">
            <v>P</v>
          </cell>
          <cell r="H7" t="str">
            <v>P</v>
          </cell>
          <cell r="I7" t="str">
            <v>P</v>
          </cell>
          <cell r="J7" t="str">
            <v>P</v>
          </cell>
          <cell r="K7" t="str">
            <v>WO</v>
          </cell>
          <cell r="L7" t="str">
            <v>P</v>
          </cell>
          <cell r="M7" t="str">
            <v>P</v>
          </cell>
          <cell r="N7" t="str">
            <v>P</v>
          </cell>
          <cell r="O7" t="str">
            <v>P</v>
          </cell>
          <cell r="P7" t="str">
            <v>P</v>
          </cell>
          <cell r="Q7" t="str">
            <v>P</v>
          </cell>
          <cell r="R7" t="str">
            <v>WO</v>
          </cell>
          <cell r="S7" t="str">
            <v>P</v>
          </cell>
          <cell r="T7" t="str">
            <v>P</v>
          </cell>
          <cell r="U7" t="str">
            <v>P</v>
          </cell>
          <cell r="V7" t="str">
            <v>P</v>
          </cell>
          <cell r="W7" t="str">
            <v>P</v>
          </cell>
          <cell r="X7" t="str">
            <v>P</v>
          </cell>
          <cell r="Y7" t="str">
            <v>WO</v>
          </cell>
          <cell r="Z7" t="str">
            <v>P</v>
          </cell>
          <cell r="AA7" t="str">
            <v>P</v>
          </cell>
          <cell r="AB7" t="str">
            <v>P</v>
          </cell>
          <cell r="AC7" t="str">
            <v>P</v>
          </cell>
          <cell r="AD7" t="str">
            <v>P</v>
          </cell>
          <cell r="AE7" t="str">
            <v>P</v>
          </cell>
          <cell r="AF7" t="str">
            <v>WO</v>
          </cell>
          <cell r="AG7" t="str">
            <v>P</v>
          </cell>
          <cell r="AH7" t="str">
            <v>P</v>
          </cell>
          <cell r="AI7" t="str">
            <v>P</v>
          </cell>
          <cell r="AJ7" t="str">
            <v>P</v>
          </cell>
          <cell r="AK7" t="str">
            <v>P</v>
          </cell>
          <cell r="AL7">
            <v>27</v>
          </cell>
          <cell r="AM7">
            <v>0</v>
          </cell>
          <cell r="AN7">
            <v>27</v>
          </cell>
          <cell r="AO7">
            <v>0</v>
          </cell>
          <cell r="AP7">
            <v>27</v>
          </cell>
          <cell r="AQ7">
            <v>0</v>
          </cell>
          <cell r="AR7">
            <v>13</v>
          </cell>
        </row>
        <row r="8">
          <cell r="B8">
            <v>40057136</v>
          </cell>
          <cell r="C8" t="str">
            <v>RAJU SHARMA</v>
          </cell>
          <cell r="D8" t="str">
            <v>PRODUCTION</v>
          </cell>
          <cell r="E8" t="str">
            <v>SS DIVISION</v>
          </cell>
          <cell r="F8" t="str">
            <v>KOSSFWLD02</v>
          </cell>
          <cell r="G8" t="str">
            <v>P</v>
          </cell>
          <cell r="H8" t="str">
            <v>P</v>
          </cell>
          <cell r="I8" t="str">
            <v>WO</v>
          </cell>
          <cell r="J8" t="str">
            <v>P</v>
          </cell>
          <cell r="K8" t="str">
            <v>A</v>
          </cell>
          <cell r="L8" t="str">
            <v>P</v>
          </cell>
          <cell r="M8" t="str">
            <v>P</v>
          </cell>
          <cell r="N8" t="str">
            <v>P</v>
          </cell>
          <cell r="O8" t="str">
            <v>P</v>
          </cell>
          <cell r="P8" t="str">
            <v>WO</v>
          </cell>
          <cell r="Q8" t="str">
            <v>P</v>
          </cell>
          <cell r="R8" t="str">
            <v>A</v>
          </cell>
          <cell r="S8" t="str">
            <v>P</v>
          </cell>
          <cell r="T8" t="str">
            <v>P</v>
          </cell>
          <cell r="U8" t="str">
            <v>P</v>
          </cell>
          <cell r="V8" t="str">
            <v>P</v>
          </cell>
          <cell r="W8" t="str">
            <v>WO</v>
          </cell>
          <cell r="X8" t="str">
            <v>P</v>
          </cell>
          <cell r="Y8" t="str">
            <v>P</v>
          </cell>
          <cell r="Z8" t="str">
            <v>P</v>
          </cell>
          <cell r="AA8" t="str">
            <v>P</v>
          </cell>
          <cell r="AB8" t="str">
            <v>P</v>
          </cell>
          <cell r="AC8" t="str">
            <v>P</v>
          </cell>
          <cell r="AD8" t="str">
            <v>WO</v>
          </cell>
          <cell r="AE8" t="str">
            <v>P</v>
          </cell>
          <cell r="AF8" t="str">
            <v>P</v>
          </cell>
          <cell r="AG8" t="str">
            <v>P</v>
          </cell>
          <cell r="AH8" t="str">
            <v>P</v>
          </cell>
          <cell r="AI8" t="str">
            <v>P</v>
          </cell>
          <cell r="AJ8" t="str">
            <v>P</v>
          </cell>
          <cell r="AK8" t="str">
            <v>WO</v>
          </cell>
          <cell r="AL8">
            <v>24</v>
          </cell>
          <cell r="AM8">
            <v>0</v>
          </cell>
          <cell r="AN8">
            <v>24</v>
          </cell>
          <cell r="AO8">
            <v>0</v>
          </cell>
          <cell r="AP8">
            <v>24</v>
          </cell>
          <cell r="AQ8">
            <v>0</v>
          </cell>
          <cell r="AR8">
            <v>16</v>
          </cell>
        </row>
        <row r="9">
          <cell r="B9">
            <v>40057163</v>
          </cell>
          <cell r="C9" t="str">
            <v>KRISHNA KUMAR</v>
          </cell>
          <cell r="D9" t="str">
            <v>IT</v>
          </cell>
          <cell r="E9" t="str">
            <v>SS DIVISION</v>
          </cell>
          <cell r="F9" t="str">
            <v>KOSSWCOM13</v>
          </cell>
          <cell r="G9" t="str">
            <v>P</v>
          </cell>
          <cell r="H9" t="str">
            <v>P</v>
          </cell>
          <cell r="I9" t="str">
            <v>P</v>
          </cell>
          <cell r="J9" t="str">
            <v>P</v>
          </cell>
          <cell r="K9" t="str">
            <v>WO</v>
          </cell>
          <cell r="L9" t="str">
            <v>P</v>
          </cell>
          <cell r="M9" t="str">
            <v>P</v>
          </cell>
          <cell r="N9" t="str">
            <v>P</v>
          </cell>
          <cell r="O9" t="str">
            <v>P</v>
          </cell>
          <cell r="P9" t="str">
            <v>P</v>
          </cell>
          <cell r="Q9" t="str">
            <v>P</v>
          </cell>
          <cell r="R9" t="str">
            <v>WO</v>
          </cell>
          <cell r="S9" t="str">
            <v>P</v>
          </cell>
          <cell r="T9" t="str">
            <v>P</v>
          </cell>
          <cell r="U9" t="str">
            <v>P</v>
          </cell>
          <cell r="V9" t="str">
            <v>P</v>
          </cell>
          <cell r="W9" t="str">
            <v>P</v>
          </cell>
          <cell r="X9" t="str">
            <v>P</v>
          </cell>
          <cell r="Y9" t="str">
            <v>WO</v>
          </cell>
          <cell r="Z9" t="str">
            <v>A</v>
          </cell>
          <cell r="AA9" t="str">
            <v>P</v>
          </cell>
          <cell r="AB9" t="str">
            <v>P</v>
          </cell>
          <cell r="AC9" t="str">
            <v>P</v>
          </cell>
          <cell r="AD9" t="str">
            <v>P</v>
          </cell>
          <cell r="AE9" t="str">
            <v>P</v>
          </cell>
          <cell r="AF9" t="str">
            <v>WO</v>
          </cell>
          <cell r="AG9" t="str">
            <v>P</v>
          </cell>
          <cell r="AH9" t="str">
            <v>P</v>
          </cell>
          <cell r="AI9" t="str">
            <v>P</v>
          </cell>
          <cell r="AJ9" t="str">
            <v>P</v>
          </cell>
          <cell r="AK9" t="str">
            <v>P</v>
          </cell>
          <cell r="AL9">
            <v>26</v>
          </cell>
          <cell r="AM9">
            <v>0</v>
          </cell>
          <cell r="AN9">
            <v>26</v>
          </cell>
          <cell r="AO9">
            <v>0</v>
          </cell>
          <cell r="AP9">
            <v>26</v>
          </cell>
          <cell r="AQ9">
            <v>0</v>
          </cell>
          <cell r="AR9">
            <v>15</v>
          </cell>
        </row>
        <row r="10">
          <cell r="B10">
            <v>40057169</v>
          </cell>
          <cell r="C10" t="str">
            <v>SUKH PAL</v>
          </cell>
          <cell r="D10" t="str">
            <v>PRODUCTION PICKLING</v>
          </cell>
          <cell r="E10" t="str">
            <v>SS DIVISION</v>
          </cell>
          <cell r="F10" t="str">
            <v>KOSSHCOM13</v>
          </cell>
          <cell r="G10" t="str">
            <v>P</v>
          </cell>
          <cell r="H10" t="str">
            <v>P</v>
          </cell>
          <cell r="I10" t="str">
            <v>WO</v>
          </cell>
          <cell r="J10" t="str">
            <v>P</v>
          </cell>
          <cell r="K10" t="str">
            <v>A</v>
          </cell>
          <cell r="L10" t="str">
            <v>P</v>
          </cell>
          <cell r="M10" t="str">
            <v>P</v>
          </cell>
          <cell r="N10" t="str">
            <v>A</v>
          </cell>
          <cell r="O10" t="str">
            <v>A</v>
          </cell>
          <cell r="P10" t="str">
            <v>WO</v>
          </cell>
          <cell r="Q10" t="str">
            <v>A</v>
          </cell>
          <cell r="R10" t="str">
            <v>A</v>
          </cell>
          <cell r="S10" t="str">
            <v>A</v>
          </cell>
          <cell r="T10" t="str">
            <v>A</v>
          </cell>
          <cell r="U10" t="str">
            <v>A</v>
          </cell>
          <cell r="V10" t="str">
            <v>A</v>
          </cell>
          <cell r="W10" t="str">
            <v>WO</v>
          </cell>
          <cell r="X10" t="str">
            <v>A</v>
          </cell>
          <cell r="Y10" t="str">
            <v>A</v>
          </cell>
          <cell r="Z10" t="str">
            <v>A</v>
          </cell>
          <cell r="AA10" t="str">
            <v>A</v>
          </cell>
          <cell r="AB10" t="str">
            <v>A</v>
          </cell>
          <cell r="AC10" t="str">
            <v>A</v>
          </cell>
          <cell r="AD10" t="str">
            <v>WO</v>
          </cell>
          <cell r="AE10" t="str">
            <v>A</v>
          </cell>
          <cell r="AF10" t="str">
            <v>P</v>
          </cell>
          <cell r="AG10" t="str">
            <v>A</v>
          </cell>
          <cell r="AH10" t="str">
            <v>A</v>
          </cell>
          <cell r="AI10" t="str">
            <v>A</v>
          </cell>
          <cell r="AJ10" t="str">
            <v>A</v>
          </cell>
          <cell r="AK10" t="str">
            <v>WO</v>
          </cell>
          <cell r="AL10">
            <v>6</v>
          </cell>
          <cell r="AM10">
            <v>0</v>
          </cell>
          <cell r="AN10">
            <v>6</v>
          </cell>
          <cell r="AO10">
            <v>0</v>
          </cell>
          <cell r="AP10">
            <v>6</v>
          </cell>
          <cell r="AQ10">
            <v>0</v>
          </cell>
          <cell r="AR10">
            <v>16</v>
          </cell>
        </row>
        <row r="11">
          <cell r="B11">
            <v>40057190</v>
          </cell>
          <cell r="C11" t="str">
            <v>MAHESH</v>
          </cell>
          <cell r="D11" t="str">
            <v>PRODUCTION SEAMLESS</v>
          </cell>
          <cell r="E11" t="str">
            <v>SS DIVISION</v>
          </cell>
          <cell r="F11" t="str">
            <v>KOSSFCOM06</v>
          </cell>
          <cell r="G11" t="str">
            <v>P</v>
          </cell>
          <cell r="H11" t="str">
            <v>P</v>
          </cell>
          <cell r="I11" t="str">
            <v>WO</v>
          </cell>
          <cell r="J11" t="str">
            <v>P</v>
          </cell>
          <cell r="K11" t="str">
            <v>P</v>
          </cell>
          <cell r="L11" t="str">
            <v>P</v>
          </cell>
          <cell r="M11" t="str">
            <v>P</v>
          </cell>
          <cell r="N11" t="str">
            <v>P</v>
          </cell>
          <cell r="O11" t="str">
            <v>P</v>
          </cell>
          <cell r="P11" t="str">
            <v>WO</v>
          </cell>
          <cell r="Q11" t="str">
            <v>P</v>
          </cell>
          <cell r="R11" t="str">
            <v>A</v>
          </cell>
          <cell r="S11" t="str">
            <v>P</v>
          </cell>
          <cell r="T11" t="str">
            <v>P</v>
          </cell>
          <cell r="U11" t="str">
            <v>P</v>
          </cell>
          <cell r="V11" t="str">
            <v>A</v>
          </cell>
          <cell r="W11" t="str">
            <v>WO</v>
          </cell>
          <cell r="X11" t="str">
            <v>P</v>
          </cell>
          <cell r="Y11" t="str">
            <v>P</v>
          </cell>
          <cell r="Z11" t="str">
            <v>A</v>
          </cell>
          <cell r="AA11" t="str">
            <v>P</v>
          </cell>
          <cell r="AB11" t="str">
            <v>P</v>
          </cell>
          <cell r="AC11" t="str">
            <v>P</v>
          </cell>
          <cell r="AD11" t="str">
            <v>WO</v>
          </cell>
          <cell r="AE11" t="str">
            <v>P</v>
          </cell>
          <cell r="AF11" t="str">
            <v>P</v>
          </cell>
          <cell r="AG11" t="str">
            <v>P</v>
          </cell>
          <cell r="AH11" t="str">
            <v>P</v>
          </cell>
          <cell r="AI11" t="str">
            <v>P</v>
          </cell>
          <cell r="AJ11" t="str">
            <v>P</v>
          </cell>
          <cell r="AK11" t="str">
            <v>WO</v>
          </cell>
          <cell r="AL11">
            <v>23</v>
          </cell>
          <cell r="AM11">
            <v>0</v>
          </cell>
          <cell r="AN11">
            <v>23</v>
          </cell>
          <cell r="AO11">
            <v>0</v>
          </cell>
          <cell r="AP11">
            <v>23</v>
          </cell>
          <cell r="AQ11">
            <v>0</v>
          </cell>
          <cell r="AR11">
            <v>16</v>
          </cell>
        </row>
        <row r="12">
          <cell r="B12">
            <v>40057213</v>
          </cell>
          <cell r="C12" t="str">
            <v>NEELAM</v>
          </cell>
          <cell r="D12" t="str">
            <v>PRODUCTION</v>
          </cell>
          <cell r="E12" t="str">
            <v>SS DIVISION</v>
          </cell>
          <cell r="F12" t="str">
            <v>KOSSFCOM15</v>
          </cell>
          <cell r="G12" t="str">
            <v>P</v>
          </cell>
          <cell r="H12" t="str">
            <v>P</v>
          </cell>
          <cell r="I12" t="str">
            <v>WO</v>
          </cell>
          <cell r="J12" t="str">
            <v>P</v>
          </cell>
          <cell r="K12" t="str">
            <v>A</v>
          </cell>
          <cell r="L12" t="str">
            <v>P</v>
          </cell>
          <cell r="M12" t="str">
            <v>P</v>
          </cell>
          <cell r="N12" t="str">
            <v>P</v>
          </cell>
          <cell r="O12" t="str">
            <v>P</v>
          </cell>
          <cell r="P12" t="str">
            <v>WO</v>
          </cell>
          <cell r="Q12" t="str">
            <v>P</v>
          </cell>
          <cell r="R12" t="str">
            <v>A</v>
          </cell>
          <cell r="S12" t="str">
            <v>P</v>
          </cell>
          <cell r="T12" t="str">
            <v>P</v>
          </cell>
          <cell r="U12" t="str">
            <v>P</v>
          </cell>
          <cell r="V12" t="str">
            <v>P</v>
          </cell>
          <cell r="W12" t="str">
            <v>WO</v>
          </cell>
          <cell r="X12" t="str">
            <v>P</v>
          </cell>
          <cell r="Y12" t="str">
            <v>A</v>
          </cell>
          <cell r="Z12" t="str">
            <v>A</v>
          </cell>
          <cell r="AA12" t="str">
            <v>A</v>
          </cell>
          <cell r="AB12" t="str">
            <v>A</v>
          </cell>
          <cell r="AC12" t="str">
            <v>A</v>
          </cell>
          <cell r="AD12" t="str">
            <v>WO</v>
          </cell>
          <cell r="AE12" t="str">
            <v>A</v>
          </cell>
          <cell r="AF12" t="str">
            <v>A</v>
          </cell>
          <cell r="AG12" t="str">
            <v>P</v>
          </cell>
          <cell r="AH12" t="str">
            <v>A</v>
          </cell>
          <cell r="AI12" t="str">
            <v>P</v>
          </cell>
          <cell r="AJ12" t="str">
            <v>P</v>
          </cell>
          <cell r="AK12" t="str">
            <v>WO</v>
          </cell>
          <cell r="AL12">
            <v>16</v>
          </cell>
          <cell r="AM12">
            <v>0</v>
          </cell>
          <cell r="AN12">
            <v>16</v>
          </cell>
          <cell r="AO12">
            <v>0</v>
          </cell>
          <cell r="AP12">
            <v>16</v>
          </cell>
          <cell r="AQ12">
            <v>0</v>
          </cell>
          <cell r="AR12">
            <v>16</v>
          </cell>
        </row>
        <row r="13">
          <cell r="B13">
            <v>40057221</v>
          </cell>
          <cell r="C13" t="str">
            <v>SHYAM SUNDER</v>
          </cell>
          <cell r="D13" t="str">
            <v>PRODUCTION</v>
          </cell>
          <cell r="E13" t="str">
            <v>SS DIVISION</v>
          </cell>
          <cell r="F13" t="str">
            <v>KOSSHCOM08</v>
          </cell>
          <cell r="G13" t="str">
            <v>P</v>
          </cell>
          <cell r="H13" t="str">
            <v>P</v>
          </cell>
          <cell r="I13" t="str">
            <v>WO</v>
          </cell>
          <cell r="J13" t="str">
            <v>P</v>
          </cell>
          <cell r="K13" t="str">
            <v>A</v>
          </cell>
          <cell r="L13" t="str">
            <v>P</v>
          </cell>
          <cell r="M13" t="str">
            <v>P</v>
          </cell>
          <cell r="N13" t="str">
            <v>P</v>
          </cell>
          <cell r="O13" t="str">
            <v>P</v>
          </cell>
          <cell r="P13" t="str">
            <v>WO</v>
          </cell>
          <cell r="Q13" t="str">
            <v>P</v>
          </cell>
          <cell r="R13" t="str">
            <v>A</v>
          </cell>
          <cell r="S13" t="str">
            <v>A</v>
          </cell>
          <cell r="T13" t="str">
            <v>P</v>
          </cell>
          <cell r="U13" t="str">
            <v>A</v>
          </cell>
          <cell r="V13" t="str">
            <v>A</v>
          </cell>
          <cell r="W13" t="str">
            <v>WO</v>
          </cell>
          <cell r="X13" t="str">
            <v>P</v>
          </cell>
          <cell r="Y13" t="str">
            <v>HFP</v>
          </cell>
          <cell r="Z13" t="str">
            <v>A</v>
          </cell>
          <cell r="AA13" t="str">
            <v>P</v>
          </cell>
          <cell r="AB13" t="str">
            <v>HFP</v>
          </cell>
          <cell r="AC13" t="str">
            <v>A</v>
          </cell>
          <cell r="AD13" t="str">
            <v>WO</v>
          </cell>
          <cell r="AE13" t="str">
            <v>P</v>
          </cell>
          <cell r="AF13" t="str">
            <v>P</v>
          </cell>
          <cell r="AG13" t="str">
            <v>P</v>
          </cell>
          <cell r="AH13" t="str">
            <v>P</v>
          </cell>
          <cell r="AI13" t="str">
            <v>P</v>
          </cell>
          <cell r="AJ13" t="str">
            <v>P</v>
          </cell>
          <cell r="AK13" t="str">
            <v>WO</v>
          </cell>
          <cell r="AL13">
            <v>18</v>
          </cell>
          <cell r="AM13">
            <v>0</v>
          </cell>
          <cell r="AN13">
            <v>18</v>
          </cell>
          <cell r="AO13">
            <v>0</v>
          </cell>
          <cell r="AP13">
            <v>18</v>
          </cell>
          <cell r="AQ13">
            <v>0</v>
          </cell>
          <cell r="AR13">
            <v>16</v>
          </cell>
        </row>
        <row r="14">
          <cell r="B14">
            <v>40057256</v>
          </cell>
          <cell r="C14" t="str">
            <v>BHUPALI</v>
          </cell>
          <cell r="D14" t="str">
            <v>PRODUCTION SEAMLESS</v>
          </cell>
          <cell r="E14" t="str">
            <v>SS DIVISION</v>
          </cell>
          <cell r="F14" t="str">
            <v>KOSSFCOM17</v>
          </cell>
          <cell r="G14" t="str">
            <v>P</v>
          </cell>
          <cell r="H14" t="str">
            <v>P</v>
          </cell>
          <cell r="I14" t="str">
            <v>P</v>
          </cell>
          <cell r="J14" t="str">
            <v>P</v>
          </cell>
          <cell r="K14" t="str">
            <v>WO</v>
          </cell>
          <cell r="L14" t="str">
            <v>P</v>
          </cell>
          <cell r="M14" t="str">
            <v>P</v>
          </cell>
          <cell r="N14" t="str">
            <v>P</v>
          </cell>
          <cell r="O14" t="str">
            <v>P</v>
          </cell>
          <cell r="P14" t="str">
            <v>P</v>
          </cell>
          <cell r="Q14" t="str">
            <v>P</v>
          </cell>
          <cell r="R14" t="str">
            <v>WO</v>
          </cell>
          <cell r="S14" t="str">
            <v>P</v>
          </cell>
          <cell r="T14" t="str">
            <v>P</v>
          </cell>
          <cell r="U14" t="str">
            <v>A</v>
          </cell>
          <cell r="V14" t="str">
            <v>P</v>
          </cell>
          <cell r="W14" t="str">
            <v>A</v>
          </cell>
          <cell r="X14" t="str">
            <v>P</v>
          </cell>
          <cell r="Y14" t="str">
            <v>WO</v>
          </cell>
          <cell r="Z14" t="str">
            <v>P</v>
          </cell>
          <cell r="AA14" t="str">
            <v>P</v>
          </cell>
          <cell r="AB14" t="str">
            <v>A</v>
          </cell>
          <cell r="AC14" t="str">
            <v>P</v>
          </cell>
          <cell r="AD14" t="str">
            <v>P</v>
          </cell>
          <cell r="AE14" t="str">
            <v>P</v>
          </cell>
          <cell r="AF14" t="str">
            <v>WO</v>
          </cell>
          <cell r="AG14" t="str">
            <v>P</v>
          </cell>
          <cell r="AH14" t="str">
            <v>P</v>
          </cell>
          <cell r="AI14" t="str">
            <v>P</v>
          </cell>
          <cell r="AJ14" t="str">
            <v>P</v>
          </cell>
          <cell r="AK14" t="str">
            <v>P</v>
          </cell>
          <cell r="AL14">
            <v>24</v>
          </cell>
          <cell r="AM14">
            <v>0</v>
          </cell>
          <cell r="AN14">
            <v>24</v>
          </cell>
          <cell r="AO14">
            <v>0</v>
          </cell>
          <cell r="AP14">
            <v>24</v>
          </cell>
          <cell r="AQ14">
            <v>0</v>
          </cell>
          <cell r="AR14">
            <v>15</v>
          </cell>
        </row>
        <row r="15">
          <cell r="B15">
            <v>40057266</v>
          </cell>
          <cell r="C15" t="str">
            <v>KANHAIYA</v>
          </cell>
          <cell r="D15" t="str">
            <v>PRODUCTION SEAMLESS</v>
          </cell>
          <cell r="E15" t="str">
            <v>SS DIVISION</v>
          </cell>
          <cell r="F15" t="str">
            <v>KOSSFCOM13</v>
          </cell>
          <cell r="G15" t="str">
            <v>A</v>
          </cell>
          <cell r="H15" t="str">
            <v>A</v>
          </cell>
          <cell r="I15" t="str">
            <v>WO</v>
          </cell>
          <cell r="J15" t="str">
            <v>A</v>
          </cell>
          <cell r="K15" t="str">
            <v>A</v>
          </cell>
          <cell r="L15" t="str">
            <v>A</v>
          </cell>
          <cell r="M15" t="str">
            <v>A</v>
          </cell>
          <cell r="N15" t="str">
            <v>A</v>
          </cell>
          <cell r="O15" t="str">
            <v>A</v>
          </cell>
          <cell r="P15" t="str">
            <v>WO</v>
          </cell>
          <cell r="Q15" t="str">
            <v>A</v>
          </cell>
          <cell r="R15" t="str">
            <v>A</v>
          </cell>
          <cell r="S15" t="str">
            <v>A</v>
          </cell>
          <cell r="T15" t="str">
            <v>A</v>
          </cell>
          <cell r="U15" t="str">
            <v>A</v>
          </cell>
          <cell r="V15" t="str">
            <v>A</v>
          </cell>
          <cell r="W15" t="str">
            <v>WO</v>
          </cell>
          <cell r="X15" t="str">
            <v>P</v>
          </cell>
          <cell r="Y15" t="str">
            <v>P</v>
          </cell>
          <cell r="Z15" t="str">
            <v>P</v>
          </cell>
          <cell r="AA15" t="str">
            <v>P</v>
          </cell>
          <cell r="AB15" t="str">
            <v>A</v>
          </cell>
          <cell r="AC15" t="str">
            <v>P</v>
          </cell>
          <cell r="AD15" t="str">
            <v>WO</v>
          </cell>
          <cell r="AE15" t="str">
            <v>P</v>
          </cell>
          <cell r="AF15" t="str">
            <v>P</v>
          </cell>
          <cell r="AG15" t="str">
            <v>P</v>
          </cell>
          <cell r="AH15" t="str">
            <v>P</v>
          </cell>
          <cell r="AI15" t="str">
            <v>P</v>
          </cell>
          <cell r="AJ15" t="str">
            <v>P</v>
          </cell>
          <cell r="AK15" t="str">
            <v>WO</v>
          </cell>
          <cell r="AL15">
            <v>11</v>
          </cell>
          <cell r="AM15">
            <v>0</v>
          </cell>
          <cell r="AN15">
            <v>11</v>
          </cell>
          <cell r="AO15">
            <v>0</v>
          </cell>
          <cell r="AP15">
            <v>11</v>
          </cell>
          <cell r="AQ15">
            <v>0</v>
          </cell>
          <cell r="AR15">
            <v>16</v>
          </cell>
        </row>
        <row r="16">
          <cell r="B16">
            <v>40057285</v>
          </cell>
          <cell r="C16" t="str">
            <v>VISHNU</v>
          </cell>
          <cell r="D16" t="str">
            <v>PRODUCTION SEAMLESS</v>
          </cell>
          <cell r="E16" t="str">
            <v>SS DIVISION</v>
          </cell>
          <cell r="F16" t="str">
            <v>KOSSFSEM07</v>
          </cell>
          <cell r="G16" t="str">
            <v>P</v>
          </cell>
          <cell r="H16" t="str">
            <v>P</v>
          </cell>
          <cell r="I16" t="str">
            <v>WO</v>
          </cell>
          <cell r="J16" t="str">
            <v>P</v>
          </cell>
          <cell r="K16" t="str">
            <v>A</v>
          </cell>
          <cell r="L16" t="str">
            <v>P</v>
          </cell>
          <cell r="M16" t="str">
            <v>P</v>
          </cell>
          <cell r="N16" t="str">
            <v>P</v>
          </cell>
          <cell r="O16" t="str">
            <v>A</v>
          </cell>
          <cell r="P16" t="str">
            <v>WO</v>
          </cell>
          <cell r="Q16" t="str">
            <v>P</v>
          </cell>
          <cell r="R16" t="str">
            <v>A</v>
          </cell>
          <cell r="S16" t="str">
            <v>P</v>
          </cell>
          <cell r="T16" t="str">
            <v>P</v>
          </cell>
          <cell r="U16" t="str">
            <v>P</v>
          </cell>
          <cell r="V16" t="str">
            <v>P</v>
          </cell>
          <cell r="W16" t="str">
            <v>WO</v>
          </cell>
          <cell r="X16" t="str">
            <v>P</v>
          </cell>
          <cell r="Y16" t="str">
            <v>P</v>
          </cell>
          <cell r="Z16" t="str">
            <v>P</v>
          </cell>
          <cell r="AA16" t="str">
            <v>P</v>
          </cell>
          <cell r="AB16" t="str">
            <v>A</v>
          </cell>
          <cell r="AC16" t="str">
            <v>P</v>
          </cell>
          <cell r="AD16" t="str">
            <v>WO</v>
          </cell>
          <cell r="AE16" t="str">
            <v>P</v>
          </cell>
          <cell r="AF16" t="str">
            <v>P</v>
          </cell>
          <cell r="AG16" t="str">
            <v>P</v>
          </cell>
          <cell r="AH16" t="str">
            <v>P</v>
          </cell>
          <cell r="AI16" t="str">
            <v>P</v>
          </cell>
          <cell r="AJ16" t="str">
            <v>P</v>
          </cell>
          <cell r="AK16" t="str">
            <v>WO</v>
          </cell>
          <cell r="AL16">
            <v>22</v>
          </cell>
          <cell r="AM16">
            <v>0</v>
          </cell>
          <cell r="AN16">
            <v>22</v>
          </cell>
          <cell r="AO16">
            <v>0</v>
          </cell>
          <cell r="AP16">
            <v>22</v>
          </cell>
          <cell r="AQ16">
            <v>0</v>
          </cell>
          <cell r="AR16">
            <v>15</v>
          </cell>
        </row>
        <row r="17">
          <cell r="B17">
            <v>40057308</v>
          </cell>
          <cell r="C17" t="str">
            <v>UDAYVEER</v>
          </cell>
          <cell r="D17" t="str">
            <v>PRODUCTION SEAMLESS</v>
          </cell>
          <cell r="E17" t="str">
            <v>SS DIVISION</v>
          </cell>
          <cell r="F17" t="str">
            <v>KOSSHCOM24</v>
          </cell>
          <cell r="G17" t="str">
            <v>P</v>
          </cell>
          <cell r="H17" t="str">
            <v>P</v>
          </cell>
          <cell r="I17" t="str">
            <v>WO</v>
          </cell>
          <cell r="J17" t="str">
            <v>P</v>
          </cell>
          <cell r="K17" t="str">
            <v>P</v>
          </cell>
          <cell r="L17" t="str">
            <v>P</v>
          </cell>
          <cell r="M17" t="str">
            <v>P</v>
          </cell>
          <cell r="N17" t="str">
            <v>P</v>
          </cell>
          <cell r="O17" t="str">
            <v>A</v>
          </cell>
          <cell r="P17" t="str">
            <v>WO</v>
          </cell>
          <cell r="Q17" t="str">
            <v>P</v>
          </cell>
          <cell r="R17" t="str">
            <v>P</v>
          </cell>
          <cell r="S17" t="str">
            <v>A</v>
          </cell>
          <cell r="T17" t="str">
            <v>P</v>
          </cell>
          <cell r="U17" t="str">
            <v>P</v>
          </cell>
          <cell r="V17" t="str">
            <v>P</v>
          </cell>
          <cell r="W17" t="str">
            <v>WO</v>
          </cell>
          <cell r="X17" t="str">
            <v>P</v>
          </cell>
          <cell r="Y17" t="str">
            <v>P</v>
          </cell>
          <cell r="Z17" t="str">
            <v>P</v>
          </cell>
          <cell r="AA17" t="str">
            <v>P</v>
          </cell>
          <cell r="AB17" t="str">
            <v>P</v>
          </cell>
          <cell r="AC17" t="str">
            <v>P</v>
          </cell>
          <cell r="AD17" t="str">
            <v>WO</v>
          </cell>
          <cell r="AE17" t="str">
            <v>P</v>
          </cell>
          <cell r="AF17" t="str">
            <v>P</v>
          </cell>
          <cell r="AG17" t="str">
            <v>P</v>
          </cell>
          <cell r="AH17" t="str">
            <v>A</v>
          </cell>
          <cell r="AI17" t="str">
            <v>P</v>
          </cell>
          <cell r="AJ17" t="str">
            <v>P</v>
          </cell>
          <cell r="AK17" t="str">
            <v>WO</v>
          </cell>
          <cell r="AL17">
            <v>23</v>
          </cell>
          <cell r="AM17">
            <v>0</v>
          </cell>
          <cell r="AN17">
            <v>23</v>
          </cell>
          <cell r="AO17">
            <v>0</v>
          </cell>
          <cell r="AP17">
            <v>23</v>
          </cell>
          <cell r="AQ17">
            <v>0</v>
          </cell>
          <cell r="AR17">
            <v>16</v>
          </cell>
        </row>
        <row r="18">
          <cell r="B18">
            <v>40057345</v>
          </cell>
          <cell r="C18" t="str">
            <v>SURAJ KUMAR</v>
          </cell>
          <cell r="D18" t="str">
            <v>PRODUCTION SEAMLESS</v>
          </cell>
          <cell r="E18" t="str">
            <v>SS DIVISION</v>
          </cell>
          <cell r="F18" t="str">
            <v>KOSSHCOM28</v>
          </cell>
          <cell r="G18" t="str">
            <v>P</v>
          </cell>
          <cell r="H18" t="str">
            <v>P</v>
          </cell>
          <cell r="I18" t="str">
            <v>WO</v>
          </cell>
          <cell r="J18" t="str">
            <v>A</v>
          </cell>
          <cell r="K18" t="str">
            <v>P</v>
          </cell>
          <cell r="L18" t="str">
            <v>P</v>
          </cell>
          <cell r="M18" t="str">
            <v>P</v>
          </cell>
          <cell r="N18" t="str">
            <v>A</v>
          </cell>
          <cell r="O18" t="str">
            <v>P</v>
          </cell>
          <cell r="P18" t="str">
            <v>WO</v>
          </cell>
          <cell r="Q18" t="str">
            <v>P</v>
          </cell>
          <cell r="R18" t="str">
            <v>P</v>
          </cell>
          <cell r="S18" t="str">
            <v>P</v>
          </cell>
          <cell r="T18" t="str">
            <v>P</v>
          </cell>
          <cell r="U18" t="str">
            <v>P</v>
          </cell>
          <cell r="V18" t="str">
            <v>P</v>
          </cell>
          <cell r="W18" t="str">
            <v>WO</v>
          </cell>
          <cell r="X18" t="str">
            <v>P</v>
          </cell>
          <cell r="Y18" t="str">
            <v>P</v>
          </cell>
          <cell r="Z18" t="str">
            <v>A</v>
          </cell>
          <cell r="AA18" t="str">
            <v>P</v>
          </cell>
          <cell r="AB18" t="str">
            <v>P</v>
          </cell>
          <cell r="AC18" t="str">
            <v>P</v>
          </cell>
          <cell r="AD18" t="str">
            <v>WO</v>
          </cell>
          <cell r="AE18" t="str">
            <v>P</v>
          </cell>
          <cell r="AF18" t="str">
            <v>P</v>
          </cell>
          <cell r="AG18" t="str">
            <v>P</v>
          </cell>
          <cell r="AH18" t="str">
            <v>P</v>
          </cell>
          <cell r="AI18" t="str">
            <v>P</v>
          </cell>
          <cell r="AJ18" t="str">
            <v>P</v>
          </cell>
          <cell r="AK18" t="str">
            <v>WO</v>
          </cell>
          <cell r="AL18">
            <v>23</v>
          </cell>
          <cell r="AM18">
            <v>0</v>
          </cell>
          <cell r="AN18">
            <v>23</v>
          </cell>
          <cell r="AO18">
            <v>0</v>
          </cell>
          <cell r="AP18">
            <v>23</v>
          </cell>
          <cell r="AQ18">
            <v>0</v>
          </cell>
          <cell r="AR18">
            <v>15</v>
          </cell>
        </row>
        <row r="19">
          <cell r="B19">
            <v>40057352</v>
          </cell>
          <cell r="C19" t="str">
            <v>VIKRAM SINGH</v>
          </cell>
          <cell r="D19" t="str">
            <v>QUALITY</v>
          </cell>
          <cell r="E19" t="str">
            <v>SS DIVISION</v>
          </cell>
          <cell r="F19" t="str">
            <v>KOSSHCOM22</v>
          </cell>
          <cell r="G19" t="str">
            <v>P</v>
          </cell>
          <cell r="H19" t="str">
            <v>P</v>
          </cell>
          <cell r="I19" t="str">
            <v>P</v>
          </cell>
          <cell r="J19" t="str">
            <v>A</v>
          </cell>
          <cell r="K19" t="str">
            <v>A</v>
          </cell>
          <cell r="L19" t="str">
            <v>A</v>
          </cell>
          <cell r="M19" t="str">
            <v>WO</v>
          </cell>
          <cell r="N19" t="str">
            <v>P</v>
          </cell>
          <cell r="O19" t="str">
            <v>P</v>
          </cell>
          <cell r="P19" t="str">
            <v>P</v>
          </cell>
          <cell r="Q19" t="str">
            <v>P</v>
          </cell>
          <cell r="R19" t="str">
            <v>A</v>
          </cell>
          <cell r="S19" t="str">
            <v>A</v>
          </cell>
          <cell r="T19" t="str">
            <v>WO</v>
          </cell>
          <cell r="U19" t="str">
            <v>A</v>
          </cell>
          <cell r="V19" t="str">
            <v>A</v>
          </cell>
          <cell r="W19" t="str">
            <v>P</v>
          </cell>
          <cell r="X19" t="str">
            <v>P</v>
          </cell>
          <cell r="Y19" t="str">
            <v>A</v>
          </cell>
          <cell r="Z19" t="str">
            <v>P</v>
          </cell>
          <cell r="AA19" t="str">
            <v>WO</v>
          </cell>
          <cell r="AB19" t="str">
            <v>A</v>
          </cell>
          <cell r="AC19" t="str">
            <v>A</v>
          </cell>
          <cell r="AD19" t="str">
            <v>P</v>
          </cell>
          <cell r="AE19" t="str">
            <v>P</v>
          </cell>
          <cell r="AF19" t="str">
            <v>P</v>
          </cell>
          <cell r="AG19" t="str">
            <v>P</v>
          </cell>
          <cell r="AH19" t="str">
            <v>WO</v>
          </cell>
          <cell r="AI19" t="str">
            <v>P</v>
          </cell>
          <cell r="AJ19" t="str">
            <v>P</v>
          </cell>
          <cell r="AK19" t="str">
            <v>A</v>
          </cell>
          <cell r="AL19">
            <v>16</v>
          </cell>
          <cell r="AM19">
            <v>0</v>
          </cell>
          <cell r="AN19">
            <v>16</v>
          </cell>
          <cell r="AO19">
            <v>0</v>
          </cell>
          <cell r="AP19">
            <v>16</v>
          </cell>
          <cell r="AQ19">
            <v>0</v>
          </cell>
          <cell r="AR19">
            <v>16</v>
          </cell>
        </row>
        <row r="20">
          <cell r="B20">
            <v>40057357</v>
          </cell>
          <cell r="C20" t="str">
            <v>KISHAN SWAROOP</v>
          </cell>
          <cell r="D20" t="str">
            <v>PRODUCTION</v>
          </cell>
          <cell r="E20" t="str">
            <v>SS DIVISION</v>
          </cell>
          <cell r="F20" t="str">
            <v>KOSSFCOM26</v>
          </cell>
          <cell r="G20" t="str">
            <v>P</v>
          </cell>
          <cell r="H20" t="str">
            <v>P</v>
          </cell>
          <cell r="I20" t="str">
            <v>P</v>
          </cell>
          <cell r="J20" t="str">
            <v>P</v>
          </cell>
          <cell r="K20" t="str">
            <v>A</v>
          </cell>
          <cell r="L20" t="str">
            <v>A</v>
          </cell>
          <cell r="M20" t="str">
            <v>WO</v>
          </cell>
          <cell r="N20" t="str">
            <v>P</v>
          </cell>
          <cell r="O20" t="str">
            <v>P</v>
          </cell>
          <cell r="P20" t="str">
            <v>P</v>
          </cell>
          <cell r="Q20" t="str">
            <v>P</v>
          </cell>
          <cell r="R20" t="str">
            <v>A</v>
          </cell>
          <cell r="S20" t="str">
            <v>P</v>
          </cell>
          <cell r="T20" t="str">
            <v>WO</v>
          </cell>
          <cell r="U20" t="str">
            <v>A</v>
          </cell>
          <cell r="V20" t="str">
            <v>P</v>
          </cell>
          <cell r="W20" t="str">
            <v>A</v>
          </cell>
          <cell r="X20" t="str">
            <v>P</v>
          </cell>
          <cell r="Y20" t="str">
            <v>A</v>
          </cell>
          <cell r="Z20" t="str">
            <v>P</v>
          </cell>
          <cell r="AA20" t="str">
            <v>WO</v>
          </cell>
          <cell r="AB20" t="str">
            <v>P</v>
          </cell>
          <cell r="AC20" t="str">
            <v>P</v>
          </cell>
          <cell r="AD20" t="str">
            <v>P</v>
          </cell>
          <cell r="AE20" t="str">
            <v>P</v>
          </cell>
          <cell r="AF20" t="str">
            <v>P</v>
          </cell>
          <cell r="AG20" t="str">
            <v>P</v>
          </cell>
          <cell r="AH20" t="str">
            <v>WO</v>
          </cell>
          <cell r="AI20" t="str">
            <v>P</v>
          </cell>
          <cell r="AJ20" t="str">
            <v>P</v>
          </cell>
          <cell r="AK20" t="str">
            <v>A</v>
          </cell>
          <cell r="AL20">
            <v>20</v>
          </cell>
          <cell r="AM20">
            <v>0</v>
          </cell>
          <cell r="AN20">
            <v>20</v>
          </cell>
          <cell r="AO20">
            <v>0</v>
          </cell>
          <cell r="AP20">
            <v>20</v>
          </cell>
          <cell r="AQ20">
            <v>0</v>
          </cell>
          <cell r="AR20">
            <v>16</v>
          </cell>
        </row>
        <row r="21">
          <cell r="B21">
            <v>40057376</v>
          </cell>
          <cell r="C21" t="str">
            <v>SURESH</v>
          </cell>
          <cell r="D21" t="str">
            <v>PRODUCTION PICKLING</v>
          </cell>
          <cell r="E21" t="str">
            <v>SS DIVISION</v>
          </cell>
          <cell r="F21" t="str">
            <v>KOSSFCOM05</v>
          </cell>
          <cell r="G21" t="str">
            <v>P</v>
          </cell>
          <cell r="H21" t="str">
            <v>P</v>
          </cell>
          <cell r="I21" t="str">
            <v>P</v>
          </cell>
          <cell r="J21" t="str">
            <v>WO</v>
          </cell>
          <cell r="K21" t="str">
            <v>P</v>
          </cell>
          <cell r="L21" t="str">
            <v>P</v>
          </cell>
          <cell r="M21" t="str">
            <v>P</v>
          </cell>
          <cell r="N21" t="str">
            <v>A</v>
          </cell>
          <cell r="O21" t="str">
            <v>A</v>
          </cell>
          <cell r="P21" t="str">
            <v>P</v>
          </cell>
          <cell r="Q21" t="str">
            <v>WO</v>
          </cell>
          <cell r="R21" t="str">
            <v>A</v>
          </cell>
          <cell r="S21" t="str">
            <v>A</v>
          </cell>
          <cell r="T21" t="str">
            <v>A</v>
          </cell>
          <cell r="U21" t="str">
            <v>A</v>
          </cell>
          <cell r="V21" t="str">
            <v>A</v>
          </cell>
          <cell r="W21" t="str">
            <v>A</v>
          </cell>
          <cell r="X21" t="str">
            <v>WO</v>
          </cell>
          <cell r="Y21" t="str">
            <v>A</v>
          </cell>
          <cell r="Z21" t="str">
            <v>A</v>
          </cell>
          <cell r="AA21" t="str">
            <v>P</v>
          </cell>
          <cell r="AB21" t="str">
            <v>A</v>
          </cell>
          <cell r="AC21" t="str">
            <v>A</v>
          </cell>
          <cell r="AD21" t="str">
            <v>P</v>
          </cell>
          <cell r="AE21" t="str">
            <v>WO</v>
          </cell>
          <cell r="AF21" t="str">
            <v>P</v>
          </cell>
          <cell r="AG21" t="str">
            <v>P</v>
          </cell>
          <cell r="AH21" t="str">
            <v>A</v>
          </cell>
          <cell r="AI21" t="str">
            <v>P</v>
          </cell>
          <cell r="AJ21" t="str">
            <v>P</v>
          </cell>
          <cell r="AK21" t="str">
            <v>P</v>
          </cell>
          <cell r="AL21">
            <v>14</v>
          </cell>
          <cell r="AM21">
            <v>0</v>
          </cell>
          <cell r="AN21">
            <v>14</v>
          </cell>
          <cell r="AO21">
            <v>0</v>
          </cell>
          <cell r="AP21">
            <v>14</v>
          </cell>
          <cell r="AQ21">
            <v>0</v>
          </cell>
          <cell r="AR21">
            <v>15</v>
          </cell>
        </row>
        <row r="22">
          <cell r="B22">
            <v>40057396</v>
          </cell>
          <cell r="C22" t="str">
            <v>RMA KANT</v>
          </cell>
          <cell r="D22" t="str">
            <v>FINISHING</v>
          </cell>
          <cell r="E22" t="str">
            <v>PIPE DIV</v>
          </cell>
          <cell r="F22" t="str">
            <v>KO02FHSW03</v>
          </cell>
          <cell r="G22" t="str">
            <v>P</v>
          </cell>
          <cell r="H22" t="str">
            <v>P</v>
          </cell>
          <cell r="I22" t="str">
            <v>P</v>
          </cell>
          <cell r="J22" t="str">
            <v>P</v>
          </cell>
          <cell r="K22" t="str">
            <v>WO</v>
          </cell>
          <cell r="L22" t="str">
            <v>A</v>
          </cell>
          <cell r="M22" t="str">
            <v>P</v>
          </cell>
          <cell r="N22" t="str">
            <v>P</v>
          </cell>
          <cell r="O22" t="str">
            <v>P</v>
          </cell>
          <cell r="P22" t="str">
            <v>P</v>
          </cell>
          <cell r="Q22" t="str">
            <v>P</v>
          </cell>
          <cell r="R22" t="str">
            <v>WO</v>
          </cell>
          <cell r="S22" t="str">
            <v>P</v>
          </cell>
          <cell r="T22" t="str">
            <v>P</v>
          </cell>
          <cell r="U22" t="str">
            <v>P</v>
          </cell>
          <cell r="V22" t="str">
            <v>A</v>
          </cell>
          <cell r="W22" t="str">
            <v>P</v>
          </cell>
          <cell r="X22" t="str">
            <v>P</v>
          </cell>
          <cell r="Y22" t="str">
            <v>WO</v>
          </cell>
          <cell r="Z22" t="str">
            <v>P</v>
          </cell>
          <cell r="AA22" t="str">
            <v>P</v>
          </cell>
          <cell r="AB22" t="str">
            <v>P</v>
          </cell>
          <cell r="AC22" t="str">
            <v>P</v>
          </cell>
          <cell r="AD22" t="str">
            <v>P</v>
          </cell>
          <cell r="AE22" t="str">
            <v>P</v>
          </cell>
          <cell r="AF22" t="str">
            <v>WO</v>
          </cell>
          <cell r="AG22" t="str">
            <v>A</v>
          </cell>
          <cell r="AH22" t="str">
            <v>A</v>
          </cell>
          <cell r="AI22" t="str">
            <v>P</v>
          </cell>
          <cell r="AJ22" t="str">
            <v>P</v>
          </cell>
          <cell r="AK22" t="str">
            <v>A</v>
          </cell>
          <cell r="AL22">
            <v>22</v>
          </cell>
          <cell r="AM22">
            <v>0</v>
          </cell>
          <cell r="AN22">
            <v>22</v>
          </cell>
          <cell r="AO22">
            <v>0</v>
          </cell>
          <cell r="AP22">
            <v>22</v>
          </cell>
          <cell r="AQ22">
            <v>0</v>
          </cell>
          <cell r="AR22">
            <v>13</v>
          </cell>
        </row>
        <row r="23">
          <cell r="B23">
            <v>40057407</v>
          </cell>
          <cell r="C23" t="str">
            <v>RADHESHYAM</v>
          </cell>
          <cell r="D23" t="str">
            <v>PRODUCTION</v>
          </cell>
          <cell r="E23" t="str">
            <v>SS DIVISION</v>
          </cell>
          <cell r="F23" t="str">
            <v>KOSSFCOM26</v>
          </cell>
          <cell r="G23" t="str">
            <v>P</v>
          </cell>
          <cell r="H23" t="str">
            <v>P</v>
          </cell>
          <cell r="I23" t="str">
            <v>P</v>
          </cell>
          <cell r="J23" t="str">
            <v>WO</v>
          </cell>
          <cell r="K23" t="str">
            <v>A</v>
          </cell>
          <cell r="L23" t="str">
            <v>P</v>
          </cell>
          <cell r="M23" t="str">
            <v>P</v>
          </cell>
          <cell r="N23" t="str">
            <v>P</v>
          </cell>
          <cell r="O23" t="str">
            <v>P</v>
          </cell>
          <cell r="P23" t="str">
            <v>P</v>
          </cell>
          <cell r="Q23" t="str">
            <v>WO</v>
          </cell>
          <cell r="R23" t="str">
            <v>A</v>
          </cell>
          <cell r="S23" t="str">
            <v>P</v>
          </cell>
          <cell r="T23" t="str">
            <v>P</v>
          </cell>
          <cell r="U23" t="str">
            <v>P</v>
          </cell>
          <cell r="V23" t="str">
            <v>P</v>
          </cell>
          <cell r="W23" t="str">
            <v>P</v>
          </cell>
          <cell r="X23" t="str">
            <v>WO</v>
          </cell>
          <cell r="Y23" t="str">
            <v>A</v>
          </cell>
          <cell r="Z23" t="str">
            <v>P</v>
          </cell>
          <cell r="AA23" t="str">
            <v>P</v>
          </cell>
          <cell r="AB23" t="str">
            <v>P</v>
          </cell>
          <cell r="AC23" t="str">
            <v>P</v>
          </cell>
          <cell r="AD23" t="str">
            <v>P</v>
          </cell>
          <cell r="AE23" t="str">
            <v>WO</v>
          </cell>
          <cell r="AF23" t="str">
            <v>P</v>
          </cell>
          <cell r="AG23" t="str">
            <v>P</v>
          </cell>
          <cell r="AH23" t="str">
            <v>P</v>
          </cell>
          <cell r="AI23" t="str">
            <v>P</v>
          </cell>
          <cell r="AJ23" t="str">
            <v>P</v>
          </cell>
          <cell r="AK23" t="str">
            <v>P</v>
          </cell>
          <cell r="AL23">
            <v>24</v>
          </cell>
          <cell r="AM23">
            <v>0</v>
          </cell>
          <cell r="AN23">
            <v>24</v>
          </cell>
          <cell r="AO23">
            <v>0</v>
          </cell>
          <cell r="AP23">
            <v>24</v>
          </cell>
          <cell r="AQ23">
            <v>0</v>
          </cell>
          <cell r="AR23">
            <v>15</v>
          </cell>
        </row>
        <row r="24">
          <cell r="B24">
            <v>40057413</v>
          </cell>
          <cell r="C24" t="str">
            <v>JUGAN</v>
          </cell>
          <cell r="D24" t="str">
            <v>PRODUCTION</v>
          </cell>
          <cell r="E24" t="str">
            <v>SS DIVISION</v>
          </cell>
          <cell r="F24" t="str">
            <v>KOSSFCOM25</v>
          </cell>
          <cell r="G24" t="str">
            <v>P</v>
          </cell>
          <cell r="H24" t="str">
            <v>P</v>
          </cell>
          <cell r="I24" t="str">
            <v>P</v>
          </cell>
          <cell r="J24" t="str">
            <v>WO</v>
          </cell>
          <cell r="K24" t="str">
            <v>A</v>
          </cell>
          <cell r="L24" t="str">
            <v>A</v>
          </cell>
          <cell r="M24" t="str">
            <v>A</v>
          </cell>
          <cell r="N24" t="str">
            <v>A</v>
          </cell>
          <cell r="O24" t="str">
            <v>P</v>
          </cell>
          <cell r="P24" t="str">
            <v>A</v>
          </cell>
          <cell r="Q24" t="str">
            <v>WO</v>
          </cell>
          <cell r="R24" t="str">
            <v>A</v>
          </cell>
          <cell r="S24" t="str">
            <v>P</v>
          </cell>
          <cell r="T24" t="str">
            <v>P</v>
          </cell>
          <cell r="U24" t="str">
            <v>P</v>
          </cell>
          <cell r="V24" t="str">
            <v>P</v>
          </cell>
          <cell r="W24" t="str">
            <v>P</v>
          </cell>
          <cell r="X24" t="str">
            <v>WO</v>
          </cell>
          <cell r="Y24" t="str">
            <v>A</v>
          </cell>
          <cell r="Z24" t="str">
            <v>P</v>
          </cell>
          <cell r="AA24" t="str">
            <v>P</v>
          </cell>
          <cell r="AB24" t="str">
            <v>P</v>
          </cell>
          <cell r="AC24" t="str">
            <v>P</v>
          </cell>
          <cell r="AD24" t="str">
            <v>P</v>
          </cell>
          <cell r="AE24" t="str">
            <v>WO</v>
          </cell>
          <cell r="AF24" t="str">
            <v>P</v>
          </cell>
          <cell r="AG24" t="str">
            <v>P</v>
          </cell>
          <cell r="AH24" t="str">
            <v>A</v>
          </cell>
          <cell r="AI24" t="str">
            <v>P</v>
          </cell>
          <cell r="AJ24" t="str">
            <v>P</v>
          </cell>
          <cell r="AK24" t="str">
            <v>P</v>
          </cell>
          <cell r="AL24">
            <v>19</v>
          </cell>
          <cell r="AM24">
            <v>0</v>
          </cell>
          <cell r="AN24">
            <v>19</v>
          </cell>
          <cell r="AO24">
            <v>0</v>
          </cell>
          <cell r="AP24">
            <v>19</v>
          </cell>
          <cell r="AQ24">
            <v>0</v>
          </cell>
          <cell r="AR24">
            <v>16</v>
          </cell>
        </row>
        <row r="25">
          <cell r="B25">
            <v>40057433</v>
          </cell>
          <cell r="C25" t="str">
            <v>RAM HARI</v>
          </cell>
          <cell r="D25" t="str">
            <v>PRODUCTION SEAMLESS</v>
          </cell>
          <cell r="E25" t="str">
            <v>SS DIVISION</v>
          </cell>
          <cell r="F25" t="str">
            <v>KOSSFSEM09</v>
          </cell>
          <cell r="G25" t="str">
            <v>P</v>
          </cell>
          <cell r="H25" t="str">
            <v>P</v>
          </cell>
          <cell r="I25" t="str">
            <v>P</v>
          </cell>
          <cell r="J25" t="str">
            <v>WO</v>
          </cell>
          <cell r="K25" t="str">
            <v>P</v>
          </cell>
          <cell r="L25" t="str">
            <v>P</v>
          </cell>
          <cell r="M25" t="str">
            <v>P</v>
          </cell>
          <cell r="N25" t="str">
            <v>P</v>
          </cell>
          <cell r="O25" t="str">
            <v>P</v>
          </cell>
          <cell r="P25" t="str">
            <v>P</v>
          </cell>
          <cell r="Q25" t="str">
            <v>WO</v>
          </cell>
          <cell r="R25" t="str">
            <v>A</v>
          </cell>
          <cell r="S25" t="str">
            <v>P</v>
          </cell>
          <cell r="T25" t="str">
            <v>P</v>
          </cell>
          <cell r="U25" t="str">
            <v>A</v>
          </cell>
          <cell r="V25" t="str">
            <v>P</v>
          </cell>
          <cell r="W25" t="str">
            <v>P</v>
          </cell>
          <cell r="X25" t="str">
            <v>WO</v>
          </cell>
          <cell r="Y25" t="str">
            <v>P</v>
          </cell>
          <cell r="Z25" t="str">
            <v>P</v>
          </cell>
          <cell r="AA25" t="str">
            <v>P</v>
          </cell>
          <cell r="AB25" t="str">
            <v>P</v>
          </cell>
          <cell r="AC25" t="str">
            <v>P</v>
          </cell>
          <cell r="AD25" t="str">
            <v>P</v>
          </cell>
          <cell r="AE25" t="str">
            <v>WO</v>
          </cell>
          <cell r="AF25" t="str">
            <v>P</v>
          </cell>
          <cell r="AG25" t="str">
            <v>P</v>
          </cell>
          <cell r="AH25" t="str">
            <v>P</v>
          </cell>
          <cell r="AI25" t="str">
            <v>P</v>
          </cell>
          <cell r="AJ25" t="str">
            <v>P</v>
          </cell>
          <cell r="AK25" t="str">
            <v>P</v>
          </cell>
          <cell r="AL25">
            <v>25</v>
          </cell>
          <cell r="AM25">
            <v>0</v>
          </cell>
          <cell r="AN25">
            <v>25</v>
          </cell>
          <cell r="AO25">
            <v>0</v>
          </cell>
          <cell r="AP25">
            <v>25</v>
          </cell>
          <cell r="AQ25">
            <v>0</v>
          </cell>
          <cell r="AR25">
            <v>16</v>
          </cell>
        </row>
        <row r="26">
          <cell r="B26">
            <v>40057465</v>
          </cell>
          <cell r="C26" t="str">
            <v>GAURAV SHARMA</v>
          </cell>
          <cell r="D26" t="str">
            <v>ELECTRICAL</v>
          </cell>
          <cell r="E26" t="str">
            <v>SS DIVISION</v>
          </cell>
          <cell r="F26" t="str">
            <v>KOSSHCOM04</v>
          </cell>
          <cell r="G26" t="str">
            <v>P</v>
          </cell>
          <cell r="H26" t="str">
            <v>P</v>
          </cell>
          <cell r="I26" t="str">
            <v>P</v>
          </cell>
          <cell r="J26" t="str">
            <v>P</v>
          </cell>
          <cell r="K26" t="str">
            <v>WO</v>
          </cell>
          <cell r="L26" t="str">
            <v>P</v>
          </cell>
          <cell r="M26" t="str">
            <v>P</v>
          </cell>
          <cell r="N26" t="str">
            <v>P</v>
          </cell>
          <cell r="O26" t="str">
            <v>P</v>
          </cell>
          <cell r="P26" t="str">
            <v>P</v>
          </cell>
          <cell r="Q26" t="str">
            <v>P</v>
          </cell>
          <cell r="R26" t="str">
            <v>WO</v>
          </cell>
          <cell r="S26" t="str">
            <v>P</v>
          </cell>
          <cell r="T26" t="str">
            <v>P</v>
          </cell>
          <cell r="U26" t="str">
            <v>P</v>
          </cell>
          <cell r="V26" t="str">
            <v>P</v>
          </cell>
          <cell r="W26" t="str">
            <v>P</v>
          </cell>
          <cell r="X26" t="str">
            <v>P</v>
          </cell>
          <cell r="Y26" t="str">
            <v>WO</v>
          </cell>
          <cell r="Z26" t="str">
            <v>P</v>
          </cell>
          <cell r="AA26" t="str">
            <v>P</v>
          </cell>
          <cell r="AB26" t="str">
            <v>P</v>
          </cell>
          <cell r="AC26" t="str">
            <v>P</v>
          </cell>
          <cell r="AD26" t="str">
            <v>P</v>
          </cell>
          <cell r="AE26" t="str">
            <v>P</v>
          </cell>
          <cell r="AF26" t="str">
            <v>WO</v>
          </cell>
          <cell r="AG26" t="str">
            <v>P</v>
          </cell>
          <cell r="AH26" t="str">
            <v>P</v>
          </cell>
          <cell r="AI26" t="str">
            <v>P</v>
          </cell>
          <cell r="AJ26" t="str">
            <v>P</v>
          </cell>
          <cell r="AK26" t="str">
            <v>P</v>
          </cell>
          <cell r="AL26">
            <v>27</v>
          </cell>
          <cell r="AM26">
            <v>0</v>
          </cell>
          <cell r="AN26">
            <v>27</v>
          </cell>
          <cell r="AO26">
            <v>0</v>
          </cell>
          <cell r="AP26">
            <v>27</v>
          </cell>
          <cell r="AQ26">
            <v>0</v>
          </cell>
          <cell r="AR26">
            <v>15</v>
          </cell>
        </row>
        <row r="27">
          <cell r="B27">
            <v>40057467</v>
          </cell>
          <cell r="C27" t="str">
            <v>AJEET KUMAR</v>
          </cell>
          <cell r="D27" t="str">
            <v>ELECTRICAL</v>
          </cell>
          <cell r="E27" t="str">
            <v>SS DIVISION</v>
          </cell>
          <cell r="F27" t="str">
            <v>KOSSHCOM04</v>
          </cell>
          <cell r="G27" t="str">
            <v>P</v>
          </cell>
          <cell r="H27" t="str">
            <v>P</v>
          </cell>
          <cell r="I27" t="str">
            <v>P</v>
          </cell>
          <cell r="J27" t="str">
            <v>P</v>
          </cell>
          <cell r="K27" t="str">
            <v>WO</v>
          </cell>
          <cell r="L27" t="str">
            <v>P</v>
          </cell>
          <cell r="M27" t="str">
            <v>P</v>
          </cell>
          <cell r="N27" t="str">
            <v>P</v>
          </cell>
          <cell r="O27" t="str">
            <v>P</v>
          </cell>
          <cell r="P27" t="str">
            <v>P</v>
          </cell>
          <cell r="Q27" t="str">
            <v>P</v>
          </cell>
          <cell r="R27" t="str">
            <v>WO</v>
          </cell>
          <cell r="S27" t="str">
            <v>P</v>
          </cell>
          <cell r="T27" t="str">
            <v>P</v>
          </cell>
          <cell r="U27" t="str">
            <v>P</v>
          </cell>
          <cell r="V27" t="str">
            <v>P</v>
          </cell>
          <cell r="W27" t="str">
            <v>P</v>
          </cell>
          <cell r="X27" t="str">
            <v>P</v>
          </cell>
          <cell r="Y27" t="str">
            <v>WO</v>
          </cell>
          <cell r="Z27" t="str">
            <v>P</v>
          </cell>
          <cell r="AA27" t="str">
            <v>P</v>
          </cell>
          <cell r="AB27" t="str">
            <v>P</v>
          </cell>
          <cell r="AC27" t="str">
            <v>P</v>
          </cell>
          <cell r="AD27" t="str">
            <v>P</v>
          </cell>
          <cell r="AE27" t="str">
            <v>P</v>
          </cell>
          <cell r="AF27" t="str">
            <v>WO</v>
          </cell>
          <cell r="AG27" t="str">
            <v>P</v>
          </cell>
          <cell r="AH27" t="str">
            <v>P</v>
          </cell>
          <cell r="AI27" t="str">
            <v>P</v>
          </cell>
          <cell r="AJ27" t="str">
            <v>P</v>
          </cell>
          <cell r="AK27" t="str">
            <v>A</v>
          </cell>
          <cell r="AL27">
            <v>26</v>
          </cell>
          <cell r="AM27">
            <v>0</v>
          </cell>
          <cell r="AN27">
            <v>26</v>
          </cell>
          <cell r="AO27">
            <v>0</v>
          </cell>
          <cell r="AP27">
            <v>26</v>
          </cell>
          <cell r="AQ27">
            <v>0</v>
          </cell>
          <cell r="AR27">
            <v>15</v>
          </cell>
        </row>
        <row r="28">
          <cell r="B28">
            <v>40057483</v>
          </cell>
          <cell r="C28" t="str">
            <v>RAM KISHOR PRASAD</v>
          </cell>
          <cell r="D28" t="str">
            <v>TAPE COAT PRODUCTION</v>
          </cell>
          <cell r="E28" t="str">
            <v>COATING</v>
          </cell>
          <cell r="F28" t="str">
            <v>KOSSFBND01</v>
          </cell>
          <cell r="G28" t="str">
            <v>P</v>
          </cell>
          <cell r="H28" t="str">
            <v>P</v>
          </cell>
          <cell r="I28" t="str">
            <v>P</v>
          </cell>
          <cell r="J28" t="str">
            <v>P</v>
          </cell>
          <cell r="K28" t="str">
            <v>WO</v>
          </cell>
          <cell r="L28" t="str">
            <v>P</v>
          </cell>
          <cell r="M28" t="str">
            <v>A</v>
          </cell>
          <cell r="N28" t="str">
            <v>P</v>
          </cell>
          <cell r="O28" t="str">
            <v>P</v>
          </cell>
          <cell r="P28" t="str">
            <v>P</v>
          </cell>
          <cell r="Q28" t="str">
            <v>P</v>
          </cell>
          <cell r="R28" t="str">
            <v>WO</v>
          </cell>
          <cell r="S28" t="str">
            <v>A</v>
          </cell>
          <cell r="T28" t="str">
            <v>P</v>
          </cell>
          <cell r="U28" t="str">
            <v>P</v>
          </cell>
          <cell r="V28" t="str">
            <v>P</v>
          </cell>
          <cell r="W28" t="str">
            <v>P</v>
          </cell>
          <cell r="X28" t="str">
            <v>P</v>
          </cell>
          <cell r="Y28" t="str">
            <v>WO</v>
          </cell>
          <cell r="Z28" t="str">
            <v>P</v>
          </cell>
          <cell r="AA28" t="str">
            <v>P</v>
          </cell>
          <cell r="AB28" t="str">
            <v>P</v>
          </cell>
          <cell r="AC28" t="str">
            <v>P</v>
          </cell>
          <cell r="AD28" t="str">
            <v>P</v>
          </cell>
          <cell r="AE28" t="str">
            <v>P</v>
          </cell>
          <cell r="AF28" t="str">
            <v>WO</v>
          </cell>
          <cell r="AG28" t="str">
            <v>P</v>
          </cell>
          <cell r="AH28" t="str">
            <v>P</v>
          </cell>
          <cell r="AI28" t="str">
            <v>P</v>
          </cell>
          <cell r="AJ28" t="str">
            <v>P</v>
          </cell>
          <cell r="AK28" t="str">
            <v>P</v>
          </cell>
          <cell r="AL28">
            <v>25</v>
          </cell>
          <cell r="AM28">
            <v>0</v>
          </cell>
          <cell r="AN28">
            <v>25</v>
          </cell>
          <cell r="AO28">
            <v>0</v>
          </cell>
          <cell r="AP28">
            <v>25</v>
          </cell>
          <cell r="AQ28">
            <v>0</v>
          </cell>
          <cell r="AR28">
            <v>20</v>
          </cell>
        </row>
        <row r="29">
          <cell r="B29">
            <v>40057486</v>
          </cell>
          <cell r="C29" t="str">
            <v>KESHAV</v>
          </cell>
          <cell r="D29" t="str">
            <v>PRODUCTION PICKLING</v>
          </cell>
          <cell r="E29" t="str">
            <v>SS DIVISION</v>
          </cell>
          <cell r="F29" t="str">
            <v>KOSSFCOM09</v>
          </cell>
          <cell r="G29" t="str">
            <v>P</v>
          </cell>
          <cell r="H29" t="str">
            <v>P</v>
          </cell>
          <cell r="I29" t="str">
            <v>P</v>
          </cell>
          <cell r="J29" t="str">
            <v>WO</v>
          </cell>
          <cell r="K29" t="str">
            <v>P</v>
          </cell>
          <cell r="L29" t="str">
            <v>P</v>
          </cell>
          <cell r="M29" t="str">
            <v>P</v>
          </cell>
          <cell r="N29" t="str">
            <v>P</v>
          </cell>
          <cell r="O29" t="str">
            <v>P</v>
          </cell>
          <cell r="P29" t="str">
            <v>P</v>
          </cell>
          <cell r="Q29" t="str">
            <v>WO</v>
          </cell>
          <cell r="R29" t="str">
            <v>P</v>
          </cell>
          <cell r="S29" t="str">
            <v>P</v>
          </cell>
          <cell r="T29" t="str">
            <v>P</v>
          </cell>
          <cell r="U29" t="str">
            <v>P</v>
          </cell>
          <cell r="V29" t="str">
            <v>P</v>
          </cell>
          <cell r="W29" t="str">
            <v>P</v>
          </cell>
          <cell r="X29" t="str">
            <v>WO</v>
          </cell>
          <cell r="Y29" t="str">
            <v>A</v>
          </cell>
          <cell r="Z29" t="str">
            <v>P</v>
          </cell>
          <cell r="AA29" t="str">
            <v>P</v>
          </cell>
          <cell r="AB29" t="str">
            <v>P</v>
          </cell>
          <cell r="AC29" t="str">
            <v>P</v>
          </cell>
          <cell r="AD29" t="str">
            <v>P</v>
          </cell>
          <cell r="AE29" t="str">
            <v>WO</v>
          </cell>
          <cell r="AF29" t="str">
            <v>P</v>
          </cell>
          <cell r="AG29" t="str">
            <v>P</v>
          </cell>
          <cell r="AH29" t="str">
            <v>P</v>
          </cell>
          <cell r="AI29" t="str">
            <v>P</v>
          </cell>
          <cell r="AJ29" t="str">
            <v>P</v>
          </cell>
          <cell r="AK29" t="str">
            <v>P</v>
          </cell>
          <cell r="AL29">
            <v>26</v>
          </cell>
          <cell r="AM29">
            <v>0</v>
          </cell>
          <cell r="AN29">
            <v>26</v>
          </cell>
          <cell r="AO29">
            <v>0</v>
          </cell>
          <cell r="AP29">
            <v>26</v>
          </cell>
          <cell r="AQ29">
            <v>0</v>
          </cell>
          <cell r="AR29">
            <v>15</v>
          </cell>
        </row>
        <row r="30">
          <cell r="B30">
            <v>40057488</v>
          </cell>
          <cell r="C30" t="str">
            <v>RAJU</v>
          </cell>
          <cell r="D30" t="str">
            <v>CIVIL</v>
          </cell>
          <cell r="E30" t="str">
            <v>SS DIVISION</v>
          </cell>
          <cell r="F30" t="str">
            <v>KOSSHCOM09</v>
          </cell>
          <cell r="G30" t="str">
            <v>P</v>
          </cell>
          <cell r="H30" t="str">
            <v>P</v>
          </cell>
          <cell r="I30" t="str">
            <v>P</v>
          </cell>
          <cell r="J30" t="str">
            <v>P</v>
          </cell>
          <cell r="K30" t="str">
            <v>WO</v>
          </cell>
          <cell r="L30" t="str">
            <v>P</v>
          </cell>
          <cell r="M30" t="str">
            <v>A</v>
          </cell>
          <cell r="N30" t="str">
            <v>P</v>
          </cell>
          <cell r="O30" t="str">
            <v>P</v>
          </cell>
          <cell r="P30" t="str">
            <v>P</v>
          </cell>
          <cell r="Q30" t="str">
            <v>P</v>
          </cell>
          <cell r="R30" t="str">
            <v>WO</v>
          </cell>
          <cell r="S30" t="str">
            <v>A</v>
          </cell>
          <cell r="T30" t="str">
            <v>A</v>
          </cell>
          <cell r="U30" t="str">
            <v>P</v>
          </cell>
          <cell r="V30" t="str">
            <v>P</v>
          </cell>
          <cell r="W30" t="str">
            <v>P</v>
          </cell>
          <cell r="X30" t="str">
            <v>P</v>
          </cell>
          <cell r="Y30" t="str">
            <v>WO</v>
          </cell>
          <cell r="Z30" t="str">
            <v>A</v>
          </cell>
          <cell r="AA30" t="str">
            <v>A</v>
          </cell>
          <cell r="AB30" t="str">
            <v>A</v>
          </cell>
          <cell r="AC30" t="str">
            <v>A</v>
          </cell>
          <cell r="AD30" t="str">
            <v>A</v>
          </cell>
          <cell r="AE30" t="str">
            <v>A</v>
          </cell>
          <cell r="AF30" t="str">
            <v>WO</v>
          </cell>
          <cell r="AG30" t="str">
            <v>A</v>
          </cell>
          <cell r="AH30" t="str">
            <v>A</v>
          </cell>
          <cell r="AI30" t="str">
            <v>A</v>
          </cell>
          <cell r="AJ30" t="str">
            <v>P</v>
          </cell>
          <cell r="AK30" t="str">
            <v>P</v>
          </cell>
          <cell r="AL30">
            <v>15</v>
          </cell>
          <cell r="AM30">
            <v>0</v>
          </cell>
          <cell r="AN30">
            <v>15</v>
          </cell>
          <cell r="AO30">
            <v>0</v>
          </cell>
          <cell r="AP30">
            <v>15</v>
          </cell>
          <cell r="AQ30">
            <v>0</v>
          </cell>
          <cell r="AR30">
            <v>15</v>
          </cell>
        </row>
        <row r="31">
          <cell r="B31">
            <v>40057521</v>
          </cell>
          <cell r="C31" t="str">
            <v>RATAN SINGH</v>
          </cell>
          <cell r="D31" t="str">
            <v>PRODUCTION SEAMLESS</v>
          </cell>
          <cell r="E31" t="str">
            <v>SS DIVISION</v>
          </cell>
          <cell r="F31" t="str">
            <v>KOSSFCOM24</v>
          </cell>
          <cell r="G31" t="str">
            <v>P</v>
          </cell>
          <cell r="H31" t="str">
            <v>P</v>
          </cell>
          <cell r="I31" t="str">
            <v>P</v>
          </cell>
          <cell r="J31" t="str">
            <v>WO</v>
          </cell>
          <cell r="K31" t="str">
            <v>A</v>
          </cell>
          <cell r="L31" t="str">
            <v>P</v>
          </cell>
          <cell r="M31" t="str">
            <v>P</v>
          </cell>
          <cell r="N31" t="str">
            <v>P</v>
          </cell>
          <cell r="O31" t="str">
            <v>P</v>
          </cell>
          <cell r="P31" t="str">
            <v>P</v>
          </cell>
          <cell r="Q31" t="str">
            <v>WO</v>
          </cell>
          <cell r="R31" t="str">
            <v>P</v>
          </cell>
          <cell r="S31" t="str">
            <v>P</v>
          </cell>
          <cell r="T31" t="str">
            <v>P</v>
          </cell>
          <cell r="U31" t="str">
            <v>P</v>
          </cell>
          <cell r="V31" t="str">
            <v>P</v>
          </cell>
          <cell r="W31" t="str">
            <v>P</v>
          </cell>
          <cell r="X31" t="str">
            <v>WO</v>
          </cell>
          <cell r="Y31" t="str">
            <v>P</v>
          </cell>
          <cell r="Z31" t="str">
            <v>P</v>
          </cell>
          <cell r="AA31" t="str">
            <v>P</v>
          </cell>
          <cell r="AB31" t="str">
            <v>P</v>
          </cell>
          <cell r="AC31" t="str">
            <v>P</v>
          </cell>
          <cell r="AD31" t="str">
            <v>P</v>
          </cell>
          <cell r="AE31" t="str">
            <v>WO</v>
          </cell>
          <cell r="AF31" t="str">
            <v>P</v>
          </cell>
          <cell r="AG31" t="str">
            <v>P</v>
          </cell>
          <cell r="AH31" t="str">
            <v>P</v>
          </cell>
          <cell r="AI31" t="str">
            <v>P</v>
          </cell>
          <cell r="AJ31" t="str">
            <v>P</v>
          </cell>
          <cell r="AK31" t="str">
            <v>P</v>
          </cell>
          <cell r="AL31">
            <v>26</v>
          </cell>
          <cell r="AM31">
            <v>0</v>
          </cell>
          <cell r="AN31">
            <v>26</v>
          </cell>
          <cell r="AO31">
            <v>0</v>
          </cell>
          <cell r="AP31">
            <v>26</v>
          </cell>
          <cell r="AQ31">
            <v>0</v>
          </cell>
          <cell r="AR31">
            <v>16</v>
          </cell>
        </row>
        <row r="32">
          <cell r="B32">
            <v>40057552</v>
          </cell>
          <cell r="C32" t="str">
            <v>HARI MOHAN</v>
          </cell>
          <cell r="D32" t="str">
            <v>PRODUCTION</v>
          </cell>
          <cell r="E32" t="str">
            <v>SS DIVISION</v>
          </cell>
          <cell r="F32" t="str">
            <v>KOSSFCOM22</v>
          </cell>
          <cell r="G32" t="str">
            <v>P</v>
          </cell>
          <cell r="H32" t="str">
            <v>P</v>
          </cell>
          <cell r="I32" t="str">
            <v>P</v>
          </cell>
          <cell r="J32" t="str">
            <v>P</v>
          </cell>
          <cell r="K32" t="str">
            <v>WO</v>
          </cell>
          <cell r="L32" t="str">
            <v>A</v>
          </cell>
          <cell r="M32" t="str">
            <v>P</v>
          </cell>
          <cell r="N32" t="str">
            <v>P</v>
          </cell>
          <cell r="O32" t="str">
            <v>P</v>
          </cell>
          <cell r="P32" t="str">
            <v>P</v>
          </cell>
          <cell r="Q32" t="str">
            <v>P</v>
          </cell>
          <cell r="R32" t="str">
            <v>WO</v>
          </cell>
          <cell r="S32" t="str">
            <v>A</v>
          </cell>
          <cell r="T32" t="str">
            <v>P</v>
          </cell>
          <cell r="U32" t="str">
            <v>P</v>
          </cell>
          <cell r="V32" t="str">
            <v>P</v>
          </cell>
          <cell r="W32" t="str">
            <v>P</v>
          </cell>
          <cell r="X32" t="str">
            <v>P</v>
          </cell>
          <cell r="Y32" t="str">
            <v>WO</v>
          </cell>
          <cell r="Z32" t="str">
            <v>P</v>
          </cell>
          <cell r="AA32" t="str">
            <v>P</v>
          </cell>
          <cell r="AB32" t="str">
            <v>P</v>
          </cell>
          <cell r="AC32" t="str">
            <v>P</v>
          </cell>
          <cell r="AD32" t="str">
            <v>P</v>
          </cell>
          <cell r="AE32" t="str">
            <v>P</v>
          </cell>
          <cell r="AF32" t="str">
            <v>WO</v>
          </cell>
          <cell r="AG32" t="str">
            <v>P</v>
          </cell>
          <cell r="AH32" t="str">
            <v>P</v>
          </cell>
          <cell r="AI32" t="str">
            <v>P</v>
          </cell>
          <cell r="AJ32" t="str">
            <v>P</v>
          </cell>
          <cell r="AK32" t="str">
            <v>P</v>
          </cell>
          <cell r="AL32">
            <v>25</v>
          </cell>
          <cell r="AM32">
            <v>0</v>
          </cell>
          <cell r="AN32">
            <v>25</v>
          </cell>
          <cell r="AO32">
            <v>0</v>
          </cell>
          <cell r="AP32">
            <v>25</v>
          </cell>
          <cell r="AQ32">
            <v>0</v>
          </cell>
          <cell r="AR32">
            <v>15</v>
          </cell>
        </row>
        <row r="33">
          <cell r="B33">
            <v>40057570</v>
          </cell>
          <cell r="C33" t="str">
            <v>HARI KISHAN SINGH</v>
          </cell>
          <cell r="D33" t="str">
            <v>PRODUCTION</v>
          </cell>
          <cell r="E33" t="str">
            <v>SS DIVISION</v>
          </cell>
          <cell r="F33" t="str">
            <v>KOSSHCOM08</v>
          </cell>
          <cell r="G33" t="str">
            <v>P</v>
          </cell>
          <cell r="H33" t="str">
            <v>P</v>
          </cell>
          <cell r="I33" t="str">
            <v>P</v>
          </cell>
          <cell r="J33" t="str">
            <v>P</v>
          </cell>
          <cell r="K33" t="str">
            <v>WO</v>
          </cell>
          <cell r="L33" t="str">
            <v>P</v>
          </cell>
          <cell r="M33" t="str">
            <v>P</v>
          </cell>
          <cell r="N33" t="str">
            <v>A</v>
          </cell>
          <cell r="O33" t="str">
            <v>P</v>
          </cell>
          <cell r="P33" t="str">
            <v>P</v>
          </cell>
          <cell r="Q33" t="str">
            <v>P</v>
          </cell>
          <cell r="R33" t="str">
            <v>WO</v>
          </cell>
          <cell r="S33" t="str">
            <v>P</v>
          </cell>
          <cell r="T33" t="str">
            <v>P</v>
          </cell>
          <cell r="U33" t="str">
            <v>A</v>
          </cell>
          <cell r="V33" t="str">
            <v>A</v>
          </cell>
          <cell r="W33" t="str">
            <v>P</v>
          </cell>
          <cell r="X33" t="str">
            <v>P</v>
          </cell>
          <cell r="Y33" t="str">
            <v>WO</v>
          </cell>
          <cell r="Z33" t="str">
            <v>P</v>
          </cell>
          <cell r="AA33" t="str">
            <v>P</v>
          </cell>
          <cell r="AB33" t="str">
            <v>P</v>
          </cell>
          <cell r="AC33" t="str">
            <v>P</v>
          </cell>
          <cell r="AD33" t="str">
            <v>P</v>
          </cell>
          <cell r="AE33" t="str">
            <v>P</v>
          </cell>
          <cell r="AF33" t="str">
            <v>WO</v>
          </cell>
          <cell r="AG33" t="str">
            <v>P</v>
          </cell>
          <cell r="AH33" t="str">
            <v>P</v>
          </cell>
          <cell r="AI33" t="str">
            <v>P</v>
          </cell>
          <cell r="AJ33" t="str">
            <v>P</v>
          </cell>
          <cell r="AK33" t="str">
            <v>P</v>
          </cell>
          <cell r="AL33">
            <v>24</v>
          </cell>
          <cell r="AM33">
            <v>0</v>
          </cell>
          <cell r="AN33">
            <v>24</v>
          </cell>
          <cell r="AO33">
            <v>0.5</v>
          </cell>
          <cell r="AP33">
            <v>23.5</v>
          </cell>
          <cell r="AQ33">
            <v>0</v>
          </cell>
          <cell r="AR33">
            <v>15</v>
          </cell>
        </row>
        <row r="34">
          <cell r="B34">
            <v>40057576</v>
          </cell>
          <cell r="C34" t="str">
            <v>PREM CHAND</v>
          </cell>
          <cell r="D34" t="str">
            <v>QUALITY</v>
          </cell>
          <cell r="E34" t="str">
            <v>SS DIVISION</v>
          </cell>
          <cell r="F34" t="str">
            <v>KOSSFCOM02</v>
          </cell>
          <cell r="G34" t="str">
            <v>P</v>
          </cell>
          <cell r="H34" t="str">
            <v>P</v>
          </cell>
          <cell r="I34" t="str">
            <v>P</v>
          </cell>
          <cell r="J34" t="str">
            <v>P</v>
          </cell>
          <cell r="K34" t="str">
            <v>P</v>
          </cell>
          <cell r="L34" t="str">
            <v>WO</v>
          </cell>
          <cell r="M34" t="str">
            <v>P</v>
          </cell>
          <cell r="N34" t="str">
            <v>P</v>
          </cell>
          <cell r="O34" t="str">
            <v>P</v>
          </cell>
          <cell r="P34" t="str">
            <v>P</v>
          </cell>
          <cell r="Q34" t="str">
            <v>P</v>
          </cell>
          <cell r="R34" t="str">
            <v>A</v>
          </cell>
          <cell r="S34" t="str">
            <v>WO</v>
          </cell>
          <cell r="T34" t="str">
            <v>P</v>
          </cell>
          <cell r="U34" t="str">
            <v>P</v>
          </cell>
          <cell r="V34" t="str">
            <v>P</v>
          </cell>
          <cell r="W34" t="str">
            <v>HFP</v>
          </cell>
          <cell r="X34" t="str">
            <v>P</v>
          </cell>
          <cell r="Y34" t="str">
            <v>P</v>
          </cell>
          <cell r="Z34" t="str">
            <v>WO</v>
          </cell>
          <cell r="AA34" t="str">
            <v>P</v>
          </cell>
          <cell r="AB34" t="str">
            <v>P</v>
          </cell>
          <cell r="AC34" t="str">
            <v>P</v>
          </cell>
          <cell r="AD34" t="str">
            <v>P</v>
          </cell>
          <cell r="AE34" t="str">
            <v>P</v>
          </cell>
          <cell r="AF34" t="str">
            <v>P</v>
          </cell>
          <cell r="AG34" t="str">
            <v>WO</v>
          </cell>
          <cell r="AH34" t="str">
            <v>P</v>
          </cell>
          <cell r="AI34" t="str">
            <v>P</v>
          </cell>
          <cell r="AJ34" t="str">
            <v>P</v>
          </cell>
          <cell r="AK34" t="str">
            <v>P</v>
          </cell>
          <cell r="AL34">
            <v>25.5</v>
          </cell>
          <cell r="AM34">
            <v>0</v>
          </cell>
          <cell r="AN34">
            <v>25.5</v>
          </cell>
          <cell r="AO34">
            <v>0</v>
          </cell>
          <cell r="AP34">
            <v>25.5</v>
          </cell>
          <cell r="AQ34">
            <v>0</v>
          </cell>
          <cell r="AR34">
            <v>15</v>
          </cell>
        </row>
        <row r="35">
          <cell r="B35">
            <v>40057580</v>
          </cell>
          <cell r="C35" t="str">
            <v>NARESH PAL</v>
          </cell>
          <cell r="D35" t="str">
            <v>QUALITY</v>
          </cell>
          <cell r="E35" t="str">
            <v>SS DIVISION</v>
          </cell>
          <cell r="F35" t="str">
            <v>KOSSFCOM02</v>
          </cell>
          <cell r="G35" t="str">
            <v>P</v>
          </cell>
          <cell r="H35" t="str">
            <v>P</v>
          </cell>
          <cell r="I35" t="str">
            <v>P</v>
          </cell>
          <cell r="J35" t="str">
            <v>P</v>
          </cell>
          <cell r="K35" t="str">
            <v>WO</v>
          </cell>
          <cell r="L35" t="str">
            <v>P</v>
          </cell>
          <cell r="M35" t="str">
            <v>P</v>
          </cell>
          <cell r="N35" t="str">
            <v>P</v>
          </cell>
          <cell r="O35" t="str">
            <v>P</v>
          </cell>
          <cell r="P35" t="str">
            <v>P</v>
          </cell>
          <cell r="Q35" t="str">
            <v>P</v>
          </cell>
          <cell r="R35" t="str">
            <v>WO</v>
          </cell>
          <cell r="S35" t="str">
            <v>P</v>
          </cell>
          <cell r="T35" t="str">
            <v>P</v>
          </cell>
          <cell r="U35" t="str">
            <v>P</v>
          </cell>
          <cell r="V35" t="str">
            <v>P</v>
          </cell>
          <cell r="W35" t="str">
            <v>P</v>
          </cell>
          <cell r="X35" t="str">
            <v>P</v>
          </cell>
          <cell r="Y35" t="str">
            <v>WO</v>
          </cell>
          <cell r="Z35" t="str">
            <v>P</v>
          </cell>
          <cell r="AA35" t="str">
            <v>P</v>
          </cell>
          <cell r="AB35" t="str">
            <v>P</v>
          </cell>
          <cell r="AC35" t="str">
            <v>P</v>
          </cell>
          <cell r="AD35" t="str">
            <v>P</v>
          </cell>
          <cell r="AE35" t="str">
            <v>P</v>
          </cell>
          <cell r="AF35" t="str">
            <v>WO</v>
          </cell>
          <cell r="AG35" t="str">
            <v>P</v>
          </cell>
          <cell r="AH35" t="str">
            <v>P</v>
          </cell>
          <cell r="AI35" t="str">
            <v>P</v>
          </cell>
          <cell r="AJ35" t="str">
            <v>P</v>
          </cell>
          <cell r="AK35" t="str">
            <v>P</v>
          </cell>
          <cell r="AL35">
            <v>27</v>
          </cell>
          <cell r="AM35">
            <v>0</v>
          </cell>
          <cell r="AN35">
            <v>27</v>
          </cell>
          <cell r="AO35">
            <v>0</v>
          </cell>
          <cell r="AP35">
            <v>27</v>
          </cell>
          <cell r="AQ35">
            <v>0</v>
          </cell>
          <cell r="AR35">
            <v>15</v>
          </cell>
        </row>
        <row r="36">
          <cell r="B36">
            <v>40057606</v>
          </cell>
          <cell r="C36" t="str">
            <v>BHAGWAN SINGH</v>
          </cell>
          <cell r="D36" t="str">
            <v>PRODUCTION</v>
          </cell>
          <cell r="E36" t="str">
            <v>SS DIVISION</v>
          </cell>
          <cell r="F36" t="str">
            <v>KOSSHCOM08</v>
          </cell>
          <cell r="G36" t="str">
            <v>P</v>
          </cell>
          <cell r="H36" t="str">
            <v>P</v>
          </cell>
          <cell r="I36" t="str">
            <v>P</v>
          </cell>
          <cell r="J36" t="str">
            <v>P</v>
          </cell>
          <cell r="K36" t="str">
            <v>WO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P</v>
          </cell>
          <cell r="P36" t="str">
            <v>P</v>
          </cell>
          <cell r="Q36" t="str">
            <v>P</v>
          </cell>
          <cell r="R36" t="str">
            <v>WO</v>
          </cell>
          <cell r="S36" t="str">
            <v>P</v>
          </cell>
          <cell r="T36" t="str">
            <v>P</v>
          </cell>
          <cell r="U36" t="str">
            <v>P</v>
          </cell>
          <cell r="V36" t="str">
            <v>A</v>
          </cell>
          <cell r="W36" t="str">
            <v>P</v>
          </cell>
          <cell r="X36" t="str">
            <v>P</v>
          </cell>
          <cell r="Y36" t="str">
            <v>WO</v>
          </cell>
          <cell r="Z36" t="str">
            <v>P</v>
          </cell>
          <cell r="AA36" t="str">
            <v>P</v>
          </cell>
          <cell r="AB36" t="str">
            <v>P</v>
          </cell>
          <cell r="AC36" t="str">
            <v>P</v>
          </cell>
          <cell r="AD36" t="str">
            <v>P</v>
          </cell>
          <cell r="AE36" t="str">
            <v>P</v>
          </cell>
          <cell r="AF36" t="str">
            <v>WO</v>
          </cell>
          <cell r="AG36" t="str">
            <v>P</v>
          </cell>
          <cell r="AH36" t="str">
            <v>P</v>
          </cell>
          <cell r="AI36" t="str">
            <v>A</v>
          </cell>
          <cell r="AJ36" t="str">
            <v>P</v>
          </cell>
          <cell r="AK36" t="str">
            <v>P</v>
          </cell>
          <cell r="AL36">
            <v>25</v>
          </cell>
          <cell r="AM36">
            <v>0</v>
          </cell>
          <cell r="AN36">
            <v>25</v>
          </cell>
          <cell r="AO36">
            <v>0</v>
          </cell>
          <cell r="AP36">
            <v>25</v>
          </cell>
          <cell r="AQ36">
            <v>0</v>
          </cell>
          <cell r="AR36">
            <v>15</v>
          </cell>
        </row>
        <row r="37">
          <cell r="B37">
            <v>40057608</v>
          </cell>
          <cell r="C37" t="str">
            <v>MOHAN SINGH</v>
          </cell>
          <cell r="D37" t="str">
            <v>PRODUCTION SEAMLESS</v>
          </cell>
          <cell r="E37" t="str">
            <v>SS DIVISION</v>
          </cell>
          <cell r="F37" t="str">
            <v>KOSSFSEM09</v>
          </cell>
          <cell r="G37" t="str">
            <v>P</v>
          </cell>
          <cell r="H37" t="str">
            <v>P</v>
          </cell>
          <cell r="I37" t="str">
            <v>P</v>
          </cell>
          <cell r="J37" t="str">
            <v>P</v>
          </cell>
          <cell r="K37" t="str">
            <v>WO</v>
          </cell>
          <cell r="L37" t="str">
            <v>P</v>
          </cell>
          <cell r="M37" t="str">
            <v>P</v>
          </cell>
          <cell r="N37" t="str">
            <v>P</v>
          </cell>
          <cell r="O37" t="str">
            <v>P</v>
          </cell>
          <cell r="P37" t="str">
            <v>P</v>
          </cell>
          <cell r="Q37" t="str">
            <v>P</v>
          </cell>
          <cell r="R37" t="str">
            <v>WO</v>
          </cell>
          <cell r="S37" t="str">
            <v>P</v>
          </cell>
          <cell r="T37" t="str">
            <v>P</v>
          </cell>
          <cell r="U37" t="str">
            <v>P</v>
          </cell>
          <cell r="V37" t="str">
            <v>P</v>
          </cell>
          <cell r="W37" t="str">
            <v>P</v>
          </cell>
          <cell r="X37" t="str">
            <v>P</v>
          </cell>
          <cell r="Y37" t="str">
            <v>WO</v>
          </cell>
          <cell r="Z37" t="str">
            <v>P</v>
          </cell>
          <cell r="AA37" t="str">
            <v>P</v>
          </cell>
          <cell r="AB37" t="str">
            <v>A</v>
          </cell>
          <cell r="AC37" t="str">
            <v>P</v>
          </cell>
          <cell r="AD37" t="str">
            <v>P</v>
          </cell>
          <cell r="AE37" t="str">
            <v>P</v>
          </cell>
          <cell r="AF37" t="str">
            <v>WO</v>
          </cell>
          <cell r="AG37" t="str">
            <v>P</v>
          </cell>
          <cell r="AH37" t="str">
            <v>A</v>
          </cell>
          <cell r="AI37" t="str">
            <v>HFP</v>
          </cell>
          <cell r="AJ37" t="str">
            <v>P</v>
          </cell>
          <cell r="AK37" t="str">
            <v>P</v>
          </cell>
          <cell r="AL37">
            <v>24.5</v>
          </cell>
          <cell r="AM37">
            <v>0</v>
          </cell>
          <cell r="AN37">
            <v>24.5</v>
          </cell>
          <cell r="AO37">
            <v>0</v>
          </cell>
          <cell r="AP37">
            <v>24.5</v>
          </cell>
          <cell r="AQ37">
            <v>0</v>
          </cell>
          <cell r="AR37">
            <v>15</v>
          </cell>
        </row>
        <row r="38">
          <cell r="B38">
            <v>40057610</v>
          </cell>
          <cell r="C38" t="str">
            <v>BAHADUR SINGH</v>
          </cell>
          <cell r="D38" t="str">
            <v>QUALITY</v>
          </cell>
          <cell r="E38" t="str">
            <v>SS DIVISION</v>
          </cell>
          <cell r="F38" t="str">
            <v>KOSSFCOM02</v>
          </cell>
          <cell r="G38" t="str">
            <v>P</v>
          </cell>
          <cell r="H38" t="str">
            <v>P</v>
          </cell>
          <cell r="I38" t="str">
            <v>P</v>
          </cell>
          <cell r="J38" t="str">
            <v>P</v>
          </cell>
          <cell r="K38" t="str">
            <v>WO</v>
          </cell>
          <cell r="L38" t="str">
            <v>P</v>
          </cell>
          <cell r="M38" t="str">
            <v>P</v>
          </cell>
          <cell r="N38" t="str">
            <v>A</v>
          </cell>
          <cell r="O38" t="str">
            <v>A</v>
          </cell>
          <cell r="P38" t="str">
            <v>P</v>
          </cell>
          <cell r="Q38" t="str">
            <v>P</v>
          </cell>
          <cell r="R38" t="str">
            <v>WO</v>
          </cell>
          <cell r="S38" t="str">
            <v>P</v>
          </cell>
          <cell r="T38" t="str">
            <v>P</v>
          </cell>
          <cell r="U38" t="str">
            <v>P</v>
          </cell>
          <cell r="V38" t="str">
            <v>P</v>
          </cell>
          <cell r="W38" t="str">
            <v>P</v>
          </cell>
          <cell r="X38" t="str">
            <v>P</v>
          </cell>
          <cell r="Y38" t="str">
            <v>WO</v>
          </cell>
          <cell r="Z38" t="str">
            <v>P</v>
          </cell>
          <cell r="AA38" t="str">
            <v>P</v>
          </cell>
          <cell r="AB38" t="str">
            <v>P</v>
          </cell>
          <cell r="AC38" t="str">
            <v>P</v>
          </cell>
          <cell r="AD38" t="str">
            <v>P</v>
          </cell>
          <cell r="AE38" t="str">
            <v>P</v>
          </cell>
          <cell r="AF38" t="str">
            <v>WO</v>
          </cell>
          <cell r="AG38" t="str">
            <v>P</v>
          </cell>
          <cell r="AH38" t="str">
            <v>P</v>
          </cell>
          <cell r="AI38" t="str">
            <v>P</v>
          </cell>
          <cell r="AJ38" t="str">
            <v>P</v>
          </cell>
          <cell r="AK38" t="str">
            <v>P</v>
          </cell>
          <cell r="AL38">
            <v>25</v>
          </cell>
          <cell r="AM38">
            <v>0</v>
          </cell>
          <cell r="AN38">
            <v>25</v>
          </cell>
          <cell r="AO38">
            <v>0</v>
          </cell>
          <cell r="AP38">
            <v>25</v>
          </cell>
          <cell r="AQ38">
            <v>0</v>
          </cell>
          <cell r="AR38">
            <v>15</v>
          </cell>
        </row>
        <row r="39">
          <cell r="B39">
            <v>40057612</v>
          </cell>
          <cell r="C39" t="str">
            <v>JITENDRA PRASAD</v>
          </cell>
          <cell r="D39" t="str">
            <v>PRODUCTION</v>
          </cell>
          <cell r="E39" t="str">
            <v>SS DIVISION</v>
          </cell>
          <cell r="F39" t="str">
            <v>KOSSFCOM12</v>
          </cell>
          <cell r="G39" t="str">
            <v>P</v>
          </cell>
          <cell r="H39" t="str">
            <v>P</v>
          </cell>
          <cell r="I39" t="str">
            <v>P</v>
          </cell>
          <cell r="J39" t="str">
            <v>P</v>
          </cell>
          <cell r="K39" t="str">
            <v>WO</v>
          </cell>
          <cell r="L39" t="str">
            <v>P</v>
          </cell>
          <cell r="M39" t="str">
            <v>P</v>
          </cell>
          <cell r="N39" t="str">
            <v>P</v>
          </cell>
          <cell r="O39" t="str">
            <v>P</v>
          </cell>
          <cell r="P39" t="str">
            <v>P</v>
          </cell>
          <cell r="Q39" t="str">
            <v>P</v>
          </cell>
          <cell r="R39" t="str">
            <v>WO</v>
          </cell>
          <cell r="S39" t="str">
            <v>P</v>
          </cell>
          <cell r="T39" t="str">
            <v>P</v>
          </cell>
          <cell r="U39" t="str">
            <v>P</v>
          </cell>
          <cell r="V39" t="str">
            <v>P</v>
          </cell>
          <cell r="W39" t="str">
            <v>P</v>
          </cell>
          <cell r="X39" t="str">
            <v>P</v>
          </cell>
          <cell r="Y39" t="str">
            <v>WO</v>
          </cell>
          <cell r="Z39" t="str">
            <v>P</v>
          </cell>
          <cell r="AA39" t="str">
            <v>P</v>
          </cell>
          <cell r="AB39" t="str">
            <v>P</v>
          </cell>
          <cell r="AC39" t="str">
            <v>P</v>
          </cell>
          <cell r="AD39" t="str">
            <v>P</v>
          </cell>
          <cell r="AE39" t="str">
            <v>P</v>
          </cell>
          <cell r="AF39" t="str">
            <v>WO</v>
          </cell>
          <cell r="AG39" t="str">
            <v>P</v>
          </cell>
          <cell r="AH39" t="str">
            <v>P</v>
          </cell>
          <cell r="AI39" t="str">
            <v>P</v>
          </cell>
          <cell r="AJ39" t="str">
            <v>P</v>
          </cell>
          <cell r="AK39" t="str">
            <v>P</v>
          </cell>
          <cell r="AL39">
            <v>27</v>
          </cell>
          <cell r="AM39">
            <v>0</v>
          </cell>
          <cell r="AN39">
            <v>27</v>
          </cell>
          <cell r="AO39">
            <v>0</v>
          </cell>
          <cell r="AP39">
            <v>27</v>
          </cell>
          <cell r="AQ39">
            <v>0</v>
          </cell>
          <cell r="AR39">
            <v>15</v>
          </cell>
        </row>
        <row r="40">
          <cell r="B40">
            <v>40057614</v>
          </cell>
          <cell r="C40" t="str">
            <v>JEETENDRA SINGH</v>
          </cell>
          <cell r="D40" t="str">
            <v>PRODUCTION SEAMLESS</v>
          </cell>
          <cell r="E40" t="str">
            <v>SS DIVISION</v>
          </cell>
          <cell r="F40" t="str">
            <v>KOSSFCOM24</v>
          </cell>
          <cell r="G40" t="str">
            <v>P</v>
          </cell>
          <cell r="H40" t="str">
            <v>P</v>
          </cell>
          <cell r="I40" t="str">
            <v>P</v>
          </cell>
          <cell r="J40" t="str">
            <v>P</v>
          </cell>
          <cell r="K40" t="str">
            <v>WO</v>
          </cell>
          <cell r="L40" t="str">
            <v>P</v>
          </cell>
          <cell r="M40" t="str">
            <v>P</v>
          </cell>
          <cell r="N40" t="str">
            <v>P</v>
          </cell>
          <cell r="O40" t="str">
            <v>P</v>
          </cell>
          <cell r="P40" t="str">
            <v>P</v>
          </cell>
          <cell r="Q40" t="str">
            <v>P</v>
          </cell>
          <cell r="R40" t="str">
            <v>WO</v>
          </cell>
          <cell r="S40" t="str">
            <v>P</v>
          </cell>
          <cell r="T40" t="str">
            <v>P</v>
          </cell>
          <cell r="U40" t="str">
            <v>P</v>
          </cell>
          <cell r="V40" t="str">
            <v>P</v>
          </cell>
          <cell r="W40" t="str">
            <v>P</v>
          </cell>
          <cell r="X40" t="str">
            <v>P</v>
          </cell>
          <cell r="Y40" t="str">
            <v>WO</v>
          </cell>
          <cell r="Z40" t="str">
            <v>A</v>
          </cell>
          <cell r="AA40" t="str">
            <v>P</v>
          </cell>
          <cell r="AB40" t="str">
            <v>P</v>
          </cell>
          <cell r="AC40" t="str">
            <v>P</v>
          </cell>
          <cell r="AD40" t="str">
            <v>P</v>
          </cell>
          <cell r="AE40" t="str">
            <v>P</v>
          </cell>
          <cell r="AF40" t="str">
            <v>WO</v>
          </cell>
          <cell r="AG40" t="str">
            <v>P</v>
          </cell>
          <cell r="AH40" t="str">
            <v>P</v>
          </cell>
          <cell r="AI40" t="str">
            <v>P</v>
          </cell>
          <cell r="AJ40" t="str">
            <v>P</v>
          </cell>
          <cell r="AK40" t="str">
            <v>P</v>
          </cell>
          <cell r="AL40">
            <v>26</v>
          </cell>
          <cell r="AM40">
            <v>0</v>
          </cell>
          <cell r="AN40">
            <v>26</v>
          </cell>
          <cell r="AO40">
            <v>0</v>
          </cell>
          <cell r="AP40">
            <v>26</v>
          </cell>
          <cell r="AQ40">
            <v>0</v>
          </cell>
          <cell r="AR40">
            <v>15</v>
          </cell>
        </row>
        <row r="41">
          <cell r="B41">
            <v>40057625</v>
          </cell>
          <cell r="C41" t="str">
            <v>TAHENDRA</v>
          </cell>
          <cell r="D41" t="str">
            <v>QUALITY</v>
          </cell>
          <cell r="E41" t="str">
            <v>SS DIVISION</v>
          </cell>
          <cell r="F41" t="str">
            <v>KOSSFCOM02</v>
          </cell>
          <cell r="G41" t="str">
            <v>P</v>
          </cell>
          <cell r="H41" t="str">
            <v>P</v>
          </cell>
          <cell r="I41" t="str">
            <v>P</v>
          </cell>
          <cell r="J41" t="str">
            <v>P</v>
          </cell>
          <cell r="K41" t="str">
            <v>WO</v>
          </cell>
          <cell r="L41" t="str">
            <v>P</v>
          </cell>
          <cell r="M41" t="str">
            <v>P</v>
          </cell>
          <cell r="N41" t="str">
            <v>P</v>
          </cell>
          <cell r="O41" t="str">
            <v>P</v>
          </cell>
          <cell r="P41" t="str">
            <v>P</v>
          </cell>
          <cell r="Q41" t="str">
            <v>P</v>
          </cell>
          <cell r="R41" t="str">
            <v>WO</v>
          </cell>
          <cell r="S41" t="str">
            <v>P</v>
          </cell>
          <cell r="T41" t="str">
            <v>P</v>
          </cell>
          <cell r="U41" t="str">
            <v>A</v>
          </cell>
          <cell r="V41" t="str">
            <v>P</v>
          </cell>
          <cell r="W41" t="str">
            <v>P</v>
          </cell>
          <cell r="X41" t="str">
            <v>P</v>
          </cell>
          <cell r="Y41" t="str">
            <v>WO</v>
          </cell>
          <cell r="Z41" t="str">
            <v>A</v>
          </cell>
          <cell r="AA41" t="str">
            <v>P</v>
          </cell>
          <cell r="AB41" t="str">
            <v>P</v>
          </cell>
          <cell r="AC41" t="str">
            <v>P</v>
          </cell>
          <cell r="AD41" t="str">
            <v>P</v>
          </cell>
          <cell r="AE41" t="str">
            <v>P</v>
          </cell>
          <cell r="AF41" t="str">
            <v>WO</v>
          </cell>
          <cell r="AG41" t="str">
            <v>P</v>
          </cell>
          <cell r="AH41" t="str">
            <v>A</v>
          </cell>
          <cell r="AI41" t="str">
            <v>P</v>
          </cell>
          <cell r="AJ41" t="str">
            <v>P</v>
          </cell>
          <cell r="AK41" t="str">
            <v>P</v>
          </cell>
          <cell r="AL41">
            <v>24</v>
          </cell>
          <cell r="AM41">
            <v>0</v>
          </cell>
          <cell r="AN41">
            <v>24</v>
          </cell>
          <cell r="AO41">
            <v>0</v>
          </cell>
          <cell r="AP41">
            <v>24</v>
          </cell>
          <cell r="AQ41">
            <v>0</v>
          </cell>
          <cell r="AR41">
            <v>15</v>
          </cell>
        </row>
        <row r="42">
          <cell r="B42">
            <v>40057626</v>
          </cell>
          <cell r="C42" t="str">
            <v>BHARTI</v>
          </cell>
          <cell r="D42" t="str">
            <v>PRODUCTION</v>
          </cell>
          <cell r="E42" t="str">
            <v>SS DIVISION</v>
          </cell>
          <cell r="F42" t="str">
            <v>KOSSFCOM11</v>
          </cell>
          <cell r="G42" t="str">
            <v>P</v>
          </cell>
          <cell r="H42" t="str">
            <v>P</v>
          </cell>
          <cell r="I42" t="str">
            <v>P</v>
          </cell>
          <cell r="J42" t="str">
            <v>P</v>
          </cell>
          <cell r="K42" t="str">
            <v>WO</v>
          </cell>
          <cell r="L42" t="str">
            <v>P</v>
          </cell>
          <cell r="M42" t="str">
            <v>P</v>
          </cell>
          <cell r="N42" t="str">
            <v>P</v>
          </cell>
          <cell r="O42" t="str">
            <v>P</v>
          </cell>
          <cell r="P42" t="str">
            <v>P</v>
          </cell>
          <cell r="Q42" t="str">
            <v>P</v>
          </cell>
          <cell r="R42" t="str">
            <v>WO</v>
          </cell>
          <cell r="S42" t="str">
            <v>P</v>
          </cell>
          <cell r="T42" t="str">
            <v>P</v>
          </cell>
          <cell r="U42" t="str">
            <v>P</v>
          </cell>
          <cell r="V42" t="str">
            <v>P</v>
          </cell>
          <cell r="W42" t="str">
            <v>P</v>
          </cell>
          <cell r="X42" t="str">
            <v>P</v>
          </cell>
          <cell r="Y42" t="str">
            <v>WO</v>
          </cell>
          <cell r="Z42" t="str">
            <v>P</v>
          </cell>
          <cell r="AA42" t="str">
            <v>P</v>
          </cell>
          <cell r="AB42" t="str">
            <v>P</v>
          </cell>
          <cell r="AC42" t="str">
            <v>P</v>
          </cell>
          <cell r="AD42" t="str">
            <v>A</v>
          </cell>
          <cell r="AE42" t="str">
            <v>P</v>
          </cell>
          <cell r="AF42" t="str">
            <v>WO</v>
          </cell>
          <cell r="AG42" t="str">
            <v>P</v>
          </cell>
          <cell r="AH42" t="str">
            <v>P</v>
          </cell>
          <cell r="AI42" t="str">
            <v>P</v>
          </cell>
          <cell r="AJ42" t="str">
            <v>P</v>
          </cell>
          <cell r="AK42" t="str">
            <v>P</v>
          </cell>
          <cell r="AL42">
            <v>26</v>
          </cell>
          <cell r="AM42">
            <v>0</v>
          </cell>
          <cell r="AN42">
            <v>26</v>
          </cell>
          <cell r="AO42">
            <v>0</v>
          </cell>
          <cell r="AP42">
            <v>26</v>
          </cell>
          <cell r="AQ42">
            <v>0</v>
          </cell>
          <cell r="AR42">
            <v>15</v>
          </cell>
        </row>
        <row r="43">
          <cell r="B43">
            <v>40057627</v>
          </cell>
          <cell r="C43" t="str">
            <v>PERMCHAND URF PARMANAND</v>
          </cell>
          <cell r="D43" t="str">
            <v>PRODUCTION</v>
          </cell>
          <cell r="E43" t="str">
            <v>SS DIVISION</v>
          </cell>
          <cell r="F43" t="str">
            <v>KOSSFWLD15</v>
          </cell>
          <cell r="G43" t="str">
            <v>P</v>
          </cell>
          <cell r="H43" t="str">
            <v>P</v>
          </cell>
          <cell r="I43" t="str">
            <v>P</v>
          </cell>
          <cell r="J43" t="str">
            <v>P</v>
          </cell>
          <cell r="K43" t="str">
            <v>WO</v>
          </cell>
          <cell r="L43" t="str">
            <v>P</v>
          </cell>
          <cell r="M43" t="str">
            <v>P</v>
          </cell>
          <cell r="N43" t="str">
            <v>P</v>
          </cell>
          <cell r="O43" t="str">
            <v>P</v>
          </cell>
          <cell r="P43" t="str">
            <v>P</v>
          </cell>
          <cell r="Q43" t="str">
            <v>P</v>
          </cell>
          <cell r="R43" t="str">
            <v>WO</v>
          </cell>
          <cell r="S43" t="str">
            <v>P</v>
          </cell>
          <cell r="T43" t="str">
            <v>P</v>
          </cell>
          <cell r="U43" t="str">
            <v>P</v>
          </cell>
          <cell r="V43" t="str">
            <v>P</v>
          </cell>
          <cell r="W43" t="str">
            <v>P</v>
          </cell>
          <cell r="X43" t="str">
            <v>P</v>
          </cell>
          <cell r="Y43" t="str">
            <v>WO</v>
          </cell>
          <cell r="Z43" t="str">
            <v>P</v>
          </cell>
          <cell r="AA43" t="str">
            <v>P</v>
          </cell>
          <cell r="AB43" t="str">
            <v>P</v>
          </cell>
          <cell r="AC43" t="str">
            <v>P</v>
          </cell>
          <cell r="AD43" t="str">
            <v>P</v>
          </cell>
          <cell r="AE43" t="str">
            <v>P</v>
          </cell>
          <cell r="AF43" t="str">
            <v>WO</v>
          </cell>
          <cell r="AG43" t="str">
            <v>P</v>
          </cell>
          <cell r="AH43" t="str">
            <v>P</v>
          </cell>
          <cell r="AI43" t="str">
            <v>P</v>
          </cell>
          <cell r="AJ43" t="str">
            <v>P</v>
          </cell>
          <cell r="AK43" t="str">
            <v>P</v>
          </cell>
          <cell r="AL43">
            <v>27</v>
          </cell>
          <cell r="AM43">
            <v>0</v>
          </cell>
          <cell r="AN43">
            <v>27</v>
          </cell>
          <cell r="AO43">
            <v>0</v>
          </cell>
          <cell r="AP43">
            <v>27</v>
          </cell>
          <cell r="AQ43">
            <v>0</v>
          </cell>
          <cell r="AR43">
            <v>15</v>
          </cell>
        </row>
        <row r="44">
          <cell r="B44">
            <v>40057644</v>
          </cell>
          <cell r="C44" t="str">
            <v>TEEKARAM</v>
          </cell>
          <cell r="D44" t="str">
            <v>QUALITY</v>
          </cell>
          <cell r="E44" t="str">
            <v>SS DIVISION</v>
          </cell>
          <cell r="F44" t="str">
            <v>KOSSFCOM02</v>
          </cell>
          <cell r="G44" t="str">
            <v>P</v>
          </cell>
          <cell r="H44" t="str">
            <v>P</v>
          </cell>
          <cell r="I44" t="str">
            <v>P</v>
          </cell>
          <cell r="J44" t="str">
            <v>P</v>
          </cell>
          <cell r="K44" t="str">
            <v>WO</v>
          </cell>
          <cell r="L44" t="str">
            <v>A</v>
          </cell>
          <cell r="M44" t="str">
            <v>P</v>
          </cell>
          <cell r="N44" t="str">
            <v>A</v>
          </cell>
          <cell r="O44" t="str">
            <v>P</v>
          </cell>
          <cell r="P44" t="str">
            <v>P</v>
          </cell>
          <cell r="Q44" t="str">
            <v>P</v>
          </cell>
          <cell r="R44" t="str">
            <v>WO</v>
          </cell>
          <cell r="S44" t="str">
            <v>P</v>
          </cell>
          <cell r="T44" t="str">
            <v>P</v>
          </cell>
          <cell r="U44" t="str">
            <v>P</v>
          </cell>
          <cell r="V44" t="str">
            <v>P</v>
          </cell>
          <cell r="W44" t="str">
            <v>P</v>
          </cell>
          <cell r="X44" t="str">
            <v>P</v>
          </cell>
          <cell r="Y44" t="str">
            <v>WO</v>
          </cell>
          <cell r="Z44" t="str">
            <v>P</v>
          </cell>
          <cell r="AA44" t="str">
            <v>P</v>
          </cell>
          <cell r="AB44" t="str">
            <v>A</v>
          </cell>
          <cell r="AC44" t="str">
            <v>P</v>
          </cell>
          <cell r="AD44" t="str">
            <v>P</v>
          </cell>
          <cell r="AE44" t="str">
            <v>P</v>
          </cell>
          <cell r="AF44" t="str">
            <v>WO</v>
          </cell>
          <cell r="AG44" t="str">
            <v>P</v>
          </cell>
          <cell r="AH44" t="str">
            <v>P</v>
          </cell>
          <cell r="AI44" t="str">
            <v>P</v>
          </cell>
          <cell r="AJ44" t="str">
            <v>P</v>
          </cell>
          <cell r="AK44" t="str">
            <v>HFP</v>
          </cell>
          <cell r="AL44">
            <v>23.5</v>
          </cell>
          <cell r="AM44">
            <v>0</v>
          </cell>
          <cell r="AN44">
            <v>23.5</v>
          </cell>
          <cell r="AO44">
            <v>0</v>
          </cell>
          <cell r="AP44">
            <v>23.5</v>
          </cell>
          <cell r="AQ44">
            <v>0</v>
          </cell>
          <cell r="AR44">
            <v>15</v>
          </cell>
        </row>
        <row r="45">
          <cell r="B45">
            <v>40057645</v>
          </cell>
          <cell r="C45" t="str">
            <v>AVDHESH SINGH</v>
          </cell>
          <cell r="D45" t="str">
            <v>PRODUCTION</v>
          </cell>
          <cell r="E45" t="str">
            <v>SS DIVISION</v>
          </cell>
          <cell r="F45" t="str">
            <v>KOSSFCOM19</v>
          </cell>
          <cell r="G45" t="str">
            <v>P</v>
          </cell>
          <cell r="H45" t="str">
            <v>P</v>
          </cell>
          <cell r="I45" t="str">
            <v>P</v>
          </cell>
          <cell r="J45" t="str">
            <v>P</v>
          </cell>
          <cell r="K45" t="str">
            <v>WO</v>
          </cell>
          <cell r="L45" t="str">
            <v>P</v>
          </cell>
          <cell r="M45" t="str">
            <v>P</v>
          </cell>
          <cell r="N45" t="str">
            <v>P</v>
          </cell>
          <cell r="O45" t="str">
            <v>P</v>
          </cell>
          <cell r="P45" t="str">
            <v>P</v>
          </cell>
          <cell r="Q45" t="str">
            <v>P</v>
          </cell>
          <cell r="R45" t="str">
            <v>WO</v>
          </cell>
          <cell r="S45" t="str">
            <v>P</v>
          </cell>
          <cell r="T45" t="str">
            <v>P</v>
          </cell>
          <cell r="U45" t="str">
            <v>P</v>
          </cell>
          <cell r="V45" t="str">
            <v>P</v>
          </cell>
          <cell r="W45" t="str">
            <v>P</v>
          </cell>
          <cell r="X45" t="str">
            <v>P</v>
          </cell>
          <cell r="Y45" t="str">
            <v>WO</v>
          </cell>
          <cell r="Z45" t="str">
            <v>P</v>
          </cell>
          <cell r="AA45" t="str">
            <v>P</v>
          </cell>
          <cell r="AB45" t="str">
            <v>P</v>
          </cell>
          <cell r="AC45" t="str">
            <v>P</v>
          </cell>
          <cell r="AD45" t="str">
            <v>P</v>
          </cell>
          <cell r="AE45" t="str">
            <v>P</v>
          </cell>
          <cell r="AF45" t="str">
            <v>WO</v>
          </cell>
          <cell r="AG45" t="str">
            <v>P</v>
          </cell>
          <cell r="AH45" t="str">
            <v>P</v>
          </cell>
          <cell r="AI45" t="str">
            <v>P</v>
          </cell>
          <cell r="AJ45" t="str">
            <v>P</v>
          </cell>
          <cell r="AK45" t="str">
            <v>P</v>
          </cell>
          <cell r="AL45">
            <v>27</v>
          </cell>
          <cell r="AM45">
            <v>0</v>
          </cell>
          <cell r="AN45">
            <v>27</v>
          </cell>
          <cell r="AO45">
            <v>0</v>
          </cell>
          <cell r="AP45">
            <v>27</v>
          </cell>
          <cell r="AQ45">
            <v>0</v>
          </cell>
          <cell r="AR45">
            <v>15</v>
          </cell>
        </row>
        <row r="46">
          <cell r="B46">
            <v>40057660</v>
          </cell>
          <cell r="C46" t="str">
            <v>PADAM CHAND</v>
          </cell>
          <cell r="D46" t="str">
            <v>QUALITY</v>
          </cell>
          <cell r="E46" t="str">
            <v>SS DIVISION</v>
          </cell>
          <cell r="F46" t="str">
            <v>KOSSFCOM02</v>
          </cell>
          <cell r="G46" t="str">
            <v>P</v>
          </cell>
          <cell r="H46" t="str">
            <v>P</v>
          </cell>
          <cell r="I46" t="str">
            <v>P</v>
          </cell>
          <cell r="J46" t="str">
            <v>P</v>
          </cell>
          <cell r="K46" t="str">
            <v>WO</v>
          </cell>
          <cell r="L46" t="str">
            <v>P</v>
          </cell>
          <cell r="M46" t="str">
            <v>P</v>
          </cell>
          <cell r="N46" t="str">
            <v>P</v>
          </cell>
          <cell r="O46" t="str">
            <v>A</v>
          </cell>
          <cell r="P46" t="str">
            <v>P</v>
          </cell>
          <cell r="Q46" t="str">
            <v>P</v>
          </cell>
          <cell r="R46" t="str">
            <v>WO</v>
          </cell>
          <cell r="S46" t="str">
            <v>P</v>
          </cell>
          <cell r="T46" t="str">
            <v>P</v>
          </cell>
          <cell r="U46" t="str">
            <v>P</v>
          </cell>
          <cell r="V46" t="str">
            <v>P</v>
          </cell>
          <cell r="W46" t="str">
            <v>P</v>
          </cell>
          <cell r="X46" t="str">
            <v>A</v>
          </cell>
          <cell r="Y46" t="str">
            <v>WO</v>
          </cell>
          <cell r="Z46" t="str">
            <v>P</v>
          </cell>
          <cell r="AA46" t="str">
            <v>P</v>
          </cell>
          <cell r="AB46" t="str">
            <v>P</v>
          </cell>
          <cell r="AC46" t="str">
            <v>P</v>
          </cell>
          <cell r="AD46" t="str">
            <v>P</v>
          </cell>
          <cell r="AE46" t="str">
            <v>P</v>
          </cell>
          <cell r="AF46" t="str">
            <v>WO</v>
          </cell>
          <cell r="AG46" t="str">
            <v>P</v>
          </cell>
          <cell r="AH46" t="str">
            <v>A</v>
          </cell>
          <cell r="AI46" t="str">
            <v>P</v>
          </cell>
          <cell r="AJ46" t="str">
            <v>P</v>
          </cell>
          <cell r="AK46" t="str">
            <v>P</v>
          </cell>
          <cell r="AL46">
            <v>24</v>
          </cell>
          <cell r="AM46">
            <v>0</v>
          </cell>
          <cell r="AN46">
            <v>24</v>
          </cell>
          <cell r="AO46">
            <v>0</v>
          </cell>
          <cell r="AP46">
            <v>24</v>
          </cell>
          <cell r="AQ46">
            <v>0</v>
          </cell>
          <cell r="AR46">
            <v>15</v>
          </cell>
        </row>
        <row r="47">
          <cell r="B47">
            <v>40057661</v>
          </cell>
          <cell r="C47" t="str">
            <v>VINOD</v>
          </cell>
          <cell r="D47" t="str">
            <v>PRODUCTION</v>
          </cell>
          <cell r="E47" t="str">
            <v>SS DIVISION</v>
          </cell>
          <cell r="F47" t="str">
            <v>KOSSFCOM19</v>
          </cell>
          <cell r="G47" t="str">
            <v>P</v>
          </cell>
          <cell r="H47" t="str">
            <v>P</v>
          </cell>
          <cell r="I47" t="str">
            <v>P</v>
          </cell>
          <cell r="J47" t="str">
            <v>P</v>
          </cell>
          <cell r="K47" t="str">
            <v>WO</v>
          </cell>
          <cell r="L47" t="str">
            <v>A</v>
          </cell>
          <cell r="M47" t="str">
            <v>P</v>
          </cell>
          <cell r="N47" t="str">
            <v>P</v>
          </cell>
          <cell r="O47" t="str">
            <v>P</v>
          </cell>
          <cell r="P47" t="str">
            <v>P</v>
          </cell>
          <cell r="Q47" t="str">
            <v>P</v>
          </cell>
          <cell r="R47" t="str">
            <v>WO</v>
          </cell>
          <cell r="S47" t="str">
            <v>P</v>
          </cell>
          <cell r="T47" t="str">
            <v>P</v>
          </cell>
          <cell r="U47" t="str">
            <v>P</v>
          </cell>
          <cell r="V47" t="str">
            <v>P</v>
          </cell>
          <cell r="W47" t="str">
            <v>A</v>
          </cell>
          <cell r="X47" t="str">
            <v>P</v>
          </cell>
          <cell r="Y47" t="str">
            <v>WO</v>
          </cell>
          <cell r="Z47" t="str">
            <v>P</v>
          </cell>
          <cell r="AA47" t="str">
            <v>P</v>
          </cell>
          <cell r="AB47" t="str">
            <v>P</v>
          </cell>
          <cell r="AC47" t="str">
            <v>P</v>
          </cell>
          <cell r="AD47" t="str">
            <v>P</v>
          </cell>
          <cell r="AE47" t="str">
            <v>A</v>
          </cell>
          <cell r="AF47" t="str">
            <v>WO</v>
          </cell>
          <cell r="AG47" t="str">
            <v>A</v>
          </cell>
          <cell r="AH47" t="str">
            <v>P</v>
          </cell>
          <cell r="AI47" t="str">
            <v>P</v>
          </cell>
          <cell r="AJ47" t="str">
            <v>P</v>
          </cell>
          <cell r="AK47" t="str">
            <v>A</v>
          </cell>
          <cell r="AL47">
            <v>22</v>
          </cell>
          <cell r="AM47">
            <v>0</v>
          </cell>
          <cell r="AN47">
            <v>22</v>
          </cell>
          <cell r="AO47">
            <v>0</v>
          </cell>
          <cell r="AP47">
            <v>22</v>
          </cell>
          <cell r="AQ47">
            <v>0</v>
          </cell>
          <cell r="AR47">
            <v>15</v>
          </cell>
        </row>
        <row r="48">
          <cell r="B48">
            <v>40057668</v>
          </cell>
          <cell r="C48" t="str">
            <v>GIRVAR SINGH</v>
          </cell>
          <cell r="D48" t="str">
            <v>PRODUCTION</v>
          </cell>
          <cell r="E48" t="str">
            <v>SS DIVISION</v>
          </cell>
          <cell r="F48" t="str">
            <v>KOSSFWLD15</v>
          </cell>
          <cell r="G48" t="str">
            <v>P</v>
          </cell>
          <cell r="H48" t="str">
            <v>HFP</v>
          </cell>
          <cell r="I48" t="str">
            <v>P</v>
          </cell>
          <cell r="J48" t="str">
            <v>P</v>
          </cell>
          <cell r="K48" t="str">
            <v>WO</v>
          </cell>
          <cell r="L48" t="str">
            <v>P</v>
          </cell>
          <cell r="M48" t="str">
            <v>A</v>
          </cell>
          <cell r="N48" t="str">
            <v>P</v>
          </cell>
          <cell r="O48" t="str">
            <v>P</v>
          </cell>
          <cell r="P48" t="str">
            <v>P</v>
          </cell>
          <cell r="Q48" t="str">
            <v>P</v>
          </cell>
          <cell r="R48" t="str">
            <v>WO</v>
          </cell>
          <cell r="S48" t="str">
            <v>P</v>
          </cell>
          <cell r="T48" t="str">
            <v>P</v>
          </cell>
          <cell r="U48" t="str">
            <v>P</v>
          </cell>
          <cell r="V48" t="str">
            <v>A</v>
          </cell>
          <cell r="W48" t="str">
            <v>A</v>
          </cell>
          <cell r="X48" t="str">
            <v>P</v>
          </cell>
          <cell r="Y48" t="str">
            <v>WO</v>
          </cell>
          <cell r="Z48" t="str">
            <v>P</v>
          </cell>
          <cell r="AA48" t="str">
            <v>P</v>
          </cell>
          <cell r="AB48" t="str">
            <v>P</v>
          </cell>
          <cell r="AC48" t="str">
            <v>P</v>
          </cell>
          <cell r="AD48" t="str">
            <v>P</v>
          </cell>
          <cell r="AE48" t="str">
            <v>A</v>
          </cell>
          <cell r="AF48" t="str">
            <v>WO</v>
          </cell>
          <cell r="AG48" t="str">
            <v>P</v>
          </cell>
          <cell r="AH48" t="str">
            <v>P</v>
          </cell>
          <cell r="AI48" t="str">
            <v>A</v>
          </cell>
          <cell r="AJ48" t="str">
            <v>P</v>
          </cell>
          <cell r="AK48" t="str">
            <v>P</v>
          </cell>
          <cell r="AL48">
            <v>21.5</v>
          </cell>
          <cell r="AM48">
            <v>0</v>
          </cell>
          <cell r="AN48">
            <v>21.5</v>
          </cell>
          <cell r="AO48">
            <v>0</v>
          </cell>
          <cell r="AP48">
            <v>21.5</v>
          </cell>
          <cell r="AQ48">
            <v>0</v>
          </cell>
          <cell r="AR48">
            <v>15</v>
          </cell>
        </row>
        <row r="49">
          <cell r="B49">
            <v>40057669</v>
          </cell>
          <cell r="C49" t="str">
            <v>DORI LAL</v>
          </cell>
          <cell r="D49" t="str">
            <v>QUALITY</v>
          </cell>
          <cell r="E49" t="str">
            <v>SS DIVISION</v>
          </cell>
          <cell r="F49" t="str">
            <v>KOSSFCOM02</v>
          </cell>
          <cell r="G49" t="str">
            <v>P</v>
          </cell>
          <cell r="H49" t="str">
            <v>P</v>
          </cell>
          <cell r="I49" t="str">
            <v>P</v>
          </cell>
          <cell r="J49" t="str">
            <v>P</v>
          </cell>
          <cell r="K49" t="str">
            <v>WO</v>
          </cell>
          <cell r="L49" t="str">
            <v>P</v>
          </cell>
          <cell r="M49" t="str">
            <v>P</v>
          </cell>
          <cell r="N49" t="str">
            <v>P</v>
          </cell>
          <cell r="O49" t="str">
            <v>P</v>
          </cell>
          <cell r="P49" t="str">
            <v>A</v>
          </cell>
          <cell r="Q49" t="str">
            <v>A</v>
          </cell>
          <cell r="R49" t="str">
            <v>WO</v>
          </cell>
          <cell r="S49" t="str">
            <v>A</v>
          </cell>
          <cell r="T49" t="str">
            <v>P</v>
          </cell>
          <cell r="U49" t="str">
            <v>P</v>
          </cell>
          <cell r="V49" t="str">
            <v>P</v>
          </cell>
          <cell r="W49" t="str">
            <v>P</v>
          </cell>
          <cell r="X49" t="str">
            <v>P</v>
          </cell>
          <cell r="Y49" t="str">
            <v>WO</v>
          </cell>
          <cell r="Z49" t="str">
            <v>P</v>
          </cell>
          <cell r="AA49" t="str">
            <v>P</v>
          </cell>
          <cell r="AB49" t="str">
            <v>P</v>
          </cell>
          <cell r="AC49" t="str">
            <v>P</v>
          </cell>
          <cell r="AD49" t="str">
            <v>P</v>
          </cell>
          <cell r="AE49" t="str">
            <v>P</v>
          </cell>
          <cell r="AF49" t="str">
            <v>WO</v>
          </cell>
          <cell r="AG49" t="str">
            <v>P</v>
          </cell>
          <cell r="AH49" t="str">
            <v>P</v>
          </cell>
          <cell r="AI49" t="str">
            <v>P</v>
          </cell>
          <cell r="AJ49" t="str">
            <v>P</v>
          </cell>
          <cell r="AK49" t="str">
            <v>P</v>
          </cell>
          <cell r="AL49">
            <v>24</v>
          </cell>
          <cell r="AM49">
            <v>0</v>
          </cell>
          <cell r="AN49">
            <v>24</v>
          </cell>
          <cell r="AO49">
            <v>0</v>
          </cell>
          <cell r="AP49">
            <v>24</v>
          </cell>
          <cell r="AQ49">
            <v>0</v>
          </cell>
          <cell r="AR49">
            <v>15</v>
          </cell>
        </row>
        <row r="50">
          <cell r="B50">
            <v>40057672</v>
          </cell>
          <cell r="C50" t="str">
            <v>KANHAIYA SINGH</v>
          </cell>
          <cell r="D50" t="str">
            <v>PRODUCTION</v>
          </cell>
          <cell r="E50" t="str">
            <v>SS DIVISION</v>
          </cell>
          <cell r="F50" t="str">
            <v>KOSSFCOM15</v>
          </cell>
          <cell r="G50" t="str">
            <v>P</v>
          </cell>
          <cell r="H50" t="str">
            <v>P</v>
          </cell>
          <cell r="I50" t="str">
            <v>P</v>
          </cell>
          <cell r="J50" t="str">
            <v>P</v>
          </cell>
          <cell r="K50" t="str">
            <v>WO</v>
          </cell>
          <cell r="L50" t="str">
            <v>P</v>
          </cell>
          <cell r="M50" t="str">
            <v>P</v>
          </cell>
          <cell r="N50" t="str">
            <v>P</v>
          </cell>
          <cell r="O50" t="str">
            <v>P</v>
          </cell>
          <cell r="P50" t="str">
            <v>P</v>
          </cell>
          <cell r="Q50" t="str">
            <v>P</v>
          </cell>
          <cell r="R50" t="str">
            <v>WO</v>
          </cell>
          <cell r="S50" t="str">
            <v>A</v>
          </cell>
          <cell r="T50" t="str">
            <v>P</v>
          </cell>
          <cell r="U50" t="str">
            <v>P</v>
          </cell>
          <cell r="V50" t="str">
            <v>P</v>
          </cell>
          <cell r="W50" t="str">
            <v>A</v>
          </cell>
          <cell r="X50" t="str">
            <v>A</v>
          </cell>
          <cell r="Y50" t="str">
            <v>WO</v>
          </cell>
          <cell r="Z50" t="str">
            <v>P</v>
          </cell>
          <cell r="AA50" t="str">
            <v>P</v>
          </cell>
          <cell r="AB50" t="str">
            <v>P</v>
          </cell>
          <cell r="AC50" t="str">
            <v>P</v>
          </cell>
          <cell r="AD50" t="str">
            <v>P</v>
          </cell>
          <cell r="AE50" t="str">
            <v>P</v>
          </cell>
          <cell r="AF50" t="str">
            <v>WO</v>
          </cell>
          <cell r="AG50" t="str">
            <v>P</v>
          </cell>
          <cell r="AH50" t="str">
            <v>P</v>
          </cell>
          <cell r="AI50" t="str">
            <v>P</v>
          </cell>
          <cell r="AJ50" t="str">
            <v>P</v>
          </cell>
          <cell r="AK50" t="str">
            <v>P</v>
          </cell>
          <cell r="AL50">
            <v>24</v>
          </cell>
          <cell r="AM50">
            <v>0</v>
          </cell>
          <cell r="AN50">
            <v>24</v>
          </cell>
          <cell r="AO50">
            <v>0</v>
          </cell>
          <cell r="AP50">
            <v>24</v>
          </cell>
          <cell r="AQ50">
            <v>0</v>
          </cell>
          <cell r="AR50">
            <v>15</v>
          </cell>
        </row>
        <row r="51">
          <cell r="B51">
            <v>40057676</v>
          </cell>
          <cell r="C51" t="str">
            <v>YUDHISHTHAR</v>
          </cell>
          <cell r="D51" t="str">
            <v>PRODUCTION</v>
          </cell>
          <cell r="E51" t="str">
            <v>SS DIVISION</v>
          </cell>
          <cell r="F51" t="str">
            <v>KOSSFWLD05</v>
          </cell>
          <cell r="G51" t="str">
            <v>P</v>
          </cell>
          <cell r="H51" t="str">
            <v>P</v>
          </cell>
          <cell r="I51" t="str">
            <v>P</v>
          </cell>
          <cell r="J51" t="str">
            <v>P</v>
          </cell>
          <cell r="K51" t="str">
            <v>WO</v>
          </cell>
          <cell r="L51" t="str">
            <v>A</v>
          </cell>
          <cell r="M51" t="str">
            <v>P</v>
          </cell>
          <cell r="N51" t="str">
            <v>P</v>
          </cell>
          <cell r="O51" t="str">
            <v>P</v>
          </cell>
          <cell r="P51" t="str">
            <v>P</v>
          </cell>
          <cell r="Q51" t="str">
            <v>P</v>
          </cell>
          <cell r="R51" t="str">
            <v>WO</v>
          </cell>
          <cell r="S51" t="str">
            <v>A</v>
          </cell>
          <cell r="T51" t="str">
            <v>A</v>
          </cell>
          <cell r="U51" t="str">
            <v>P</v>
          </cell>
          <cell r="V51" t="str">
            <v>P</v>
          </cell>
          <cell r="W51" t="str">
            <v>P</v>
          </cell>
          <cell r="X51" t="str">
            <v>P</v>
          </cell>
          <cell r="Y51" t="str">
            <v>WO</v>
          </cell>
          <cell r="Z51" t="str">
            <v>A</v>
          </cell>
          <cell r="AA51" t="str">
            <v>P</v>
          </cell>
          <cell r="AB51" t="str">
            <v>A</v>
          </cell>
          <cell r="AC51" t="str">
            <v>A</v>
          </cell>
          <cell r="AD51" t="str">
            <v>A</v>
          </cell>
          <cell r="AE51" t="str">
            <v>A</v>
          </cell>
          <cell r="AF51" t="str">
            <v>WO</v>
          </cell>
          <cell r="AG51" t="str">
            <v>A</v>
          </cell>
          <cell r="AH51" t="str">
            <v>A</v>
          </cell>
          <cell r="AI51" t="str">
            <v>A</v>
          </cell>
          <cell r="AJ51" t="str">
            <v>A</v>
          </cell>
          <cell r="AK51" t="str">
            <v>A</v>
          </cell>
          <cell r="AL51">
            <v>14</v>
          </cell>
          <cell r="AM51">
            <v>0</v>
          </cell>
          <cell r="AN51">
            <v>14</v>
          </cell>
          <cell r="AO51">
            <v>0</v>
          </cell>
          <cell r="AP51">
            <v>14</v>
          </cell>
          <cell r="AQ51">
            <v>0</v>
          </cell>
          <cell r="AR51">
            <v>15</v>
          </cell>
        </row>
        <row r="52">
          <cell r="B52">
            <v>40057694</v>
          </cell>
          <cell r="C52" t="str">
            <v>BALJEET SINGH</v>
          </cell>
          <cell r="D52" t="str">
            <v>PRODUCTION</v>
          </cell>
          <cell r="E52" t="str">
            <v>SS DIVISION</v>
          </cell>
          <cell r="F52" t="str">
            <v>KOSSFWLD02</v>
          </cell>
          <cell r="G52" t="str">
            <v>A</v>
          </cell>
          <cell r="H52" t="str">
            <v>A</v>
          </cell>
          <cell r="I52" t="str">
            <v>A</v>
          </cell>
          <cell r="J52" t="str">
            <v>A</v>
          </cell>
          <cell r="K52" t="str">
            <v>WO</v>
          </cell>
          <cell r="L52" t="str">
            <v>P</v>
          </cell>
          <cell r="M52" t="str">
            <v>A</v>
          </cell>
          <cell r="N52" t="str">
            <v>P</v>
          </cell>
          <cell r="O52" t="str">
            <v>P</v>
          </cell>
          <cell r="P52" t="str">
            <v>P</v>
          </cell>
          <cell r="Q52" t="str">
            <v>A</v>
          </cell>
          <cell r="R52" t="str">
            <v>WO</v>
          </cell>
          <cell r="S52" t="str">
            <v>P</v>
          </cell>
          <cell r="T52" t="str">
            <v>A</v>
          </cell>
          <cell r="U52" t="str">
            <v>A</v>
          </cell>
          <cell r="V52" t="str">
            <v>A</v>
          </cell>
          <cell r="W52" t="str">
            <v>A</v>
          </cell>
          <cell r="X52" t="str">
            <v>A</v>
          </cell>
          <cell r="Y52" t="str">
            <v>WO</v>
          </cell>
          <cell r="Z52" t="str">
            <v>A</v>
          </cell>
          <cell r="AA52" t="str">
            <v>A</v>
          </cell>
          <cell r="AB52" t="str">
            <v>A</v>
          </cell>
          <cell r="AC52" t="str">
            <v>A</v>
          </cell>
          <cell r="AD52" t="str">
            <v>A</v>
          </cell>
          <cell r="AE52" t="str">
            <v>A</v>
          </cell>
          <cell r="AF52" t="str">
            <v>WO</v>
          </cell>
          <cell r="AG52" t="str">
            <v>P</v>
          </cell>
          <cell r="AH52" t="str">
            <v>P</v>
          </cell>
          <cell r="AI52" t="str">
            <v>P</v>
          </cell>
          <cell r="AJ52" t="str">
            <v>P</v>
          </cell>
          <cell r="AK52" t="str">
            <v>P</v>
          </cell>
          <cell r="AL52">
            <v>10</v>
          </cell>
          <cell r="AM52">
            <v>0</v>
          </cell>
          <cell r="AN52">
            <v>10</v>
          </cell>
          <cell r="AO52">
            <v>0</v>
          </cell>
          <cell r="AP52">
            <v>10</v>
          </cell>
          <cell r="AQ52">
            <v>0</v>
          </cell>
          <cell r="AR52">
            <v>16</v>
          </cell>
        </row>
        <row r="53">
          <cell r="B53">
            <v>40057697</v>
          </cell>
          <cell r="C53" t="str">
            <v>RAJENDER SINGH</v>
          </cell>
          <cell r="D53" t="str">
            <v>QUALITY</v>
          </cell>
          <cell r="E53" t="str">
            <v>SS DIVISION</v>
          </cell>
          <cell r="F53" t="str">
            <v>KOSSFCOM02</v>
          </cell>
          <cell r="G53" t="str">
            <v>P</v>
          </cell>
          <cell r="H53" t="str">
            <v>A</v>
          </cell>
          <cell r="I53" t="str">
            <v>P</v>
          </cell>
          <cell r="J53" t="str">
            <v>P</v>
          </cell>
          <cell r="K53" t="str">
            <v>WO</v>
          </cell>
          <cell r="L53" t="str">
            <v>P</v>
          </cell>
          <cell r="M53" t="str">
            <v>P</v>
          </cell>
          <cell r="N53" t="str">
            <v>P</v>
          </cell>
          <cell r="O53" t="str">
            <v>P</v>
          </cell>
          <cell r="P53" t="str">
            <v>P</v>
          </cell>
          <cell r="Q53" t="str">
            <v>P</v>
          </cell>
          <cell r="R53" t="str">
            <v>WO</v>
          </cell>
          <cell r="S53" t="str">
            <v>P</v>
          </cell>
          <cell r="T53" t="str">
            <v>A</v>
          </cell>
          <cell r="U53" t="str">
            <v>P</v>
          </cell>
          <cell r="V53" t="str">
            <v>P</v>
          </cell>
          <cell r="W53" t="str">
            <v>P</v>
          </cell>
          <cell r="X53" t="str">
            <v>P</v>
          </cell>
          <cell r="Y53" t="str">
            <v>WO</v>
          </cell>
          <cell r="Z53" t="str">
            <v>P</v>
          </cell>
          <cell r="AA53" t="str">
            <v>P</v>
          </cell>
          <cell r="AB53" t="str">
            <v>P</v>
          </cell>
          <cell r="AC53" t="str">
            <v>P</v>
          </cell>
          <cell r="AD53" t="str">
            <v>P</v>
          </cell>
          <cell r="AE53" t="str">
            <v>P</v>
          </cell>
          <cell r="AF53" t="str">
            <v>WO</v>
          </cell>
          <cell r="AG53" t="str">
            <v>P</v>
          </cell>
          <cell r="AH53" t="str">
            <v>P</v>
          </cell>
          <cell r="AI53" t="str">
            <v>P</v>
          </cell>
          <cell r="AJ53" t="str">
            <v>P</v>
          </cell>
          <cell r="AK53" t="str">
            <v>P</v>
          </cell>
          <cell r="AL53">
            <v>25</v>
          </cell>
          <cell r="AM53">
            <v>0</v>
          </cell>
          <cell r="AN53">
            <v>25</v>
          </cell>
          <cell r="AO53">
            <v>0</v>
          </cell>
          <cell r="AP53">
            <v>25</v>
          </cell>
          <cell r="AQ53">
            <v>0</v>
          </cell>
          <cell r="AR53">
            <v>15</v>
          </cell>
        </row>
        <row r="54">
          <cell r="B54">
            <v>40057698</v>
          </cell>
          <cell r="C54" t="str">
            <v>BHANU</v>
          </cell>
          <cell r="D54" t="str">
            <v>PRODUCTION SEAMLESS</v>
          </cell>
          <cell r="E54" t="str">
            <v>SS DIVISION</v>
          </cell>
          <cell r="F54" t="str">
            <v>KOSSHCOM28</v>
          </cell>
          <cell r="G54" t="str">
            <v>P</v>
          </cell>
          <cell r="H54" t="str">
            <v>P</v>
          </cell>
          <cell r="I54" t="str">
            <v>P</v>
          </cell>
          <cell r="J54" t="str">
            <v>P</v>
          </cell>
          <cell r="K54" t="str">
            <v>WO</v>
          </cell>
          <cell r="L54" t="str">
            <v>P</v>
          </cell>
          <cell r="M54" t="str">
            <v>P</v>
          </cell>
          <cell r="N54" t="str">
            <v>P</v>
          </cell>
          <cell r="O54" t="str">
            <v>P</v>
          </cell>
          <cell r="P54" t="str">
            <v>P</v>
          </cell>
          <cell r="Q54" t="str">
            <v>P</v>
          </cell>
          <cell r="R54" t="str">
            <v>WO</v>
          </cell>
          <cell r="S54" t="str">
            <v>A</v>
          </cell>
          <cell r="T54" t="str">
            <v>P</v>
          </cell>
          <cell r="U54" t="str">
            <v>P</v>
          </cell>
          <cell r="V54" t="str">
            <v>P</v>
          </cell>
          <cell r="W54" t="str">
            <v>P</v>
          </cell>
          <cell r="X54" t="str">
            <v>A</v>
          </cell>
          <cell r="Y54" t="str">
            <v>WO</v>
          </cell>
          <cell r="Z54" t="str">
            <v>P</v>
          </cell>
          <cell r="AA54" t="str">
            <v>P</v>
          </cell>
          <cell r="AB54" t="str">
            <v>P</v>
          </cell>
          <cell r="AC54" t="str">
            <v>P</v>
          </cell>
          <cell r="AD54" t="str">
            <v>P</v>
          </cell>
          <cell r="AE54" t="str">
            <v>P</v>
          </cell>
          <cell r="AF54" t="str">
            <v>WO</v>
          </cell>
          <cell r="AG54" t="str">
            <v>P</v>
          </cell>
          <cell r="AH54" t="str">
            <v>P</v>
          </cell>
          <cell r="AI54" t="str">
            <v>P</v>
          </cell>
          <cell r="AJ54" t="str">
            <v>P</v>
          </cell>
          <cell r="AK54" t="str">
            <v>P</v>
          </cell>
          <cell r="AL54">
            <v>25</v>
          </cell>
          <cell r="AM54">
            <v>0</v>
          </cell>
          <cell r="AN54">
            <v>25</v>
          </cell>
          <cell r="AO54">
            <v>1</v>
          </cell>
          <cell r="AP54">
            <v>24</v>
          </cell>
          <cell r="AQ54">
            <v>0</v>
          </cell>
          <cell r="AR54">
            <v>15</v>
          </cell>
        </row>
        <row r="55">
          <cell r="B55">
            <v>40057699</v>
          </cell>
          <cell r="C55" t="str">
            <v>SURESH</v>
          </cell>
          <cell r="D55" t="str">
            <v>PRODUCTION SEAMLESS</v>
          </cell>
          <cell r="E55" t="str">
            <v>SS DIVISION</v>
          </cell>
          <cell r="F55" t="str">
            <v>KOSSFCOM24</v>
          </cell>
          <cell r="G55" t="str">
            <v>P</v>
          </cell>
          <cell r="H55" t="str">
            <v>P</v>
          </cell>
          <cell r="I55" t="str">
            <v>P</v>
          </cell>
          <cell r="J55" t="str">
            <v>P</v>
          </cell>
          <cell r="K55" t="str">
            <v>WO</v>
          </cell>
          <cell r="L55" t="str">
            <v>P</v>
          </cell>
          <cell r="M55" t="str">
            <v>P</v>
          </cell>
          <cell r="N55" t="str">
            <v>P</v>
          </cell>
          <cell r="O55" t="str">
            <v>P</v>
          </cell>
          <cell r="P55" t="str">
            <v>P</v>
          </cell>
          <cell r="Q55" t="str">
            <v>P</v>
          </cell>
          <cell r="R55" t="str">
            <v>WO</v>
          </cell>
          <cell r="S55" t="str">
            <v>P</v>
          </cell>
          <cell r="T55" t="str">
            <v>P</v>
          </cell>
          <cell r="U55" t="str">
            <v>P</v>
          </cell>
          <cell r="V55" t="str">
            <v>P</v>
          </cell>
          <cell r="W55" t="str">
            <v>P</v>
          </cell>
          <cell r="X55" t="str">
            <v>P</v>
          </cell>
          <cell r="Y55" t="str">
            <v>WO</v>
          </cell>
          <cell r="Z55" t="str">
            <v>P</v>
          </cell>
          <cell r="AA55" t="str">
            <v>P</v>
          </cell>
          <cell r="AB55" t="str">
            <v>P</v>
          </cell>
          <cell r="AC55" t="str">
            <v>P</v>
          </cell>
          <cell r="AD55" t="str">
            <v>P</v>
          </cell>
          <cell r="AE55" t="str">
            <v>P</v>
          </cell>
          <cell r="AF55" t="str">
            <v>WO</v>
          </cell>
          <cell r="AG55" t="str">
            <v>P</v>
          </cell>
          <cell r="AH55" t="str">
            <v>P</v>
          </cell>
          <cell r="AI55" t="str">
            <v>A</v>
          </cell>
          <cell r="AJ55" t="str">
            <v>A</v>
          </cell>
          <cell r="AK55" t="str">
            <v>A</v>
          </cell>
          <cell r="AL55">
            <v>24</v>
          </cell>
          <cell r="AM55">
            <v>0</v>
          </cell>
          <cell r="AN55">
            <v>24</v>
          </cell>
          <cell r="AO55">
            <v>0</v>
          </cell>
          <cell r="AP55">
            <v>24</v>
          </cell>
          <cell r="AQ55">
            <v>0</v>
          </cell>
          <cell r="AR55">
            <v>15</v>
          </cell>
        </row>
        <row r="56">
          <cell r="B56">
            <v>40057716</v>
          </cell>
          <cell r="C56" t="str">
            <v>VISHNU KUMAR</v>
          </cell>
          <cell r="D56" t="str">
            <v>QUALITY</v>
          </cell>
          <cell r="E56" t="str">
            <v>SS DIVISION</v>
          </cell>
          <cell r="F56" t="str">
            <v>KOSSFCOM02</v>
          </cell>
          <cell r="G56" t="str">
            <v>P</v>
          </cell>
          <cell r="H56" t="str">
            <v>A</v>
          </cell>
          <cell r="I56" t="str">
            <v>P</v>
          </cell>
          <cell r="J56" t="str">
            <v>P</v>
          </cell>
          <cell r="K56" t="str">
            <v>WO</v>
          </cell>
          <cell r="L56" t="str">
            <v>P</v>
          </cell>
          <cell r="M56" t="str">
            <v>A</v>
          </cell>
          <cell r="N56" t="str">
            <v>P</v>
          </cell>
          <cell r="O56" t="str">
            <v>P</v>
          </cell>
          <cell r="P56" t="str">
            <v>P</v>
          </cell>
          <cell r="Q56" t="str">
            <v>P</v>
          </cell>
          <cell r="R56" t="str">
            <v>WO</v>
          </cell>
          <cell r="S56" t="str">
            <v>P</v>
          </cell>
          <cell r="T56" t="str">
            <v>P</v>
          </cell>
          <cell r="U56" t="str">
            <v>P</v>
          </cell>
          <cell r="V56" t="str">
            <v>P</v>
          </cell>
          <cell r="W56" t="str">
            <v>P</v>
          </cell>
          <cell r="X56" t="str">
            <v>P</v>
          </cell>
          <cell r="Y56" t="str">
            <v>WO</v>
          </cell>
          <cell r="Z56" t="str">
            <v>P</v>
          </cell>
          <cell r="AA56" t="str">
            <v>P</v>
          </cell>
          <cell r="AB56" t="str">
            <v>P</v>
          </cell>
          <cell r="AC56" t="str">
            <v>P</v>
          </cell>
          <cell r="AD56" t="str">
            <v>P</v>
          </cell>
          <cell r="AE56" t="str">
            <v>P</v>
          </cell>
          <cell r="AF56" t="str">
            <v>WO</v>
          </cell>
          <cell r="AG56" t="str">
            <v>P</v>
          </cell>
          <cell r="AH56" t="str">
            <v>P</v>
          </cell>
          <cell r="AI56" t="str">
            <v>P</v>
          </cell>
          <cell r="AJ56" t="str">
            <v>P</v>
          </cell>
          <cell r="AK56" t="str">
            <v>P</v>
          </cell>
          <cell r="AL56">
            <v>25</v>
          </cell>
          <cell r="AM56">
            <v>0</v>
          </cell>
          <cell r="AN56">
            <v>25</v>
          </cell>
          <cell r="AO56">
            <v>0</v>
          </cell>
          <cell r="AP56">
            <v>25</v>
          </cell>
          <cell r="AQ56">
            <v>0</v>
          </cell>
          <cell r="AR56">
            <v>15</v>
          </cell>
        </row>
        <row r="57">
          <cell r="B57">
            <v>40057717</v>
          </cell>
          <cell r="C57" t="str">
            <v>SURENDRA KUMAR</v>
          </cell>
          <cell r="D57" t="str">
            <v>QUALITY</v>
          </cell>
          <cell r="E57" t="str">
            <v>SS DIVISION</v>
          </cell>
          <cell r="F57" t="str">
            <v>KOSSFCOM02</v>
          </cell>
          <cell r="G57" t="str">
            <v>P</v>
          </cell>
          <cell r="H57" t="str">
            <v>P</v>
          </cell>
          <cell r="I57" t="str">
            <v>P</v>
          </cell>
          <cell r="J57" t="str">
            <v>P</v>
          </cell>
          <cell r="K57" t="str">
            <v>WO</v>
          </cell>
          <cell r="L57" t="str">
            <v>P</v>
          </cell>
          <cell r="M57" t="str">
            <v>P</v>
          </cell>
          <cell r="N57" t="str">
            <v>P</v>
          </cell>
          <cell r="O57" t="str">
            <v>P</v>
          </cell>
          <cell r="P57" t="str">
            <v>P</v>
          </cell>
          <cell r="Q57" t="str">
            <v>P</v>
          </cell>
          <cell r="R57" t="str">
            <v>WO</v>
          </cell>
          <cell r="S57" t="str">
            <v>P</v>
          </cell>
          <cell r="T57" t="str">
            <v>P</v>
          </cell>
          <cell r="U57" t="str">
            <v>P</v>
          </cell>
          <cell r="V57" t="str">
            <v>P</v>
          </cell>
          <cell r="W57" t="str">
            <v>P</v>
          </cell>
          <cell r="X57" t="str">
            <v>P</v>
          </cell>
          <cell r="Y57" t="str">
            <v>WO</v>
          </cell>
          <cell r="Z57" t="str">
            <v>P</v>
          </cell>
          <cell r="AA57" t="str">
            <v>P</v>
          </cell>
          <cell r="AB57" t="str">
            <v>A</v>
          </cell>
          <cell r="AC57" t="str">
            <v>A</v>
          </cell>
          <cell r="AD57" t="str">
            <v>A</v>
          </cell>
          <cell r="AE57" t="str">
            <v>A</v>
          </cell>
          <cell r="AF57" t="str">
            <v>WO</v>
          </cell>
          <cell r="AG57" t="str">
            <v>P</v>
          </cell>
          <cell r="AH57" t="str">
            <v>P</v>
          </cell>
          <cell r="AI57" t="str">
            <v>P</v>
          </cell>
          <cell r="AJ57" t="str">
            <v>P</v>
          </cell>
          <cell r="AK57" t="str">
            <v>P</v>
          </cell>
          <cell r="AL57">
            <v>23</v>
          </cell>
          <cell r="AM57">
            <v>0</v>
          </cell>
          <cell r="AN57">
            <v>23</v>
          </cell>
          <cell r="AO57">
            <v>0.5</v>
          </cell>
          <cell r="AP57">
            <v>22.5</v>
          </cell>
          <cell r="AQ57">
            <v>0</v>
          </cell>
          <cell r="AR57">
            <v>15</v>
          </cell>
        </row>
        <row r="58">
          <cell r="B58">
            <v>40057722</v>
          </cell>
          <cell r="C58" t="str">
            <v>MOHAN</v>
          </cell>
          <cell r="D58" t="str">
            <v>PRODUCTION</v>
          </cell>
          <cell r="E58" t="str">
            <v>SS DIVISION</v>
          </cell>
          <cell r="F58" t="str">
            <v>KOSSFCOM21</v>
          </cell>
          <cell r="G58" t="str">
            <v>P</v>
          </cell>
          <cell r="H58" t="str">
            <v>P</v>
          </cell>
          <cell r="I58" t="str">
            <v>P</v>
          </cell>
          <cell r="J58" t="str">
            <v>P</v>
          </cell>
          <cell r="K58" t="str">
            <v>WO</v>
          </cell>
          <cell r="L58" t="str">
            <v>P</v>
          </cell>
          <cell r="M58" t="str">
            <v>P</v>
          </cell>
          <cell r="N58" t="str">
            <v>P</v>
          </cell>
          <cell r="O58" t="str">
            <v>P</v>
          </cell>
          <cell r="P58" t="str">
            <v>P</v>
          </cell>
          <cell r="Q58" t="str">
            <v>A</v>
          </cell>
          <cell r="R58" t="str">
            <v>WO</v>
          </cell>
          <cell r="S58" t="str">
            <v>A</v>
          </cell>
          <cell r="T58" t="str">
            <v>P</v>
          </cell>
          <cell r="U58" t="str">
            <v>P</v>
          </cell>
          <cell r="V58" t="str">
            <v>A</v>
          </cell>
          <cell r="W58" t="str">
            <v>A</v>
          </cell>
          <cell r="X58" t="str">
            <v>A</v>
          </cell>
          <cell r="Y58" t="str">
            <v>WO</v>
          </cell>
          <cell r="Z58" t="str">
            <v>A</v>
          </cell>
          <cell r="AA58" t="str">
            <v>A</v>
          </cell>
          <cell r="AB58" t="str">
            <v>A</v>
          </cell>
          <cell r="AC58" t="str">
            <v>A</v>
          </cell>
          <cell r="AD58" t="str">
            <v>A</v>
          </cell>
          <cell r="AE58" t="str">
            <v>A</v>
          </cell>
          <cell r="AF58" t="str">
            <v>WO</v>
          </cell>
          <cell r="AG58" t="str">
            <v>A</v>
          </cell>
          <cell r="AH58" t="str">
            <v>A</v>
          </cell>
          <cell r="AI58" t="str">
            <v>A</v>
          </cell>
          <cell r="AJ58" t="str">
            <v>A</v>
          </cell>
          <cell r="AK58" t="str">
            <v>A</v>
          </cell>
          <cell r="AL58">
            <v>11</v>
          </cell>
          <cell r="AM58">
            <v>0</v>
          </cell>
          <cell r="AN58">
            <v>11</v>
          </cell>
          <cell r="AO58">
            <v>0</v>
          </cell>
          <cell r="AP58">
            <v>11</v>
          </cell>
          <cell r="AQ58">
            <v>0</v>
          </cell>
          <cell r="AR58">
            <v>15</v>
          </cell>
        </row>
        <row r="59">
          <cell r="B59">
            <v>40057725</v>
          </cell>
          <cell r="C59" t="str">
            <v>NOUNIHAL SINGH</v>
          </cell>
          <cell r="D59" t="str">
            <v>PRODUCTION</v>
          </cell>
          <cell r="E59" t="str">
            <v>SS DIVISION</v>
          </cell>
          <cell r="F59" t="str">
            <v>KOSSFWLD09</v>
          </cell>
          <cell r="G59" t="str">
            <v>P</v>
          </cell>
          <cell r="H59" t="str">
            <v>P</v>
          </cell>
          <cell r="I59" t="str">
            <v>P</v>
          </cell>
          <cell r="J59" t="str">
            <v>P</v>
          </cell>
          <cell r="K59" t="str">
            <v>WO</v>
          </cell>
          <cell r="L59" t="str">
            <v>P</v>
          </cell>
          <cell r="M59" t="str">
            <v>P</v>
          </cell>
          <cell r="N59" t="str">
            <v>P</v>
          </cell>
          <cell r="O59" t="str">
            <v>P</v>
          </cell>
          <cell r="P59" t="str">
            <v>P</v>
          </cell>
          <cell r="Q59" t="str">
            <v>P</v>
          </cell>
          <cell r="R59" t="str">
            <v>WO</v>
          </cell>
          <cell r="S59" t="str">
            <v>P</v>
          </cell>
          <cell r="T59" t="str">
            <v>P</v>
          </cell>
          <cell r="U59" t="str">
            <v>P</v>
          </cell>
          <cell r="V59" t="str">
            <v>P</v>
          </cell>
          <cell r="W59" t="str">
            <v>P</v>
          </cell>
          <cell r="X59" t="str">
            <v>P</v>
          </cell>
          <cell r="Y59" t="str">
            <v>WO</v>
          </cell>
          <cell r="Z59" t="str">
            <v>A</v>
          </cell>
          <cell r="AA59" t="str">
            <v>P</v>
          </cell>
          <cell r="AB59" t="str">
            <v>P</v>
          </cell>
          <cell r="AC59" t="str">
            <v>P</v>
          </cell>
          <cell r="AD59" t="str">
            <v>P</v>
          </cell>
          <cell r="AE59" t="str">
            <v>P</v>
          </cell>
          <cell r="AF59" t="str">
            <v>WO</v>
          </cell>
          <cell r="AG59" t="str">
            <v>P</v>
          </cell>
          <cell r="AH59" t="str">
            <v>P</v>
          </cell>
          <cell r="AI59" t="str">
            <v>P</v>
          </cell>
          <cell r="AJ59" t="str">
            <v>P</v>
          </cell>
          <cell r="AK59" t="str">
            <v>P</v>
          </cell>
          <cell r="AL59">
            <v>26</v>
          </cell>
          <cell r="AM59">
            <v>0</v>
          </cell>
          <cell r="AN59">
            <v>26</v>
          </cell>
          <cell r="AO59">
            <v>0</v>
          </cell>
          <cell r="AP59">
            <v>26</v>
          </cell>
          <cell r="AQ59">
            <v>0</v>
          </cell>
          <cell r="AR59">
            <v>15</v>
          </cell>
        </row>
        <row r="60">
          <cell r="B60">
            <v>40057730</v>
          </cell>
          <cell r="C60" t="str">
            <v>MUNESH KUMAR</v>
          </cell>
          <cell r="D60" t="str">
            <v>PRODUCTION</v>
          </cell>
          <cell r="E60" t="str">
            <v>SS DIVISION</v>
          </cell>
          <cell r="F60" t="str">
            <v>KOSSFWLD15</v>
          </cell>
          <cell r="G60" t="str">
            <v>P</v>
          </cell>
          <cell r="H60" t="str">
            <v>P</v>
          </cell>
          <cell r="I60" t="str">
            <v>P</v>
          </cell>
          <cell r="J60" t="str">
            <v>P</v>
          </cell>
          <cell r="K60" t="str">
            <v>WO</v>
          </cell>
          <cell r="L60" t="str">
            <v>P</v>
          </cell>
          <cell r="M60" t="str">
            <v>P</v>
          </cell>
          <cell r="N60" t="str">
            <v>P</v>
          </cell>
          <cell r="O60" t="str">
            <v>P</v>
          </cell>
          <cell r="P60" t="str">
            <v>P</v>
          </cell>
          <cell r="Q60" t="str">
            <v>P</v>
          </cell>
          <cell r="R60" t="str">
            <v>WO</v>
          </cell>
          <cell r="S60" t="str">
            <v>P</v>
          </cell>
          <cell r="T60" t="str">
            <v>P</v>
          </cell>
          <cell r="U60" t="str">
            <v>P</v>
          </cell>
          <cell r="V60" t="str">
            <v>P</v>
          </cell>
          <cell r="W60" t="str">
            <v>P</v>
          </cell>
          <cell r="X60" t="str">
            <v>HFP</v>
          </cell>
          <cell r="Y60" t="str">
            <v>WO</v>
          </cell>
          <cell r="Z60" t="str">
            <v>P</v>
          </cell>
          <cell r="AA60" t="str">
            <v>P</v>
          </cell>
          <cell r="AB60" t="str">
            <v>A</v>
          </cell>
          <cell r="AC60" t="str">
            <v>A</v>
          </cell>
          <cell r="AD60" t="str">
            <v>P</v>
          </cell>
          <cell r="AE60" t="str">
            <v>P</v>
          </cell>
          <cell r="AF60" t="str">
            <v>WO</v>
          </cell>
          <cell r="AG60" t="str">
            <v>P</v>
          </cell>
          <cell r="AH60" t="str">
            <v>P</v>
          </cell>
          <cell r="AI60" t="str">
            <v>P</v>
          </cell>
          <cell r="AJ60" t="str">
            <v>P</v>
          </cell>
          <cell r="AK60" t="str">
            <v>P</v>
          </cell>
          <cell r="AL60">
            <v>24.5</v>
          </cell>
          <cell r="AM60">
            <v>0</v>
          </cell>
          <cell r="AN60">
            <v>24.5</v>
          </cell>
          <cell r="AO60">
            <v>0</v>
          </cell>
          <cell r="AP60">
            <v>24.5</v>
          </cell>
          <cell r="AQ60">
            <v>0</v>
          </cell>
          <cell r="AR60">
            <v>15</v>
          </cell>
        </row>
        <row r="61">
          <cell r="B61">
            <v>40057737</v>
          </cell>
          <cell r="C61" t="str">
            <v>HARKESH</v>
          </cell>
          <cell r="D61" t="str">
            <v>PRODUCTION</v>
          </cell>
          <cell r="E61" t="str">
            <v>SS DIVISION</v>
          </cell>
          <cell r="F61" t="str">
            <v>KOSSFWLD09</v>
          </cell>
          <cell r="G61" t="str">
            <v>P</v>
          </cell>
          <cell r="H61" t="str">
            <v>P</v>
          </cell>
          <cell r="I61" t="str">
            <v>A</v>
          </cell>
          <cell r="J61" t="str">
            <v>P</v>
          </cell>
          <cell r="K61" t="str">
            <v>WO</v>
          </cell>
          <cell r="L61" t="str">
            <v>A</v>
          </cell>
          <cell r="M61" t="str">
            <v>P</v>
          </cell>
          <cell r="N61" t="str">
            <v>P</v>
          </cell>
          <cell r="O61" t="str">
            <v>P</v>
          </cell>
          <cell r="P61" t="str">
            <v>P</v>
          </cell>
          <cell r="Q61" t="str">
            <v>P</v>
          </cell>
          <cell r="R61" t="str">
            <v>WO</v>
          </cell>
          <cell r="S61" t="str">
            <v>P</v>
          </cell>
          <cell r="T61" t="str">
            <v>P</v>
          </cell>
          <cell r="U61" t="str">
            <v>P</v>
          </cell>
          <cell r="V61" t="str">
            <v>P</v>
          </cell>
          <cell r="W61" t="str">
            <v>P</v>
          </cell>
          <cell r="X61" t="str">
            <v>P</v>
          </cell>
          <cell r="Y61" t="str">
            <v>WO</v>
          </cell>
          <cell r="Z61" t="str">
            <v>P</v>
          </cell>
          <cell r="AA61" t="str">
            <v>P</v>
          </cell>
          <cell r="AB61" t="str">
            <v>A</v>
          </cell>
          <cell r="AC61" t="str">
            <v>P</v>
          </cell>
          <cell r="AD61" t="str">
            <v>P</v>
          </cell>
          <cell r="AE61" t="str">
            <v>A</v>
          </cell>
          <cell r="AF61" t="str">
            <v>WO</v>
          </cell>
          <cell r="AG61" t="str">
            <v>A</v>
          </cell>
          <cell r="AH61" t="str">
            <v>P</v>
          </cell>
          <cell r="AI61" t="str">
            <v>A</v>
          </cell>
          <cell r="AJ61" t="str">
            <v>A</v>
          </cell>
          <cell r="AK61" t="str">
            <v>P</v>
          </cell>
          <cell r="AL61">
            <v>20</v>
          </cell>
          <cell r="AM61">
            <v>0</v>
          </cell>
          <cell r="AN61">
            <v>20</v>
          </cell>
          <cell r="AO61">
            <v>0</v>
          </cell>
          <cell r="AP61">
            <v>20</v>
          </cell>
          <cell r="AQ61">
            <v>0</v>
          </cell>
          <cell r="AR61">
            <v>15</v>
          </cell>
        </row>
        <row r="62">
          <cell r="B62">
            <v>40057738</v>
          </cell>
          <cell r="C62" t="str">
            <v>DEEPAK KUMAR</v>
          </cell>
          <cell r="D62" t="str">
            <v>PRODUCTION SEAMLESS</v>
          </cell>
          <cell r="E62" t="str">
            <v>SS DIVISION</v>
          </cell>
          <cell r="F62" t="str">
            <v>KOSSFCOM17</v>
          </cell>
          <cell r="G62" t="str">
            <v>P</v>
          </cell>
          <cell r="H62" t="str">
            <v>P</v>
          </cell>
          <cell r="I62" t="str">
            <v>P</v>
          </cell>
          <cell r="J62" t="str">
            <v>P</v>
          </cell>
          <cell r="K62" t="str">
            <v>WO</v>
          </cell>
          <cell r="L62" t="str">
            <v>P</v>
          </cell>
          <cell r="M62" t="str">
            <v>P</v>
          </cell>
          <cell r="N62" t="str">
            <v>A</v>
          </cell>
          <cell r="O62" t="str">
            <v>P</v>
          </cell>
          <cell r="P62" t="str">
            <v>A</v>
          </cell>
          <cell r="Q62" t="str">
            <v>P</v>
          </cell>
          <cell r="R62" t="str">
            <v>WO</v>
          </cell>
          <cell r="S62" t="str">
            <v>P</v>
          </cell>
          <cell r="T62" t="str">
            <v>P</v>
          </cell>
          <cell r="U62" t="str">
            <v>P</v>
          </cell>
          <cell r="V62" t="str">
            <v>P</v>
          </cell>
          <cell r="W62" t="str">
            <v>P</v>
          </cell>
          <cell r="X62" t="str">
            <v>P</v>
          </cell>
          <cell r="Y62" t="str">
            <v>WO</v>
          </cell>
          <cell r="Z62" t="str">
            <v>P</v>
          </cell>
          <cell r="AA62" t="str">
            <v>P</v>
          </cell>
          <cell r="AB62" t="str">
            <v>P</v>
          </cell>
          <cell r="AC62" t="str">
            <v>P</v>
          </cell>
          <cell r="AD62" t="str">
            <v>P</v>
          </cell>
          <cell r="AE62" t="str">
            <v>P</v>
          </cell>
          <cell r="AF62" t="str">
            <v>WO</v>
          </cell>
          <cell r="AG62" t="str">
            <v>P</v>
          </cell>
          <cell r="AH62" t="str">
            <v>P</v>
          </cell>
          <cell r="AI62" t="str">
            <v>P</v>
          </cell>
          <cell r="AJ62" t="str">
            <v>P</v>
          </cell>
          <cell r="AK62" t="str">
            <v>P</v>
          </cell>
          <cell r="AL62">
            <v>25</v>
          </cell>
          <cell r="AM62">
            <v>0</v>
          </cell>
          <cell r="AN62">
            <v>25</v>
          </cell>
          <cell r="AO62">
            <v>0</v>
          </cell>
          <cell r="AP62">
            <v>25</v>
          </cell>
          <cell r="AQ62">
            <v>0</v>
          </cell>
          <cell r="AR62">
            <v>15</v>
          </cell>
        </row>
        <row r="63">
          <cell r="B63">
            <v>40057745</v>
          </cell>
          <cell r="C63" t="str">
            <v>MUKESH KUMAR</v>
          </cell>
          <cell r="D63" t="str">
            <v>QUALITY</v>
          </cell>
          <cell r="E63" t="str">
            <v>SS DIVISION</v>
          </cell>
          <cell r="F63" t="str">
            <v>KOSSFCOM02</v>
          </cell>
          <cell r="G63" t="str">
            <v>P</v>
          </cell>
          <cell r="H63" t="str">
            <v>P</v>
          </cell>
          <cell r="I63" t="str">
            <v>P</v>
          </cell>
          <cell r="J63" t="str">
            <v>P</v>
          </cell>
          <cell r="K63" t="str">
            <v>WO</v>
          </cell>
          <cell r="L63" t="str">
            <v>P</v>
          </cell>
          <cell r="M63" t="str">
            <v>P</v>
          </cell>
          <cell r="N63" t="str">
            <v>P</v>
          </cell>
          <cell r="O63" t="str">
            <v>P</v>
          </cell>
          <cell r="P63" t="str">
            <v>P</v>
          </cell>
          <cell r="Q63" t="str">
            <v>P</v>
          </cell>
          <cell r="R63" t="str">
            <v>WO</v>
          </cell>
          <cell r="S63" t="str">
            <v>P</v>
          </cell>
          <cell r="T63" t="str">
            <v>P</v>
          </cell>
          <cell r="U63" t="str">
            <v>P</v>
          </cell>
          <cell r="V63" t="str">
            <v>P</v>
          </cell>
          <cell r="W63" t="str">
            <v>P</v>
          </cell>
          <cell r="X63" t="str">
            <v>P</v>
          </cell>
          <cell r="Y63" t="str">
            <v>WO</v>
          </cell>
          <cell r="Z63" t="str">
            <v>P</v>
          </cell>
          <cell r="AA63" t="str">
            <v>P</v>
          </cell>
          <cell r="AB63" t="str">
            <v>P</v>
          </cell>
          <cell r="AC63" t="str">
            <v>P</v>
          </cell>
          <cell r="AD63" t="str">
            <v>P</v>
          </cell>
          <cell r="AE63" t="str">
            <v>P</v>
          </cell>
          <cell r="AF63" t="str">
            <v>WO</v>
          </cell>
          <cell r="AG63" t="str">
            <v>P</v>
          </cell>
          <cell r="AH63" t="str">
            <v>P</v>
          </cell>
          <cell r="AI63" t="str">
            <v>P</v>
          </cell>
          <cell r="AJ63" t="str">
            <v>P</v>
          </cell>
          <cell r="AK63" t="str">
            <v>P</v>
          </cell>
          <cell r="AL63">
            <v>27</v>
          </cell>
          <cell r="AM63">
            <v>0</v>
          </cell>
          <cell r="AN63">
            <v>27</v>
          </cell>
          <cell r="AO63">
            <v>0</v>
          </cell>
          <cell r="AP63">
            <v>27</v>
          </cell>
          <cell r="AQ63">
            <v>0</v>
          </cell>
          <cell r="AR63">
            <v>15</v>
          </cell>
        </row>
        <row r="64">
          <cell r="B64">
            <v>40057762</v>
          </cell>
          <cell r="C64" t="str">
            <v>KAMAL SINGH</v>
          </cell>
          <cell r="D64" t="str">
            <v>QUALITY</v>
          </cell>
          <cell r="E64" t="str">
            <v>SS DIVISION</v>
          </cell>
          <cell r="F64" t="str">
            <v>KOSSFCOM02</v>
          </cell>
          <cell r="G64" t="str">
            <v>P</v>
          </cell>
          <cell r="H64" t="str">
            <v>P</v>
          </cell>
          <cell r="I64" t="str">
            <v>P</v>
          </cell>
          <cell r="J64" t="str">
            <v>P</v>
          </cell>
          <cell r="K64" t="str">
            <v>WO</v>
          </cell>
          <cell r="L64" t="str">
            <v>P</v>
          </cell>
          <cell r="M64" t="str">
            <v>A</v>
          </cell>
          <cell r="N64" t="str">
            <v>A</v>
          </cell>
          <cell r="O64" t="str">
            <v>P</v>
          </cell>
          <cell r="P64" t="str">
            <v>P</v>
          </cell>
          <cell r="Q64" t="str">
            <v>P</v>
          </cell>
          <cell r="R64" t="str">
            <v>WO</v>
          </cell>
          <cell r="S64" t="str">
            <v>P</v>
          </cell>
          <cell r="T64" t="str">
            <v>A</v>
          </cell>
          <cell r="U64" t="str">
            <v>A</v>
          </cell>
          <cell r="V64" t="str">
            <v>A</v>
          </cell>
          <cell r="W64" t="str">
            <v>A</v>
          </cell>
          <cell r="X64" t="str">
            <v>A</v>
          </cell>
          <cell r="Y64" t="str">
            <v>WO</v>
          </cell>
          <cell r="Z64" t="str">
            <v>A</v>
          </cell>
          <cell r="AA64" t="str">
            <v>A</v>
          </cell>
          <cell r="AB64" t="str">
            <v>A</v>
          </cell>
          <cell r="AC64" t="str">
            <v>A</v>
          </cell>
          <cell r="AD64" t="str">
            <v>A</v>
          </cell>
          <cell r="AE64" t="str">
            <v>A</v>
          </cell>
          <cell r="AF64" t="str">
            <v>A</v>
          </cell>
          <cell r="AG64" t="str">
            <v>A</v>
          </cell>
          <cell r="AH64" t="str">
            <v>A</v>
          </cell>
          <cell r="AI64" t="str">
            <v>A</v>
          </cell>
          <cell r="AJ64" t="str">
            <v>A</v>
          </cell>
          <cell r="AK64" t="str">
            <v>A</v>
          </cell>
          <cell r="AL64">
            <v>9</v>
          </cell>
          <cell r="AM64">
            <v>0</v>
          </cell>
          <cell r="AN64">
            <v>9</v>
          </cell>
          <cell r="AO64">
            <v>0</v>
          </cell>
          <cell r="AP64">
            <v>9</v>
          </cell>
          <cell r="AQ64">
            <v>0</v>
          </cell>
          <cell r="AR64">
            <v>15</v>
          </cell>
        </row>
        <row r="65">
          <cell r="B65">
            <v>40057767</v>
          </cell>
          <cell r="C65" t="str">
            <v>KARTAR SINGH</v>
          </cell>
          <cell r="D65" t="str">
            <v>PRODUCTION</v>
          </cell>
          <cell r="E65" t="str">
            <v>SS DIVISION</v>
          </cell>
          <cell r="F65" t="str">
            <v>KOSSFWLD13</v>
          </cell>
          <cell r="G65" t="str">
            <v>P</v>
          </cell>
          <cell r="H65" t="str">
            <v>P</v>
          </cell>
          <cell r="I65" t="str">
            <v>P</v>
          </cell>
          <cell r="J65" t="str">
            <v>P</v>
          </cell>
          <cell r="K65" t="str">
            <v>WO</v>
          </cell>
          <cell r="L65" t="str">
            <v>P</v>
          </cell>
          <cell r="M65" t="str">
            <v>P</v>
          </cell>
          <cell r="N65" t="str">
            <v>P</v>
          </cell>
          <cell r="O65" t="str">
            <v>P</v>
          </cell>
          <cell r="P65" t="str">
            <v>P</v>
          </cell>
          <cell r="Q65" t="str">
            <v>P</v>
          </cell>
          <cell r="R65" t="str">
            <v>WO</v>
          </cell>
          <cell r="S65" t="str">
            <v>P</v>
          </cell>
          <cell r="T65" t="str">
            <v>P</v>
          </cell>
          <cell r="U65" t="str">
            <v>P</v>
          </cell>
          <cell r="V65" t="str">
            <v>P</v>
          </cell>
          <cell r="W65" t="str">
            <v>P</v>
          </cell>
          <cell r="X65" t="str">
            <v>P</v>
          </cell>
          <cell r="Y65" t="str">
            <v>WO</v>
          </cell>
          <cell r="Z65" t="str">
            <v>P</v>
          </cell>
          <cell r="AA65" t="str">
            <v>P</v>
          </cell>
          <cell r="AB65" t="str">
            <v>P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WO</v>
          </cell>
          <cell r="AG65" t="str">
            <v>P</v>
          </cell>
          <cell r="AH65" t="str">
            <v>P</v>
          </cell>
          <cell r="AI65" t="str">
            <v>P</v>
          </cell>
          <cell r="AJ65" t="str">
            <v>P</v>
          </cell>
          <cell r="AK65" t="str">
            <v>P</v>
          </cell>
          <cell r="AL65">
            <v>27</v>
          </cell>
          <cell r="AM65">
            <v>0</v>
          </cell>
          <cell r="AN65">
            <v>27</v>
          </cell>
          <cell r="AO65">
            <v>0</v>
          </cell>
          <cell r="AP65">
            <v>27</v>
          </cell>
          <cell r="AQ65">
            <v>0</v>
          </cell>
          <cell r="AR65">
            <v>15</v>
          </cell>
        </row>
        <row r="66">
          <cell r="B66">
            <v>40057772</v>
          </cell>
          <cell r="C66" t="str">
            <v>NANADKISHOR MAHTO</v>
          </cell>
          <cell r="D66" t="str">
            <v>PRODUCTION SEAMLESS</v>
          </cell>
          <cell r="E66" t="str">
            <v>SS DIVISION</v>
          </cell>
          <cell r="F66" t="str">
            <v>KOSSFCOM20</v>
          </cell>
          <cell r="G66" t="str">
            <v>P</v>
          </cell>
          <cell r="H66" t="str">
            <v>P</v>
          </cell>
          <cell r="I66" t="str">
            <v>P</v>
          </cell>
          <cell r="J66" t="str">
            <v>P</v>
          </cell>
          <cell r="K66" t="str">
            <v>WO</v>
          </cell>
          <cell r="L66" t="str">
            <v>P</v>
          </cell>
          <cell r="M66" t="str">
            <v>P</v>
          </cell>
          <cell r="N66" t="str">
            <v>P</v>
          </cell>
          <cell r="O66" t="str">
            <v>P</v>
          </cell>
          <cell r="P66" t="str">
            <v>P</v>
          </cell>
          <cell r="Q66" t="str">
            <v>P</v>
          </cell>
          <cell r="R66" t="str">
            <v>WO</v>
          </cell>
          <cell r="S66" t="str">
            <v>P</v>
          </cell>
          <cell r="T66" t="str">
            <v>P</v>
          </cell>
          <cell r="U66" t="str">
            <v>P</v>
          </cell>
          <cell r="V66" t="str">
            <v>P</v>
          </cell>
          <cell r="W66" t="str">
            <v>P</v>
          </cell>
          <cell r="X66" t="str">
            <v>P</v>
          </cell>
          <cell r="Y66" t="str">
            <v>WO</v>
          </cell>
          <cell r="Z66" t="str">
            <v>P</v>
          </cell>
          <cell r="AA66" t="str">
            <v>P</v>
          </cell>
          <cell r="AB66" t="str">
            <v>P</v>
          </cell>
          <cell r="AC66" t="str">
            <v>P</v>
          </cell>
          <cell r="AD66" t="str">
            <v>P</v>
          </cell>
          <cell r="AE66" t="str">
            <v>P</v>
          </cell>
          <cell r="AF66" t="str">
            <v>WO</v>
          </cell>
          <cell r="AG66" t="str">
            <v>P</v>
          </cell>
          <cell r="AH66" t="str">
            <v>P</v>
          </cell>
          <cell r="AI66" t="str">
            <v>P</v>
          </cell>
          <cell r="AJ66" t="str">
            <v>P</v>
          </cell>
          <cell r="AK66" t="str">
            <v>P</v>
          </cell>
          <cell r="AL66">
            <v>27</v>
          </cell>
          <cell r="AM66">
            <v>0</v>
          </cell>
          <cell r="AN66">
            <v>27</v>
          </cell>
          <cell r="AO66">
            <v>0</v>
          </cell>
          <cell r="AP66">
            <v>27</v>
          </cell>
          <cell r="AQ66">
            <v>0</v>
          </cell>
          <cell r="AR66">
            <v>15</v>
          </cell>
        </row>
        <row r="67">
          <cell r="B67">
            <v>40057775</v>
          </cell>
          <cell r="C67" t="str">
            <v>RAKESH</v>
          </cell>
          <cell r="D67" t="str">
            <v>PRODUCTION</v>
          </cell>
          <cell r="E67" t="str">
            <v>SS DIVISION</v>
          </cell>
          <cell r="F67" t="str">
            <v>KOSSFCOM18</v>
          </cell>
          <cell r="G67" t="str">
            <v>P</v>
          </cell>
          <cell r="H67" t="str">
            <v>P</v>
          </cell>
          <cell r="I67" t="str">
            <v>P</v>
          </cell>
          <cell r="J67" t="str">
            <v>A</v>
          </cell>
          <cell r="K67" t="str">
            <v>WO</v>
          </cell>
          <cell r="L67" t="str">
            <v>P</v>
          </cell>
          <cell r="M67" t="str">
            <v>A</v>
          </cell>
          <cell r="N67" t="str">
            <v>A</v>
          </cell>
          <cell r="O67" t="str">
            <v>P</v>
          </cell>
          <cell r="P67" t="str">
            <v>P</v>
          </cell>
          <cell r="Q67" t="str">
            <v>P</v>
          </cell>
          <cell r="R67" t="str">
            <v>WO</v>
          </cell>
          <cell r="S67" t="str">
            <v>P</v>
          </cell>
          <cell r="T67" t="str">
            <v>A</v>
          </cell>
          <cell r="U67" t="str">
            <v>P</v>
          </cell>
          <cell r="V67" t="str">
            <v>P</v>
          </cell>
          <cell r="W67" t="str">
            <v>A</v>
          </cell>
          <cell r="X67" t="str">
            <v>P</v>
          </cell>
          <cell r="Y67" t="str">
            <v>WO</v>
          </cell>
          <cell r="Z67" t="str">
            <v>P</v>
          </cell>
          <cell r="AA67" t="str">
            <v>P</v>
          </cell>
          <cell r="AB67" t="str">
            <v>P</v>
          </cell>
          <cell r="AC67" t="str">
            <v>A</v>
          </cell>
          <cell r="AD67" t="str">
            <v>P</v>
          </cell>
          <cell r="AE67" t="str">
            <v>A</v>
          </cell>
          <cell r="AF67" t="str">
            <v>WO</v>
          </cell>
          <cell r="AG67" t="str">
            <v>P</v>
          </cell>
          <cell r="AH67" t="str">
            <v>A</v>
          </cell>
          <cell r="AI67" t="str">
            <v>A</v>
          </cell>
          <cell r="AJ67" t="str">
            <v>P</v>
          </cell>
          <cell r="AK67" t="str">
            <v>A</v>
          </cell>
          <cell r="AL67">
            <v>17</v>
          </cell>
          <cell r="AM67">
            <v>0</v>
          </cell>
          <cell r="AN67">
            <v>17</v>
          </cell>
          <cell r="AO67">
            <v>0</v>
          </cell>
          <cell r="AP67">
            <v>17</v>
          </cell>
          <cell r="AQ67">
            <v>0</v>
          </cell>
          <cell r="AR67">
            <v>15</v>
          </cell>
        </row>
        <row r="68">
          <cell r="B68">
            <v>40057776</v>
          </cell>
          <cell r="C68" t="str">
            <v>HEMRAJ</v>
          </cell>
          <cell r="D68" t="str">
            <v>QUALITY</v>
          </cell>
          <cell r="E68" t="str">
            <v>SS DIVISION</v>
          </cell>
          <cell r="F68" t="str">
            <v>KOSSFCOM02</v>
          </cell>
          <cell r="G68" t="str">
            <v>P</v>
          </cell>
          <cell r="H68" t="str">
            <v>P</v>
          </cell>
          <cell r="I68" t="str">
            <v>P</v>
          </cell>
          <cell r="J68" t="str">
            <v>P</v>
          </cell>
          <cell r="K68" t="str">
            <v>WO</v>
          </cell>
          <cell r="L68" t="str">
            <v>P</v>
          </cell>
          <cell r="M68" t="str">
            <v>P</v>
          </cell>
          <cell r="N68" t="str">
            <v>P</v>
          </cell>
          <cell r="O68" t="str">
            <v>P</v>
          </cell>
          <cell r="P68" t="str">
            <v>P</v>
          </cell>
          <cell r="Q68" t="str">
            <v>P</v>
          </cell>
          <cell r="R68" t="str">
            <v>WO</v>
          </cell>
          <cell r="S68" t="str">
            <v>P</v>
          </cell>
          <cell r="T68" t="str">
            <v>A</v>
          </cell>
          <cell r="U68" t="str">
            <v>P</v>
          </cell>
          <cell r="V68" t="str">
            <v>P</v>
          </cell>
          <cell r="W68" t="str">
            <v>P</v>
          </cell>
          <cell r="X68" t="str">
            <v>P</v>
          </cell>
          <cell r="Y68" t="str">
            <v>WO</v>
          </cell>
          <cell r="Z68" t="str">
            <v>P</v>
          </cell>
          <cell r="AA68" t="str">
            <v>P</v>
          </cell>
          <cell r="AB68" t="str">
            <v>P</v>
          </cell>
          <cell r="AC68" t="str">
            <v>P</v>
          </cell>
          <cell r="AD68" t="str">
            <v>P</v>
          </cell>
          <cell r="AE68" t="str">
            <v>P</v>
          </cell>
          <cell r="AF68" t="str">
            <v>WO</v>
          </cell>
          <cell r="AG68" t="str">
            <v>P</v>
          </cell>
          <cell r="AH68" t="str">
            <v>P</v>
          </cell>
          <cell r="AI68" t="str">
            <v>P</v>
          </cell>
          <cell r="AJ68" t="str">
            <v>P</v>
          </cell>
          <cell r="AK68" t="str">
            <v>P</v>
          </cell>
          <cell r="AL68">
            <v>26</v>
          </cell>
          <cell r="AM68">
            <v>0</v>
          </cell>
          <cell r="AN68">
            <v>26</v>
          </cell>
          <cell r="AO68">
            <v>0</v>
          </cell>
          <cell r="AP68">
            <v>26</v>
          </cell>
          <cell r="AQ68">
            <v>0</v>
          </cell>
          <cell r="AR68">
            <v>16</v>
          </cell>
        </row>
        <row r="69">
          <cell r="B69">
            <v>40057777</v>
          </cell>
          <cell r="C69" t="str">
            <v>AMARJEET</v>
          </cell>
          <cell r="D69" t="str">
            <v>PANTRY</v>
          </cell>
          <cell r="E69" t="str">
            <v>PIPE DIV</v>
          </cell>
          <cell r="F69" t="str">
            <v>KOSIWCOM13</v>
          </cell>
          <cell r="G69" t="str">
            <v>P</v>
          </cell>
          <cell r="H69" t="str">
            <v>P</v>
          </cell>
          <cell r="I69" t="str">
            <v>P</v>
          </cell>
          <cell r="J69" t="str">
            <v>P</v>
          </cell>
          <cell r="K69" t="str">
            <v>WO</v>
          </cell>
          <cell r="L69" t="str">
            <v>P</v>
          </cell>
          <cell r="M69" t="str">
            <v>P</v>
          </cell>
          <cell r="N69" t="str">
            <v>P</v>
          </cell>
          <cell r="O69" t="str">
            <v>P</v>
          </cell>
          <cell r="P69" t="str">
            <v>P</v>
          </cell>
          <cell r="Q69" t="str">
            <v>P</v>
          </cell>
          <cell r="R69" t="str">
            <v>WO</v>
          </cell>
          <cell r="S69" t="str">
            <v>P</v>
          </cell>
          <cell r="T69" t="str">
            <v>P</v>
          </cell>
          <cell r="U69" t="str">
            <v>P</v>
          </cell>
          <cell r="V69" t="str">
            <v>P</v>
          </cell>
          <cell r="W69" t="str">
            <v>P</v>
          </cell>
          <cell r="X69" t="str">
            <v>P</v>
          </cell>
          <cell r="Y69" t="str">
            <v>WO</v>
          </cell>
          <cell r="Z69" t="str">
            <v>P</v>
          </cell>
          <cell r="AA69" t="str">
            <v>P</v>
          </cell>
          <cell r="AB69" t="str">
            <v>P</v>
          </cell>
          <cell r="AC69" t="str">
            <v>P</v>
          </cell>
          <cell r="AD69" t="str">
            <v>P</v>
          </cell>
          <cell r="AE69" t="str">
            <v>P</v>
          </cell>
          <cell r="AF69" t="str">
            <v>WO</v>
          </cell>
          <cell r="AG69" t="str">
            <v>P</v>
          </cell>
          <cell r="AH69" t="str">
            <v>P</v>
          </cell>
          <cell r="AI69" t="str">
            <v>P</v>
          </cell>
          <cell r="AJ69" t="str">
            <v>P</v>
          </cell>
          <cell r="AK69" t="str">
            <v>P</v>
          </cell>
          <cell r="AL69">
            <v>27</v>
          </cell>
          <cell r="AM69">
            <v>0</v>
          </cell>
          <cell r="AN69">
            <v>27</v>
          </cell>
          <cell r="AO69">
            <v>2.5</v>
          </cell>
          <cell r="AP69">
            <v>24.5</v>
          </cell>
          <cell r="AQ69">
            <v>0</v>
          </cell>
          <cell r="AR69">
            <v>13</v>
          </cell>
        </row>
        <row r="70">
          <cell r="B70">
            <v>40057782</v>
          </cell>
          <cell r="C70" t="str">
            <v>HEMANT KUMAR</v>
          </cell>
          <cell r="D70" t="str">
            <v>PRODUCTION SEAMLESS</v>
          </cell>
          <cell r="E70" t="str">
            <v>SS DIVISION</v>
          </cell>
          <cell r="F70" t="str">
            <v>KOSSFCOM20</v>
          </cell>
          <cell r="G70" t="str">
            <v>P</v>
          </cell>
          <cell r="H70" t="str">
            <v>P</v>
          </cell>
          <cell r="I70" t="str">
            <v>P</v>
          </cell>
          <cell r="J70" t="str">
            <v>P</v>
          </cell>
          <cell r="K70" t="str">
            <v>WO</v>
          </cell>
          <cell r="L70" t="str">
            <v>P</v>
          </cell>
          <cell r="M70" t="str">
            <v>P</v>
          </cell>
          <cell r="N70" t="str">
            <v>P</v>
          </cell>
          <cell r="O70" t="str">
            <v>P</v>
          </cell>
          <cell r="P70" t="str">
            <v>P</v>
          </cell>
          <cell r="Q70" t="str">
            <v>P</v>
          </cell>
          <cell r="R70" t="str">
            <v>WO</v>
          </cell>
          <cell r="S70" t="str">
            <v>P</v>
          </cell>
          <cell r="T70" t="str">
            <v>P</v>
          </cell>
          <cell r="U70" t="str">
            <v>P</v>
          </cell>
          <cell r="V70" t="str">
            <v>P</v>
          </cell>
          <cell r="W70" t="str">
            <v>P</v>
          </cell>
          <cell r="X70" t="str">
            <v>P</v>
          </cell>
          <cell r="Y70" t="str">
            <v>WO</v>
          </cell>
          <cell r="Z70" t="str">
            <v>P</v>
          </cell>
          <cell r="AA70" t="str">
            <v>P</v>
          </cell>
          <cell r="AB70" t="str">
            <v>A</v>
          </cell>
          <cell r="AC70" t="str">
            <v>P</v>
          </cell>
          <cell r="AD70" t="str">
            <v>P</v>
          </cell>
          <cell r="AE70" t="str">
            <v>P</v>
          </cell>
          <cell r="AF70" t="str">
            <v>WO</v>
          </cell>
          <cell r="AG70" t="str">
            <v>P</v>
          </cell>
          <cell r="AH70" t="str">
            <v>P</v>
          </cell>
          <cell r="AI70" t="str">
            <v>P</v>
          </cell>
          <cell r="AJ70" t="str">
            <v>P</v>
          </cell>
          <cell r="AK70" t="str">
            <v>P</v>
          </cell>
          <cell r="AL70">
            <v>26</v>
          </cell>
          <cell r="AM70">
            <v>0</v>
          </cell>
          <cell r="AN70">
            <v>26</v>
          </cell>
          <cell r="AO70">
            <v>0</v>
          </cell>
          <cell r="AP70">
            <v>26</v>
          </cell>
          <cell r="AQ70">
            <v>0</v>
          </cell>
          <cell r="AR70">
            <v>15</v>
          </cell>
        </row>
        <row r="71">
          <cell r="B71">
            <v>40057798</v>
          </cell>
          <cell r="C71" t="str">
            <v>GIRDHARI</v>
          </cell>
          <cell r="D71" t="str">
            <v>PRODUCTION</v>
          </cell>
          <cell r="E71" t="str">
            <v>SS DIVISION</v>
          </cell>
          <cell r="F71" t="str">
            <v>KOSSFCOM08</v>
          </cell>
          <cell r="G71" t="str">
            <v>P</v>
          </cell>
          <cell r="H71" t="str">
            <v>P</v>
          </cell>
          <cell r="I71" t="str">
            <v>P</v>
          </cell>
          <cell r="J71" t="str">
            <v>P</v>
          </cell>
          <cell r="K71" t="str">
            <v>WO</v>
          </cell>
          <cell r="L71" t="str">
            <v>P</v>
          </cell>
          <cell r="M71" t="str">
            <v>P</v>
          </cell>
          <cell r="N71" t="str">
            <v>P</v>
          </cell>
          <cell r="O71" t="str">
            <v>P</v>
          </cell>
          <cell r="P71" t="str">
            <v>P</v>
          </cell>
          <cell r="Q71" t="str">
            <v>P</v>
          </cell>
          <cell r="R71" t="str">
            <v>WO</v>
          </cell>
          <cell r="S71" t="str">
            <v>P</v>
          </cell>
          <cell r="T71" t="str">
            <v>P</v>
          </cell>
          <cell r="U71" t="str">
            <v>P</v>
          </cell>
          <cell r="V71" t="str">
            <v>P</v>
          </cell>
          <cell r="W71" t="str">
            <v>P</v>
          </cell>
          <cell r="X71" t="str">
            <v>P</v>
          </cell>
          <cell r="Y71" t="str">
            <v>WO</v>
          </cell>
          <cell r="Z71" t="str">
            <v>P</v>
          </cell>
          <cell r="AA71" t="str">
            <v>P</v>
          </cell>
          <cell r="AB71" t="str">
            <v>P</v>
          </cell>
          <cell r="AC71" t="str">
            <v>P</v>
          </cell>
          <cell r="AD71" t="str">
            <v>P</v>
          </cell>
          <cell r="AE71" t="str">
            <v>P</v>
          </cell>
          <cell r="AF71" t="str">
            <v>WO</v>
          </cell>
          <cell r="AG71" t="str">
            <v>P</v>
          </cell>
          <cell r="AH71" t="str">
            <v>P</v>
          </cell>
          <cell r="AI71" t="str">
            <v>A</v>
          </cell>
          <cell r="AJ71" t="str">
            <v>P</v>
          </cell>
          <cell r="AK71" t="str">
            <v>P</v>
          </cell>
          <cell r="AL71">
            <v>26</v>
          </cell>
          <cell r="AM71">
            <v>0</v>
          </cell>
          <cell r="AN71">
            <v>26</v>
          </cell>
          <cell r="AO71">
            <v>0</v>
          </cell>
          <cell r="AP71">
            <v>26</v>
          </cell>
          <cell r="AQ71">
            <v>0</v>
          </cell>
          <cell r="AR71">
            <v>15</v>
          </cell>
        </row>
        <row r="72">
          <cell r="B72">
            <v>40057802</v>
          </cell>
          <cell r="C72" t="str">
            <v>LAXMAN</v>
          </cell>
          <cell r="D72" t="str">
            <v>PRODUCTION</v>
          </cell>
          <cell r="E72" t="str">
            <v>SS DIVISION</v>
          </cell>
          <cell r="F72" t="str">
            <v>KOSSFCOM10</v>
          </cell>
          <cell r="G72" t="str">
            <v>P</v>
          </cell>
          <cell r="H72" t="str">
            <v>P</v>
          </cell>
          <cell r="I72" t="str">
            <v>WO</v>
          </cell>
          <cell r="J72" t="str">
            <v>P</v>
          </cell>
          <cell r="K72" t="str">
            <v>A</v>
          </cell>
          <cell r="L72" t="str">
            <v>P</v>
          </cell>
          <cell r="M72" t="str">
            <v>P</v>
          </cell>
          <cell r="N72" t="str">
            <v>P</v>
          </cell>
          <cell r="O72" t="str">
            <v>P</v>
          </cell>
          <cell r="P72" t="str">
            <v>WO</v>
          </cell>
          <cell r="Q72" t="str">
            <v>P</v>
          </cell>
          <cell r="R72" t="str">
            <v>A</v>
          </cell>
          <cell r="S72" t="str">
            <v>P</v>
          </cell>
          <cell r="T72" t="str">
            <v>P</v>
          </cell>
          <cell r="U72" t="str">
            <v>P</v>
          </cell>
          <cell r="V72" t="str">
            <v>P</v>
          </cell>
          <cell r="W72" t="str">
            <v>WO</v>
          </cell>
          <cell r="X72" t="str">
            <v>P</v>
          </cell>
          <cell r="Y72" t="str">
            <v>A</v>
          </cell>
          <cell r="Z72" t="str">
            <v>P</v>
          </cell>
          <cell r="AA72" t="str">
            <v>P</v>
          </cell>
          <cell r="AB72" t="str">
            <v>P</v>
          </cell>
          <cell r="AC72" t="str">
            <v>P</v>
          </cell>
          <cell r="AD72" t="str">
            <v>WO</v>
          </cell>
          <cell r="AE72" t="str">
            <v>P</v>
          </cell>
          <cell r="AF72" t="str">
            <v>A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P</v>
          </cell>
          <cell r="AK72" t="str">
            <v>WO</v>
          </cell>
          <cell r="AL72">
            <v>22</v>
          </cell>
          <cell r="AM72">
            <v>0</v>
          </cell>
          <cell r="AN72">
            <v>22</v>
          </cell>
          <cell r="AO72">
            <v>0</v>
          </cell>
          <cell r="AP72">
            <v>22</v>
          </cell>
          <cell r="AQ72">
            <v>0</v>
          </cell>
          <cell r="AR72">
            <v>16</v>
          </cell>
        </row>
        <row r="73">
          <cell r="B73">
            <v>40057806</v>
          </cell>
          <cell r="C73" t="str">
            <v>DAUJI SHARMA</v>
          </cell>
          <cell r="D73" t="str">
            <v>PRODUCTION PICKLING</v>
          </cell>
          <cell r="E73" t="str">
            <v>SS DIVISION</v>
          </cell>
          <cell r="F73" t="str">
            <v>KOSSFCOM07</v>
          </cell>
          <cell r="G73" t="str">
            <v>P</v>
          </cell>
          <cell r="H73" t="str">
            <v>P</v>
          </cell>
          <cell r="I73" t="str">
            <v>P</v>
          </cell>
          <cell r="J73" t="str">
            <v>P</v>
          </cell>
          <cell r="K73" t="str">
            <v>WO</v>
          </cell>
          <cell r="L73" t="str">
            <v>P</v>
          </cell>
          <cell r="M73" t="str">
            <v>P</v>
          </cell>
          <cell r="N73" t="str">
            <v>A</v>
          </cell>
          <cell r="O73" t="str">
            <v>A</v>
          </cell>
          <cell r="P73" t="str">
            <v>A</v>
          </cell>
          <cell r="Q73" t="str">
            <v>A</v>
          </cell>
          <cell r="R73" t="str">
            <v>WO</v>
          </cell>
          <cell r="S73" t="str">
            <v>P</v>
          </cell>
          <cell r="T73" t="str">
            <v>P</v>
          </cell>
          <cell r="U73" t="str">
            <v>P</v>
          </cell>
          <cell r="V73" t="str">
            <v>A</v>
          </cell>
          <cell r="W73" t="str">
            <v>P</v>
          </cell>
          <cell r="X73" t="str">
            <v>P</v>
          </cell>
          <cell r="Y73" t="str">
            <v>WO</v>
          </cell>
          <cell r="Z73" t="str">
            <v>A</v>
          </cell>
          <cell r="AA73" t="str">
            <v>P</v>
          </cell>
          <cell r="AB73" t="str">
            <v>A</v>
          </cell>
          <cell r="AC73" t="str">
            <v>P</v>
          </cell>
          <cell r="AD73" t="str">
            <v>P</v>
          </cell>
          <cell r="AE73" t="str">
            <v>P</v>
          </cell>
          <cell r="AF73" t="str">
            <v>WO</v>
          </cell>
          <cell r="AG73" t="str">
            <v>A</v>
          </cell>
          <cell r="AH73" t="str">
            <v>P</v>
          </cell>
          <cell r="AI73" t="str">
            <v>P</v>
          </cell>
          <cell r="AJ73" t="str">
            <v>P</v>
          </cell>
          <cell r="AK73" t="str">
            <v>P</v>
          </cell>
          <cell r="AL73">
            <v>19</v>
          </cell>
          <cell r="AM73">
            <v>0</v>
          </cell>
          <cell r="AN73">
            <v>19</v>
          </cell>
          <cell r="AO73">
            <v>0</v>
          </cell>
          <cell r="AP73">
            <v>19</v>
          </cell>
          <cell r="AQ73">
            <v>0</v>
          </cell>
          <cell r="AR73">
            <v>15</v>
          </cell>
        </row>
        <row r="74">
          <cell r="B74">
            <v>40057809</v>
          </cell>
          <cell r="C74" t="str">
            <v>VEEKESH KUMAR</v>
          </cell>
          <cell r="D74" t="str">
            <v>PRODUCTION</v>
          </cell>
          <cell r="E74" t="str">
            <v>SS DIVISION</v>
          </cell>
          <cell r="F74" t="str">
            <v>KOSSFWLD05</v>
          </cell>
          <cell r="G74" t="str">
            <v>P</v>
          </cell>
          <cell r="H74" t="str">
            <v>P</v>
          </cell>
          <cell r="I74" t="str">
            <v>P</v>
          </cell>
          <cell r="J74" t="str">
            <v>P</v>
          </cell>
          <cell r="K74" t="str">
            <v>WO</v>
          </cell>
          <cell r="L74" t="str">
            <v>A</v>
          </cell>
          <cell r="M74" t="str">
            <v>P</v>
          </cell>
          <cell r="N74" t="str">
            <v>P</v>
          </cell>
          <cell r="O74" t="str">
            <v>P</v>
          </cell>
          <cell r="P74" t="str">
            <v>P</v>
          </cell>
          <cell r="Q74" t="str">
            <v>P</v>
          </cell>
          <cell r="R74" t="str">
            <v>WO</v>
          </cell>
          <cell r="S74" t="str">
            <v>P</v>
          </cell>
          <cell r="T74" t="str">
            <v>P</v>
          </cell>
          <cell r="U74" t="str">
            <v>P</v>
          </cell>
          <cell r="V74" t="str">
            <v>P</v>
          </cell>
          <cell r="W74" t="str">
            <v>P</v>
          </cell>
          <cell r="X74" t="str">
            <v>P</v>
          </cell>
          <cell r="Y74" t="str">
            <v>WO</v>
          </cell>
          <cell r="Z74" t="str">
            <v>P</v>
          </cell>
          <cell r="AA74" t="str">
            <v>P</v>
          </cell>
          <cell r="AB74" t="str">
            <v>P</v>
          </cell>
          <cell r="AC74" t="str">
            <v>P</v>
          </cell>
          <cell r="AD74" t="str">
            <v>P</v>
          </cell>
          <cell r="AE74" t="str">
            <v>P</v>
          </cell>
          <cell r="AF74" t="str">
            <v>WO</v>
          </cell>
          <cell r="AG74" t="str">
            <v>P</v>
          </cell>
          <cell r="AH74" t="str">
            <v>P</v>
          </cell>
          <cell r="AI74" t="str">
            <v>P</v>
          </cell>
          <cell r="AJ74" t="str">
            <v>P</v>
          </cell>
          <cell r="AK74" t="str">
            <v>P</v>
          </cell>
          <cell r="AL74">
            <v>26</v>
          </cell>
          <cell r="AM74">
            <v>0</v>
          </cell>
          <cell r="AN74">
            <v>26</v>
          </cell>
          <cell r="AO74">
            <v>0</v>
          </cell>
          <cell r="AP74">
            <v>26</v>
          </cell>
          <cell r="AQ74">
            <v>0</v>
          </cell>
          <cell r="AR74">
            <v>15</v>
          </cell>
        </row>
        <row r="75">
          <cell r="B75">
            <v>40057812</v>
          </cell>
          <cell r="C75" t="str">
            <v>MOHAN SINGH</v>
          </cell>
          <cell r="D75" t="str">
            <v>PRODUCTION</v>
          </cell>
          <cell r="E75" t="str">
            <v>SS DIVISION</v>
          </cell>
          <cell r="F75" t="str">
            <v>KOSSFCOM14</v>
          </cell>
          <cell r="G75" t="str">
            <v>P</v>
          </cell>
          <cell r="H75" t="str">
            <v>P</v>
          </cell>
          <cell r="I75" t="str">
            <v>P</v>
          </cell>
          <cell r="J75" t="str">
            <v>P</v>
          </cell>
          <cell r="K75" t="str">
            <v>WO</v>
          </cell>
          <cell r="L75" t="str">
            <v>P</v>
          </cell>
          <cell r="M75" t="str">
            <v>P</v>
          </cell>
          <cell r="N75" t="str">
            <v>P</v>
          </cell>
          <cell r="O75" t="str">
            <v>P</v>
          </cell>
          <cell r="P75" t="str">
            <v>P</v>
          </cell>
          <cell r="Q75" t="str">
            <v>P</v>
          </cell>
          <cell r="R75" t="str">
            <v>WO</v>
          </cell>
          <cell r="S75" t="str">
            <v>P</v>
          </cell>
          <cell r="T75" t="str">
            <v>P</v>
          </cell>
          <cell r="U75" t="str">
            <v>P</v>
          </cell>
          <cell r="V75" t="str">
            <v>P</v>
          </cell>
          <cell r="W75" t="str">
            <v>P</v>
          </cell>
          <cell r="X75" t="str">
            <v>P</v>
          </cell>
          <cell r="Y75" t="str">
            <v>WO</v>
          </cell>
          <cell r="Z75" t="str">
            <v>P</v>
          </cell>
          <cell r="AA75" t="str">
            <v>P</v>
          </cell>
          <cell r="AB75" t="str">
            <v>P</v>
          </cell>
          <cell r="AC75" t="str">
            <v>P</v>
          </cell>
          <cell r="AD75" t="str">
            <v>P</v>
          </cell>
          <cell r="AE75" t="str">
            <v>P</v>
          </cell>
          <cell r="AF75" t="str">
            <v>WO</v>
          </cell>
          <cell r="AG75" t="str">
            <v>P</v>
          </cell>
          <cell r="AH75" t="str">
            <v>P</v>
          </cell>
          <cell r="AI75" t="str">
            <v>P</v>
          </cell>
          <cell r="AJ75" t="str">
            <v>P</v>
          </cell>
          <cell r="AK75" t="str">
            <v>P</v>
          </cell>
          <cell r="AL75">
            <v>27</v>
          </cell>
          <cell r="AM75">
            <v>0</v>
          </cell>
          <cell r="AN75">
            <v>27</v>
          </cell>
          <cell r="AO75">
            <v>0</v>
          </cell>
          <cell r="AP75">
            <v>27</v>
          </cell>
          <cell r="AQ75">
            <v>0</v>
          </cell>
          <cell r="AR75">
            <v>15</v>
          </cell>
        </row>
        <row r="76">
          <cell r="B76">
            <v>40057813</v>
          </cell>
          <cell r="C76" t="str">
            <v>MAHENDR SINGH YADAV</v>
          </cell>
          <cell r="D76" t="str">
            <v>PRODUCTION SEAMLESS</v>
          </cell>
          <cell r="E76" t="str">
            <v>SS DIVISION</v>
          </cell>
          <cell r="F76" t="str">
            <v>KOSSFSEM11</v>
          </cell>
          <cell r="G76" t="str">
            <v>WO</v>
          </cell>
          <cell r="H76" t="str">
            <v>P</v>
          </cell>
          <cell r="I76" t="str">
            <v>P</v>
          </cell>
          <cell r="J76" t="str">
            <v>P</v>
          </cell>
          <cell r="K76" t="str">
            <v>P</v>
          </cell>
          <cell r="L76" t="str">
            <v>P</v>
          </cell>
          <cell r="M76" t="str">
            <v>P</v>
          </cell>
          <cell r="N76" t="str">
            <v>WO</v>
          </cell>
          <cell r="O76" t="str">
            <v>P</v>
          </cell>
          <cell r="P76" t="str">
            <v>P</v>
          </cell>
          <cell r="Q76" t="str">
            <v>P</v>
          </cell>
          <cell r="R76" t="str">
            <v>P</v>
          </cell>
          <cell r="S76" t="str">
            <v>P</v>
          </cell>
          <cell r="T76" t="str">
            <v>P</v>
          </cell>
          <cell r="U76" t="str">
            <v>WO</v>
          </cell>
          <cell r="V76" t="str">
            <v>P</v>
          </cell>
          <cell r="W76" t="str">
            <v>P</v>
          </cell>
          <cell r="X76" t="str">
            <v>P</v>
          </cell>
          <cell r="Y76" t="str">
            <v>P</v>
          </cell>
          <cell r="Z76" t="str">
            <v>P</v>
          </cell>
          <cell r="AA76" t="str">
            <v>P</v>
          </cell>
          <cell r="AB76" t="str">
            <v>WO</v>
          </cell>
          <cell r="AC76" t="str">
            <v>P</v>
          </cell>
          <cell r="AD76" t="str">
            <v>P</v>
          </cell>
          <cell r="AE76" t="str">
            <v>P</v>
          </cell>
          <cell r="AF76" t="str">
            <v>A</v>
          </cell>
          <cell r="AG76" t="str">
            <v>P</v>
          </cell>
          <cell r="AH76" t="str">
            <v>P</v>
          </cell>
          <cell r="AI76" t="str">
            <v>WO</v>
          </cell>
          <cell r="AJ76" t="str">
            <v>P</v>
          </cell>
          <cell r="AK76" t="str">
            <v>P</v>
          </cell>
          <cell r="AL76">
            <v>25</v>
          </cell>
          <cell r="AM76">
            <v>0</v>
          </cell>
          <cell r="AN76">
            <v>25</v>
          </cell>
          <cell r="AO76">
            <v>0</v>
          </cell>
          <cell r="AP76">
            <v>25</v>
          </cell>
          <cell r="AQ76">
            <v>0</v>
          </cell>
          <cell r="AR76">
            <v>15</v>
          </cell>
        </row>
        <row r="77">
          <cell r="B77">
            <v>40057816</v>
          </cell>
          <cell r="C77" t="str">
            <v>CHUNNILAL</v>
          </cell>
          <cell r="D77" t="str">
            <v>PRODUCTION PICKLING</v>
          </cell>
          <cell r="E77" t="str">
            <v>SS DIVISION</v>
          </cell>
          <cell r="F77" t="str">
            <v>KOSSFCOM05</v>
          </cell>
          <cell r="G77" t="str">
            <v>P</v>
          </cell>
          <cell r="H77" t="str">
            <v>P</v>
          </cell>
          <cell r="I77" t="str">
            <v>P</v>
          </cell>
          <cell r="J77" t="str">
            <v>A</v>
          </cell>
          <cell r="K77" t="str">
            <v>WO</v>
          </cell>
          <cell r="L77" t="str">
            <v>A</v>
          </cell>
          <cell r="M77" t="str">
            <v>A</v>
          </cell>
          <cell r="N77" t="str">
            <v>A</v>
          </cell>
          <cell r="O77" t="str">
            <v>A</v>
          </cell>
          <cell r="P77" t="str">
            <v>A</v>
          </cell>
          <cell r="Q77" t="str">
            <v>A</v>
          </cell>
          <cell r="R77" t="str">
            <v>WO</v>
          </cell>
          <cell r="S77" t="str">
            <v>P</v>
          </cell>
          <cell r="T77" t="str">
            <v>P</v>
          </cell>
          <cell r="U77" t="str">
            <v>P</v>
          </cell>
          <cell r="V77" t="str">
            <v>P</v>
          </cell>
          <cell r="W77" t="str">
            <v>P</v>
          </cell>
          <cell r="X77" t="str">
            <v>P</v>
          </cell>
          <cell r="Y77" t="str">
            <v>WO</v>
          </cell>
          <cell r="Z77" t="str">
            <v>A</v>
          </cell>
          <cell r="AA77" t="str">
            <v>P</v>
          </cell>
          <cell r="AB77" t="str">
            <v>P</v>
          </cell>
          <cell r="AC77" t="str">
            <v>P</v>
          </cell>
          <cell r="AD77" t="str">
            <v>P</v>
          </cell>
          <cell r="AE77" t="str">
            <v>A</v>
          </cell>
          <cell r="AF77" t="str">
            <v>WO</v>
          </cell>
          <cell r="AG77" t="str">
            <v>P</v>
          </cell>
          <cell r="AH77" t="str">
            <v>P</v>
          </cell>
          <cell r="AI77" t="str">
            <v>P</v>
          </cell>
          <cell r="AJ77" t="str">
            <v>P</v>
          </cell>
          <cell r="AK77" t="str">
            <v>A</v>
          </cell>
          <cell r="AL77">
            <v>17</v>
          </cell>
          <cell r="AM77">
            <v>0</v>
          </cell>
          <cell r="AN77">
            <v>17</v>
          </cell>
          <cell r="AO77">
            <v>0</v>
          </cell>
          <cell r="AP77">
            <v>17</v>
          </cell>
          <cell r="AQ77">
            <v>0</v>
          </cell>
          <cell r="AR77">
            <v>15</v>
          </cell>
        </row>
        <row r="78">
          <cell r="B78">
            <v>40057840</v>
          </cell>
          <cell r="C78" t="str">
            <v>KHEMCHAND</v>
          </cell>
          <cell r="D78" t="str">
            <v>PRODUCTION</v>
          </cell>
          <cell r="E78" t="str">
            <v>SS DIVISION</v>
          </cell>
          <cell r="F78" t="str">
            <v>KOSSHCOM08</v>
          </cell>
          <cell r="G78" t="str">
            <v>P</v>
          </cell>
          <cell r="H78" t="str">
            <v>P</v>
          </cell>
          <cell r="I78" t="str">
            <v>P</v>
          </cell>
          <cell r="J78" t="str">
            <v>P</v>
          </cell>
          <cell r="K78" t="str">
            <v>WO</v>
          </cell>
          <cell r="L78" t="str">
            <v>P</v>
          </cell>
          <cell r="M78" t="str">
            <v>P</v>
          </cell>
          <cell r="N78" t="str">
            <v>P</v>
          </cell>
          <cell r="O78" t="str">
            <v>P</v>
          </cell>
          <cell r="P78" t="str">
            <v>P</v>
          </cell>
          <cell r="Q78" t="str">
            <v>P</v>
          </cell>
          <cell r="R78" t="str">
            <v>WO</v>
          </cell>
          <cell r="S78" t="str">
            <v>P</v>
          </cell>
          <cell r="T78" t="str">
            <v>P</v>
          </cell>
          <cell r="U78" t="str">
            <v>P</v>
          </cell>
          <cell r="V78" t="str">
            <v>P</v>
          </cell>
          <cell r="W78" t="str">
            <v>P</v>
          </cell>
          <cell r="X78" t="str">
            <v>P</v>
          </cell>
          <cell r="Y78" t="str">
            <v>WO</v>
          </cell>
          <cell r="Z78" t="str">
            <v>P</v>
          </cell>
          <cell r="AA78" t="str">
            <v>A</v>
          </cell>
          <cell r="AB78" t="str">
            <v>A</v>
          </cell>
          <cell r="AC78" t="str">
            <v>P</v>
          </cell>
          <cell r="AD78" t="str">
            <v>P</v>
          </cell>
          <cell r="AE78" t="str">
            <v>P</v>
          </cell>
          <cell r="AF78" t="str">
            <v>WO</v>
          </cell>
          <cell r="AG78" t="str">
            <v>P</v>
          </cell>
          <cell r="AH78" t="str">
            <v>P</v>
          </cell>
          <cell r="AI78" t="str">
            <v>P</v>
          </cell>
          <cell r="AJ78" t="str">
            <v>P</v>
          </cell>
          <cell r="AK78" t="str">
            <v>P</v>
          </cell>
          <cell r="AL78">
            <v>25</v>
          </cell>
          <cell r="AM78">
            <v>0</v>
          </cell>
          <cell r="AN78">
            <v>25</v>
          </cell>
          <cell r="AO78">
            <v>0</v>
          </cell>
          <cell r="AP78">
            <v>25</v>
          </cell>
          <cell r="AQ78">
            <v>0</v>
          </cell>
          <cell r="AR78">
            <v>15</v>
          </cell>
        </row>
        <row r="79">
          <cell r="B79">
            <v>40057847</v>
          </cell>
          <cell r="C79" t="str">
            <v>PADAM SINGH</v>
          </cell>
          <cell r="D79" t="str">
            <v>PRODUCTION PICKLING</v>
          </cell>
          <cell r="E79" t="str">
            <v>SS DIVISION</v>
          </cell>
          <cell r="F79" t="str">
            <v>KOSSFCOM05</v>
          </cell>
          <cell r="G79" t="str">
            <v>P</v>
          </cell>
          <cell r="H79" t="str">
            <v>P</v>
          </cell>
          <cell r="I79" t="str">
            <v>P</v>
          </cell>
          <cell r="J79" t="str">
            <v>P</v>
          </cell>
          <cell r="K79" t="str">
            <v>P</v>
          </cell>
          <cell r="L79" t="str">
            <v>P</v>
          </cell>
          <cell r="M79" t="str">
            <v>WO</v>
          </cell>
          <cell r="N79" t="str">
            <v>P</v>
          </cell>
          <cell r="O79" t="str">
            <v>P</v>
          </cell>
          <cell r="P79" t="str">
            <v>P</v>
          </cell>
          <cell r="Q79" t="str">
            <v>P</v>
          </cell>
          <cell r="R79" t="str">
            <v>A</v>
          </cell>
          <cell r="S79" t="str">
            <v>P</v>
          </cell>
          <cell r="T79" t="str">
            <v>WO</v>
          </cell>
          <cell r="U79" t="str">
            <v>P</v>
          </cell>
          <cell r="V79" t="str">
            <v>P</v>
          </cell>
          <cell r="W79" t="str">
            <v>P</v>
          </cell>
          <cell r="X79" t="str">
            <v>P</v>
          </cell>
          <cell r="Y79" t="str">
            <v>A</v>
          </cell>
          <cell r="Z79" t="str">
            <v>P</v>
          </cell>
          <cell r="AA79" t="str">
            <v>WO</v>
          </cell>
          <cell r="AB79" t="str">
            <v>P</v>
          </cell>
          <cell r="AC79" t="str">
            <v>P</v>
          </cell>
          <cell r="AD79" t="str">
            <v>P</v>
          </cell>
          <cell r="AE79" t="str">
            <v>P</v>
          </cell>
          <cell r="AF79" t="str">
            <v>A</v>
          </cell>
          <cell r="AG79" t="str">
            <v>P</v>
          </cell>
          <cell r="AH79" t="str">
            <v>WO</v>
          </cell>
          <cell r="AI79" t="str">
            <v>P</v>
          </cell>
          <cell r="AJ79" t="str">
            <v>P</v>
          </cell>
          <cell r="AK79" t="str">
            <v>P</v>
          </cell>
          <cell r="AL79">
            <v>24</v>
          </cell>
          <cell r="AM79">
            <v>0</v>
          </cell>
          <cell r="AN79">
            <v>24</v>
          </cell>
          <cell r="AO79">
            <v>0</v>
          </cell>
          <cell r="AP79">
            <v>24</v>
          </cell>
          <cell r="AQ79">
            <v>0</v>
          </cell>
          <cell r="AR79">
            <v>15</v>
          </cell>
        </row>
        <row r="80">
          <cell r="B80">
            <v>40057849</v>
          </cell>
          <cell r="C80" t="str">
            <v>SATISH KUMAR</v>
          </cell>
          <cell r="D80" t="str">
            <v>PRODUCTION</v>
          </cell>
          <cell r="E80" t="str">
            <v>SS DIVISION</v>
          </cell>
          <cell r="F80" t="str">
            <v>KOSSFCOM14</v>
          </cell>
          <cell r="G80" t="str">
            <v>P</v>
          </cell>
          <cell r="H80" t="str">
            <v>P</v>
          </cell>
          <cell r="I80" t="str">
            <v>P</v>
          </cell>
          <cell r="J80" t="str">
            <v>P</v>
          </cell>
          <cell r="K80" t="str">
            <v>WO</v>
          </cell>
          <cell r="L80" t="str">
            <v>P</v>
          </cell>
          <cell r="M80" t="str">
            <v>P</v>
          </cell>
          <cell r="N80" t="str">
            <v>P</v>
          </cell>
          <cell r="O80" t="str">
            <v>P</v>
          </cell>
          <cell r="P80" t="str">
            <v>A</v>
          </cell>
          <cell r="Q80" t="str">
            <v>A</v>
          </cell>
          <cell r="R80" t="str">
            <v>WO</v>
          </cell>
          <cell r="S80" t="str">
            <v>P</v>
          </cell>
          <cell r="T80" t="str">
            <v>P</v>
          </cell>
          <cell r="U80" t="str">
            <v>P</v>
          </cell>
          <cell r="V80" t="str">
            <v>P</v>
          </cell>
          <cell r="W80" t="str">
            <v>P</v>
          </cell>
          <cell r="X80" t="str">
            <v>P</v>
          </cell>
          <cell r="Y80" t="str">
            <v>WO</v>
          </cell>
          <cell r="Z80" t="str">
            <v>A</v>
          </cell>
          <cell r="AA80" t="str">
            <v>P</v>
          </cell>
          <cell r="AB80" t="str">
            <v>P</v>
          </cell>
          <cell r="AC80" t="str">
            <v>P</v>
          </cell>
          <cell r="AD80" t="str">
            <v>P</v>
          </cell>
          <cell r="AE80" t="str">
            <v>P</v>
          </cell>
          <cell r="AF80" t="str">
            <v>WO</v>
          </cell>
          <cell r="AG80" t="str">
            <v>A</v>
          </cell>
          <cell r="AH80" t="str">
            <v>A</v>
          </cell>
          <cell r="AI80" t="str">
            <v>A</v>
          </cell>
          <cell r="AJ80" t="str">
            <v>A</v>
          </cell>
          <cell r="AK80" t="str">
            <v>A</v>
          </cell>
          <cell r="AL80">
            <v>19</v>
          </cell>
          <cell r="AM80">
            <v>0</v>
          </cell>
          <cell r="AN80">
            <v>19</v>
          </cell>
          <cell r="AO80">
            <v>0</v>
          </cell>
          <cell r="AP80">
            <v>19</v>
          </cell>
          <cell r="AQ80">
            <v>0</v>
          </cell>
          <cell r="AR80">
            <v>15</v>
          </cell>
        </row>
        <row r="81">
          <cell r="B81">
            <v>40057852</v>
          </cell>
          <cell r="C81" t="str">
            <v>RAVI KUMAR</v>
          </cell>
          <cell r="D81" t="str">
            <v>PRODUCTION</v>
          </cell>
          <cell r="E81" t="str">
            <v>SS DIVISION</v>
          </cell>
          <cell r="F81" t="str">
            <v>KOSSFCOM14</v>
          </cell>
          <cell r="G81" t="str">
            <v>P</v>
          </cell>
          <cell r="H81" t="str">
            <v>P</v>
          </cell>
          <cell r="I81" t="str">
            <v>P</v>
          </cell>
          <cell r="J81" t="str">
            <v>P</v>
          </cell>
          <cell r="K81" t="str">
            <v>WO</v>
          </cell>
          <cell r="L81" t="str">
            <v>P</v>
          </cell>
          <cell r="M81" t="str">
            <v>P</v>
          </cell>
          <cell r="N81" t="str">
            <v>P</v>
          </cell>
          <cell r="O81" t="str">
            <v>P</v>
          </cell>
          <cell r="P81" t="str">
            <v>P</v>
          </cell>
          <cell r="Q81" t="str">
            <v>P</v>
          </cell>
          <cell r="R81" t="str">
            <v>WO</v>
          </cell>
          <cell r="S81" t="str">
            <v>P</v>
          </cell>
          <cell r="T81" t="str">
            <v>P</v>
          </cell>
          <cell r="U81" t="str">
            <v>P</v>
          </cell>
          <cell r="V81" t="str">
            <v>P</v>
          </cell>
          <cell r="W81" t="str">
            <v>P</v>
          </cell>
          <cell r="X81" t="str">
            <v>A</v>
          </cell>
          <cell r="Y81" t="str">
            <v>WO</v>
          </cell>
          <cell r="Z81" t="str">
            <v>P</v>
          </cell>
          <cell r="AA81" t="str">
            <v>P</v>
          </cell>
          <cell r="AB81" t="str">
            <v>P</v>
          </cell>
          <cell r="AC81" t="str">
            <v>P</v>
          </cell>
          <cell r="AD81" t="str">
            <v>P</v>
          </cell>
          <cell r="AE81" t="str">
            <v>P</v>
          </cell>
          <cell r="AF81" t="str">
            <v>WO</v>
          </cell>
          <cell r="AG81" t="str">
            <v>P</v>
          </cell>
          <cell r="AH81" t="str">
            <v>P</v>
          </cell>
          <cell r="AI81" t="str">
            <v>P</v>
          </cell>
          <cell r="AJ81" t="str">
            <v>P</v>
          </cell>
          <cell r="AK81" t="str">
            <v>P</v>
          </cell>
          <cell r="AL81">
            <v>26</v>
          </cell>
          <cell r="AM81">
            <v>0</v>
          </cell>
          <cell r="AN81">
            <v>26</v>
          </cell>
          <cell r="AO81">
            <v>0</v>
          </cell>
          <cell r="AP81">
            <v>26</v>
          </cell>
          <cell r="AQ81">
            <v>0</v>
          </cell>
          <cell r="AR81">
            <v>15</v>
          </cell>
        </row>
        <row r="82">
          <cell r="B82">
            <v>40057860</v>
          </cell>
          <cell r="C82" t="str">
            <v>CHUNNI LAL</v>
          </cell>
          <cell r="D82" t="str">
            <v>PRODUCTION SEAMLESS</v>
          </cell>
          <cell r="E82" t="str">
            <v>SS DIVISION</v>
          </cell>
          <cell r="F82" t="str">
            <v>KOSSFSEM11</v>
          </cell>
          <cell r="G82" t="str">
            <v>P</v>
          </cell>
          <cell r="H82" t="str">
            <v>P</v>
          </cell>
          <cell r="I82" t="str">
            <v>P</v>
          </cell>
          <cell r="J82" t="str">
            <v>P</v>
          </cell>
          <cell r="K82" t="str">
            <v>WO</v>
          </cell>
          <cell r="L82" t="str">
            <v>P</v>
          </cell>
          <cell r="M82" t="str">
            <v>P</v>
          </cell>
          <cell r="N82" t="str">
            <v>P</v>
          </cell>
          <cell r="O82" t="str">
            <v>P</v>
          </cell>
          <cell r="P82" t="str">
            <v>P</v>
          </cell>
          <cell r="Q82" t="str">
            <v>P</v>
          </cell>
          <cell r="R82" t="str">
            <v>WO</v>
          </cell>
          <cell r="S82" t="str">
            <v>P</v>
          </cell>
          <cell r="T82" t="str">
            <v>P</v>
          </cell>
          <cell r="U82" t="str">
            <v>P</v>
          </cell>
          <cell r="V82" t="str">
            <v>A</v>
          </cell>
          <cell r="W82" t="str">
            <v>P</v>
          </cell>
          <cell r="X82" t="str">
            <v>P</v>
          </cell>
          <cell r="Y82" t="str">
            <v>WO</v>
          </cell>
          <cell r="Z82" t="str">
            <v>P</v>
          </cell>
          <cell r="AA82" t="str">
            <v>A</v>
          </cell>
          <cell r="AB82" t="str">
            <v>A</v>
          </cell>
          <cell r="AC82" t="str">
            <v>A</v>
          </cell>
          <cell r="AD82" t="str">
            <v>P</v>
          </cell>
          <cell r="AE82" t="str">
            <v>P</v>
          </cell>
          <cell r="AF82" t="str">
            <v>WO</v>
          </cell>
          <cell r="AG82" t="str">
            <v>P</v>
          </cell>
          <cell r="AH82" t="str">
            <v>P</v>
          </cell>
          <cell r="AI82" t="str">
            <v>P</v>
          </cell>
          <cell r="AJ82" t="str">
            <v>P</v>
          </cell>
          <cell r="AK82" t="str">
            <v>P</v>
          </cell>
          <cell r="AL82">
            <v>23</v>
          </cell>
          <cell r="AM82">
            <v>0</v>
          </cell>
          <cell r="AN82">
            <v>23</v>
          </cell>
          <cell r="AO82">
            <v>0</v>
          </cell>
          <cell r="AP82">
            <v>23</v>
          </cell>
          <cell r="AQ82">
            <v>0</v>
          </cell>
          <cell r="AR82">
            <v>15</v>
          </cell>
        </row>
        <row r="83">
          <cell r="B83">
            <v>40057862</v>
          </cell>
          <cell r="C83" t="str">
            <v>RAJ MOHAMMAD</v>
          </cell>
          <cell r="D83" t="str">
            <v>PRODUCTION PICKLING</v>
          </cell>
          <cell r="E83" t="str">
            <v>SS DIVISION</v>
          </cell>
          <cell r="F83" t="str">
            <v>KOSSFCOM07</v>
          </cell>
          <cell r="G83" t="str">
            <v>P</v>
          </cell>
          <cell r="H83" t="str">
            <v>P</v>
          </cell>
          <cell r="I83" t="str">
            <v>P</v>
          </cell>
          <cell r="J83" t="str">
            <v>P</v>
          </cell>
          <cell r="K83" t="str">
            <v>WO</v>
          </cell>
          <cell r="L83" t="str">
            <v>A</v>
          </cell>
          <cell r="M83" t="str">
            <v>A</v>
          </cell>
          <cell r="N83" t="str">
            <v>A</v>
          </cell>
          <cell r="O83" t="str">
            <v>A</v>
          </cell>
          <cell r="P83" t="str">
            <v>A</v>
          </cell>
          <cell r="Q83" t="str">
            <v>A</v>
          </cell>
          <cell r="R83" t="str">
            <v>WO</v>
          </cell>
          <cell r="S83" t="str">
            <v>A</v>
          </cell>
          <cell r="T83" t="str">
            <v>A</v>
          </cell>
          <cell r="U83" t="str">
            <v>A</v>
          </cell>
          <cell r="V83" t="str">
            <v>P</v>
          </cell>
          <cell r="W83" t="str">
            <v>P</v>
          </cell>
          <cell r="X83" t="str">
            <v>P</v>
          </cell>
          <cell r="Y83" t="str">
            <v>WO</v>
          </cell>
          <cell r="Z83" t="str">
            <v>A</v>
          </cell>
          <cell r="AA83" t="str">
            <v>P</v>
          </cell>
          <cell r="AB83" t="str">
            <v>P</v>
          </cell>
          <cell r="AC83" t="str">
            <v>P</v>
          </cell>
          <cell r="AD83" t="str">
            <v>P</v>
          </cell>
          <cell r="AE83" t="str">
            <v>P</v>
          </cell>
          <cell r="AF83" t="str">
            <v>WO</v>
          </cell>
          <cell r="AG83" t="str">
            <v>A</v>
          </cell>
          <cell r="AH83" t="str">
            <v>P</v>
          </cell>
          <cell r="AI83" t="str">
            <v>P</v>
          </cell>
          <cell r="AJ83" t="str">
            <v>P</v>
          </cell>
          <cell r="AK83" t="str">
            <v>P</v>
          </cell>
          <cell r="AL83">
            <v>16</v>
          </cell>
          <cell r="AM83">
            <v>0</v>
          </cell>
          <cell r="AN83">
            <v>16</v>
          </cell>
          <cell r="AO83">
            <v>0</v>
          </cell>
          <cell r="AP83">
            <v>16</v>
          </cell>
          <cell r="AQ83">
            <v>0</v>
          </cell>
          <cell r="AR83">
            <v>15</v>
          </cell>
        </row>
        <row r="84">
          <cell r="B84">
            <v>40057869</v>
          </cell>
          <cell r="C84" t="str">
            <v>SANT RAM</v>
          </cell>
          <cell r="D84" t="str">
            <v>PRODUCTION</v>
          </cell>
          <cell r="E84" t="str">
            <v>SS DIVISION</v>
          </cell>
          <cell r="F84" t="str">
            <v>KOSSFWLD13</v>
          </cell>
          <cell r="G84" t="str">
            <v>P</v>
          </cell>
          <cell r="H84" t="str">
            <v>P</v>
          </cell>
          <cell r="I84" t="str">
            <v>P</v>
          </cell>
          <cell r="J84" t="str">
            <v>P</v>
          </cell>
          <cell r="K84" t="str">
            <v>A</v>
          </cell>
          <cell r="L84" t="str">
            <v>WO</v>
          </cell>
          <cell r="M84" t="str">
            <v>P</v>
          </cell>
          <cell r="N84" t="str">
            <v>P</v>
          </cell>
          <cell r="O84" t="str">
            <v>A</v>
          </cell>
          <cell r="P84" t="str">
            <v>P</v>
          </cell>
          <cell r="Q84" t="str">
            <v>P</v>
          </cell>
          <cell r="R84" t="str">
            <v>A</v>
          </cell>
          <cell r="S84" t="str">
            <v>WO</v>
          </cell>
          <cell r="T84" t="str">
            <v>A</v>
          </cell>
          <cell r="U84" t="str">
            <v>A</v>
          </cell>
          <cell r="V84" t="str">
            <v>A</v>
          </cell>
          <cell r="W84" t="str">
            <v>A</v>
          </cell>
          <cell r="X84" t="str">
            <v>A</v>
          </cell>
          <cell r="Y84" t="str">
            <v>A</v>
          </cell>
          <cell r="Z84" t="str">
            <v>A</v>
          </cell>
          <cell r="AA84" t="str">
            <v>A</v>
          </cell>
          <cell r="AB84" t="str">
            <v>A</v>
          </cell>
          <cell r="AC84" t="str">
            <v>A</v>
          </cell>
          <cell r="AD84" t="str">
            <v>A</v>
          </cell>
          <cell r="AE84" t="str">
            <v>A</v>
          </cell>
          <cell r="AF84" t="str">
            <v>A</v>
          </cell>
          <cell r="AG84" t="str">
            <v>A</v>
          </cell>
          <cell r="AH84" t="str">
            <v>A</v>
          </cell>
          <cell r="AI84" t="str">
            <v>A</v>
          </cell>
          <cell r="AJ84" t="str">
            <v>A</v>
          </cell>
          <cell r="AK84" t="str">
            <v>A</v>
          </cell>
          <cell r="AL84">
            <v>8</v>
          </cell>
          <cell r="AM84">
            <v>0</v>
          </cell>
          <cell r="AN84">
            <v>8</v>
          </cell>
          <cell r="AO84">
            <v>0</v>
          </cell>
          <cell r="AP84">
            <v>8</v>
          </cell>
          <cell r="AQ84">
            <v>0</v>
          </cell>
          <cell r="AR84">
            <v>15</v>
          </cell>
        </row>
        <row r="85">
          <cell r="B85">
            <v>40057872</v>
          </cell>
          <cell r="C85" t="str">
            <v>DULI CHAND</v>
          </cell>
          <cell r="D85" t="str">
            <v>PRODUCTION</v>
          </cell>
          <cell r="E85" t="str">
            <v>SS DIVISION</v>
          </cell>
          <cell r="F85" t="str">
            <v>KOSSFCOM21</v>
          </cell>
          <cell r="G85" t="str">
            <v>WO</v>
          </cell>
          <cell r="H85" t="str">
            <v>P</v>
          </cell>
          <cell r="I85" t="str">
            <v>P</v>
          </cell>
          <cell r="J85" t="str">
            <v>P</v>
          </cell>
          <cell r="K85" t="str">
            <v>A</v>
          </cell>
          <cell r="L85" t="str">
            <v>P</v>
          </cell>
          <cell r="M85" t="str">
            <v>P</v>
          </cell>
          <cell r="N85" t="str">
            <v>WO</v>
          </cell>
          <cell r="O85" t="str">
            <v>P</v>
          </cell>
          <cell r="P85" t="str">
            <v>A</v>
          </cell>
          <cell r="Q85" t="str">
            <v>P</v>
          </cell>
          <cell r="R85" t="str">
            <v>A</v>
          </cell>
          <cell r="S85" t="str">
            <v>A</v>
          </cell>
          <cell r="T85" t="str">
            <v>P</v>
          </cell>
          <cell r="U85" t="str">
            <v>WO</v>
          </cell>
          <cell r="V85" t="str">
            <v>P</v>
          </cell>
          <cell r="W85" t="str">
            <v>P</v>
          </cell>
          <cell r="X85" t="str">
            <v>P</v>
          </cell>
          <cell r="Y85" t="str">
            <v>A</v>
          </cell>
          <cell r="Z85" t="str">
            <v>A</v>
          </cell>
          <cell r="AA85" t="str">
            <v>P</v>
          </cell>
          <cell r="AB85" t="str">
            <v>WO</v>
          </cell>
          <cell r="AC85" t="str">
            <v>P</v>
          </cell>
          <cell r="AD85" t="str">
            <v>A</v>
          </cell>
          <cell r="AE85" t="str">
            <v>P</v>
          </cell>
          <cell r="AF85" t="str">
            <v>A</v>
          </cell>
          <cell r="AG85" t="str">
            <v>P</v>
          </cell>
          <cell r="AH85" t="str">
            <v>P</v>
          </cell>
          <cell r="AI85" t="str">
            <v>WO</v>
          </cell>
          <cell r="AJ85" t="str">
            <v>P</v>
          </cell>
          <cell r="AK85" t="str">
            <v>P</v>
          </cell>
          <cell r="AL85">
            <v>18</v>
          </cell>
          <cell r="AM85">
            <v>0</v>
          </cell>
          <cell r="AN85">
            <v>18</v>
          </cell>
          <cell r="AO85">
            <v>0</v>
          </cell>
          <cell r="AP85">
            <v>18</v>
          </cell>
          <cell r="AQ85">
            <v>0</v>
          </cell>
          <cell r="AR85">
            <v>15</v>
          </cell>
        </row>
        <row r="86">
          <cell r="B86">
            <v>40057873</v>
          </cell>
          <cell r="C86" t="str">
            <v>MAHESH CHAND</v>
          </cell>
          <cell r="D86" t="str">
            <v>PRODUCTION</v>
          </cell>
          <cell r="E86" t="str">
            <v>SS DIVISION</v>
          </cell>
          <cell r="F86" t="str">
            <v>KOSSFCOM14</v>
          </cell>
          <cell r="G86" t="str">
            <v>P</v>
          </cell>
          <cell r="H86" t="str">
            <v>P</v>
          </cell>
          <cell r="I86" t="str">
            <v>P</v>
          </cell>
          <cell r="J86" t="str">
            <v>P</v>
          </cell>
          <cell r="K86" t="str">
            <v>WO</v>
          </cell>
          <cell r="L86" t="str">
            <v>P</v>
          </cell>
          <cell r="M86" t="str">
            <v>A</v>
          </cell>
          <cell r="N86" t="str">
            <v>P</v>
          </cell>
          <cell r="O86" t="str">
            <v>P</v>
          </cell>
          <cell r="P86" t="str">
            <v>P</v>
          </cell>
          <cell r="Q86" t="str">
            <v>P</v>
          </cell>
          <cell r="R86" t="str">
            <v>WO</v>
          </cell>
          <cell r="S86" t="str">
            <v>P</v>
          </cell>
          <cell r="T86" t="str">
            <v>P</v>
          </cell>
          <cell r="U86" t="str">
            <v>A</v>
          </cell>
          <cell r="V86" t="str">
            <v>P</v>
          </cell>
          <cell r="W86" t="str">
            <v>P</v>
          </cell>
          <cell r="X86" t="str">
            <v>P</v>
          </cell>
          <cell r="Y86" t="str">
            <v>WO</v>
          </cell>
          <cell r="Z86" t="str">
            <v>P</v>
          </cell>
          <cell r="AA86" t="str">
            <v>P</v>
          </cell>
          <cell r="AB86" t="str">
            <v>P</v>
          </cell>
          <cell r="AC86" t="str">
            <v>P</v>
          </cell>
          <cell r="AD86" t="str">
            <v>P</v>
          </cell>
          <cell r="AE86" t="str">
            <v>A</v>
          </cell>
          <cell r="AF86" t="str">
            <v>WO</v>
          </cell>
          <cell r="AG86" t="str">
            <v>P</v>
          </cell>
          <cell r="AH86" t="str">
            <v>P</v>
          </cell>
          <cell r="AI86" t="str">
            <v>P</v>
          </cell>
          <cell r="AJ86" t="str">
            <v>P</v>
          </cell>
          <cell r="AK86" t="str">
            <v>P</v>
          </cell>
          <cell r="AL86">
            <v>24</v>
          </cell>
          <cell r="AM86">
            <v>0</v>
          </cell>
          <cell r="AN86">
            <v>24</v>
          </cell>
          <cell r="AO86">
            <v>0.5</v>
          </cell>
          <cell r="AP86">
            <v>23.5</v>
          </cell>
          <cell r="AQ86">
            <v>0</v>
          </cell>
          <cell r="AR86">
            <v>15</v>
          </cell>
        </row>
        <row r="87">
          <cell r="B87">
            <v>40057877</v>
          </cell>
          <cell r="C87" t="str">
            <v>ROHTASH</v>
          </cell>
          <cell r="D87" t="str">
            <v>PRODUCTION</v>
          </cell>
          <cell r="E87" t="str">
            <v>SS DIVISION</v>
          </cell>
          <cell r="F87" t="str">
            <v>KOSSFCOM22</v>
          </cell>
          <cell r="G87" t="str">
            <v>P</v>
          </cell>
          <cell r="H87" t="str">
            <v>P</v>
          </cell>
          <cell r="I87" t="str">
            <v>P</v>
          </cell>
          <cell r="J87" t="str">
            <v>P</v>
          </cell>
          <cell r="K87" t="str">
            <v>A</v>
          </cell>
          <cell r="L87" t="str">
            <v>WO</v>
          </cell>
          <cell r="M87" t="str">
            <v>P</v>
          </cell>
          <cell r="N87" t="str">
            <v>P</v>
          </cell>
          <cell r="O87" t="str">
            <v>P</v>
          </cell>
          <cell r="P87" t="str">
            <v>P</v>
          </cell>
          <cell r="Q87" t="str">
            <v>A</v>
          </cell>
          <cell r="R87" t="str">
            <v>A</v>
          </cell>
          <cell r="S87" t="str">
            <v>WO</v>
          </cell>
          <cell r="T87" t="str">
            <v>P</v>
          </cell>
          <cell r="U87" t="str">
            <v>P</v>
          </cell>
          <cell r="V87" t="str">
            <v>P</v>
          </cell>
          <cell r="W87" t="str">
            <v>P</v>
          </cell>
          <cell r="X87" t="str">
            <v>P</v>
          </cell>
          <cell r="Y87" t="str">
            <v>A</v>
          </cell>
          <cell r="Z87" t="str">
            <v>WO</v>
          </cell>
          <cell r="AA87" t="str">
            <v>P</v>
          </cell>
          <cell r="AB87" t="str">
            <v>P</v>
          </cell>
          <cell r="AC87" t="str">
            <v>P</v>
          </cell>
          <cell r="AD87" t="str">
            <v>P</v>
          </cell>
          <cell r="AE87" t="str">
            <v>P</v>
          </cell>
          <cell r="AF87" t="str">
            <v>A</v>
          </cell>
          <cell r="AG87" t="str">
            <v>WO</v>
          </cell>
          <cell r="AH87" t="str">
            <v>P</v>
          </cell>
          <cell r="AI87" t="str">
            <v>P</v>
          </cell>
          <cell r="AJ87" t="str">
            <v>P</v>
          </cell>
          <cell r="AK87" t="str">
            <v>P</v>
          </cell>
          <cell r="AL87">
            <v>22</v>
          </cell>
          <cell r="AM87">
            <v>0</v>
          </cell>
          <cell r="AN87">
            <v>22</v>
          </cell>
          <cell r="AO87">
            <v>0</v>
          </cell>
          <cell r="AP87">
            <v>22</v>
          </cell>
          <cell r="AQ87">
            <v>0</v>
          </cell>
          <cell r="AR87">
            <v>15</v>
          </cell>
        </row>
        <row r="88">
          <cell r="B88">
            <v>40057878</v>
          </cell>
          <cell r="C88" t="str">
            <v>KARN KUMAR KARN</v>
          </cell>
          <cell r="D88" t="str">
            <v>PRODUCTION SEAMLESS</v>
          </cell>
          <cell r="E88" t="str">
            <v>SS DIVISION</v>
          </cell>
          <cell r="F88" t="str">
            <v>KOSSFSEM11</v>
          </cell>
          <cell r="G88" t="str">
            <v>P</v>
          </cell>
          <cell r="H88" t="str">
            <v>P</v>
          </cell>
          <cell r="I88" t="str">
            <v>P</v>
          </cell>
          <cell r="J88" t="str">
            <v>P</v>
          </cell>
          <cell r="K88" t="str">
            <v>WO</v>
          </cell>
          <cell r="L88" t="str">
            <v>P</v>
          </cell>
          <cell r="M88" t="str">
            <v>P</v>
          </cell>
          <cell r="N88" t="str">
            <v>P</v>
          </cell>
          <cell r="O88" t="str">
            <v>P</v>
          </cell>
          <cell r="P88" t="str">
            <v>P</v>
          </cell>
          <cell r="Q88" t="str">
            <v>P</v>
          </cell>
          <cell r="R88" t="str">
            <v>WO</v>
          </cell>
          <cell r="S88" t="str">
            <v>P</v>
          </cell>
          <cell r="T88" t="str">
            <v>P</v>
          </cell>
          <cell r="U88" t="str">
            <v>P</v>
          </cell>
          <cell r="V88" t="str">
            <v>P</v>
          </cell>
          <cell r="W88" t="str">
            <v>P</v>
          </cell>
          <cell r="X88" t="str">
            <v>P</v>
          </cell>
          <cell r="Y88" t="str">
            <v>WO</v>
          </cell>
          <cell r="Z88" t="str">
            <v>P</v>
          </cell>
          <cell r="AA88" t="str">
            <v>P</v>
          </cell>
          <cell r="AB88" t="str">
            <v>P</v>
          </cell>
          <cell r="AC88" t="str">
            <v>P</v>
          </cell>
          <cell r="AD88" t="str">
            <v>P</v>
          </cell>
          <cell r="AE88" t="str">
            <v>P</v>
          </cell>
          <cell r="AF88" t="str">
            <v>WO</v>
          </cell>
          <cell r="AG88" t="str">
            <v>P</v>
          </cell>
          <cell r="AH88" t="str">
            <v>P</v>
          </cell>
          <cell r="AI88" t="str">
            <v>P</v>
          </cell>
          <cell r="AJ88" t="str">
            <v>P</v>
          </cell>
          <cell r="AK88" t="str">
            <v>P</v>
          </cell>
          <cell r="AL88">
            <v>27</v>
          </cell>
          <cell r="AM88">
            <v>0</v>
          </cell>
          <cell r="AN88">
            <v>27</v>
          </cell>
          <cell r="AO88">
            <v>0</v>
          </cell>
          <cell r="AP88">
            <v>27</v>
          </cell>
          <cell r="AQ88">
            <v>0</v>
          </cell>
          <cell r="AR88">
            <v>15</v>
          </cell>
        </row>
        <row r="89">
          <cell r="B89">
            <v>40057900</v>
          </cell>
          <cell r="C89" t="str">
            <v>NETRAPAL</v>
          </cell>
          <cell r="D89" t="str">
            <v>PRODUCTION SEAMLESS</v>
          </cell>
          <cell r="E89" t="str">
            <v>SS DIVISION</v>
          </cell>
          <cell r="F89" t="str">
            <v>KOSSFSEM07</v>
          </cell>
          <cell r="G89" t="str">
            <v>P</v>
          </cell>
          <cell r="H89" t="str">
            <v>P</v>
          </cell>
          <cell r="I89" t="str">
            <v>P</v>
          </cell>
          <cell r="J89" t="str">
            <v>P</v>
          </cell>
          <cell r="K89" t="str">
            <v>P</v>
          </cell>
          <cell r="L89" t="str">
            <v>WO</v>
          </cell>
          <cell r="M89" t="str">
            <v>P</v>
          </cell>
          <cell r="N89" t="str">
            <v>P</v>
          </cell>
          <cell r="O89" t="str">
            <v>P</v>
          </cell>
          <cell r="P89" t="str">
            <v>P</v>
          </cell>
          <cell r="Q89" t="str">
            <v>P</v>
          </cell>
          <cell r="R89" t="str">
            <v>P</v>
          </cell>
          <cell r="S89" t="str">
            <v>WO</v>
          </cell>
          <cell r="T89" t="str">
            <v>P</v>
          </cell>
          <cell r="U89" t="str">
            <v>A</v>
          </cell>
          <cell r="V89" t="str">
            <v>A</v>
          </cell>
          <cell r="W89" t="str">
            <v>P</v>
          </cell>
          <cell r="X89" t="str">
            <v>P</v>
          </cell>
          <cell r="Y89" t="str">
            <v>A</v>
          </cell>
          <cell r="Z89" t="str">
            <v>WO</v>
          </cell>
          <cell r="AA89" t="str">
            <v>P</v>
          </cell>
          <cell r="AB89" t="str">
            <v>P</v>
          </cell>
          <cell r="AC89" t="str">
            <v>P</v>
          </cell>
          <cell r="AD89" t="str">
            <v>P</v>
          </cell>
          <cell r="AE89" t="str">
            <v>P</v>
          </cell>
          <cell r="AF89" t="str">
            <v>P</v>
          </cell>
          <cell r="AG89" t="str">
            <v>WO</v>
          </cell>
          <cell r="AH89" t="str">
            <v>P</v>
          </cell>
          <cell r="AI89" t="str">
            <v>P</v>
          </cell>
          <cell r="AJ89" t="str">
            <v>P</v>
          </cell>
          <cell r="AK89" t="str">
            <v>A</v>
          </cell>
          <cell r="AL89">
            <v>23</v>
          </cell>
          <cell r="AM89">
            <v>0</v>
          </cell>
          <cell r="AN89">
            <v>23</v>
          </cell>
          <cell r="AO89">
            <v>0</v>
          </cell>
          <cell r="AP89">
            <v>23</v>
          </cell>
          <cell r="AQ89">
            <v>0</v>
          </cell>
          <cell r="AR89">
            <v>16</v>
          </cell>
        </row>
        <row r="90">
          <cell r="B90">
            <v>40057902</v>
          </cell>
          <cell r="C90" t="str">
            <v>SHAILENDRA KUMAR</v>
          </cell>
          <cell r="D90" t="str">
            <v>PRODUCTION PICKLING</v>
          </cell>
          <cell r="E90" t="str">
            <v>SS DIVISION</v>
          </cell>
          <cell r="F90" t="str">
            <v>KOSSFCOM07</v>
          </cell>
          <cell r="G90" t="str">
            <v>P</v>
          </cell>
          <cell r="H90" t="str">
            <v>WO</v>
          </cell>
          <cell r="I90" t="str">
            <v>A</v>
          </cell>
          <cell r="J90" t="str">
            <v>P</v>
          </cell>
          <cell r="K90" t="str">
            <v>P</v>
          </cell>
          <cell r="L90" t="str">
            <v>P</v>
          </cell>
          <cell r="M90" t="str">
            <v>P</v>
          </cell>
          <cell r="N90" t="str">
            <v>P</v>
          </cell>
          <cell r="O90" t="str">
            <v>WO</v>
          </cell>
          <cell r="P90" t="str">
            <v>P</v>
          </cell>
          <cell r="Q90" t="str">
            <v>P</v>
          </cell>
          <cell r="R90" t="str">
            <v>P</v>
          </cell>
          <cell r="S90" t="str">
            <v>P</v>
          </cell>
          <cell r="T90" t="str">
            <v>P</v>
          </cell>
          <cell r="U90" t="str">
            <v>P</v>
          </cell>
          <cell r="V90" t="str">
            <v>WO</v>
          </cell>
          <cell r="W90" t="str">
            <v>P</v>
          </cell>
          <cell r="X90" t="str">
            <v>P</v>
          </cell>
          <cell r="Y90" t="str">
            <v>A</v>
          </cell>
          <cell r="Z90" t="str">
            <v>P</v>
          </cell>
          <cell r="AA90" t="str">
            <v>P</v>
          </cell>
          <cell r="AB90" t="str">
            <v>P</v>
          </cell>
          <cell r="AC90" t="str">
            <v>WO</v>
          </cell>
          <cell r="AD90" t="str">
            <v>A</v>
          </cell>
          <cell r="AE90" t="str">
            <v>P</v>
          </cell>
          <cell r="AF90" t="str">
            <v>P</v>
          </cell>
          <cell r="AG90" t="str">
            <v>P</v>
          </cell>
          <cell r="AH90" t="str">
            <v>P</v>
          </cell>
          <cell r="AI90" t="str">
            <v>A</v>
          </cell>
          <cell r="AJ90" t="str">
            <v>WO</v>
          </cell>
          <cell r="AK90" t="str">
            <v>A</v>
          </cell>
          <cell r="AL90">
            <v>21</v>
          </cell>
          <cell r="AM90">
            <v>0</v>
          </cell>
          <cell r="AN90">
            <v>21</v>
          </cell>
          <cell r="AO90">
            <v>0</v>
          </cell>
          <cell r="AP90">
            <v>21</v>
          </cell>
          <cell r="AQ90">
            <v>0</v>
          </cell>
          <cell r="AR90">
            <v>15</v>
          </cell>
        </row>
        <row r="91">
          <cell r="B91">
            <v>40057914</v>
          </cell>
          <cell r="C91" t="str">
            <v>PAVNESH KUMAR</v>
          </cell>
          <cell r="D91" t="str">
            <v>A LABOUR POOL FOR ABSENTEEISM</v>
          </cell>
          <cell r="E91" t="str">
            <v>SS DIVISION</v>
          </cell>
          <cell r="F91" t="str">
            <v>KOSSHCOM11</v>
          </cell>
          <cell r="G91" t="str">
            <v>P</v>
          </cell>
          <cell r="H91" t="str">
            <v>P</v>
          </cell>
          <cell r="I91" t="str">
            <v>P</v>
          </cell>
          <cell r="J91" t="str">
            <v>P</v>
          </cell>
          <cell r="K91" t="str">
            <v>P</v>
          </cell>
          <cell r="L91" t="str">
            <v>WO</v>
          </cell>
          <cell r="M91" t="str">
            <v>P</v>
          </cell>
          <cell r="N91" t="str">
            <v>P</v>
          </cell>
          <cell r="O91" t="str">
            <v>P</v>
          </cell>
          <cell r="P91" t="str">
            <v>P</v>
          </cell>
          <cell r="Q91" t="str">
            <v>P</v>
          </cell>
          <cell r="R91" t="str">
            <v>HFP</v>
          </cell>
          <cell r="S91" t="str">
            <v>WO</v>
          </cell>
          <cell r="T91" t="str">
            <v>P</v>
          </cell>
          <cell r="U91" t="str">
            <v>P</v>
          </cell>
          <cell r="V91" t="str">
            <v>P</v>
          </cell>
          <cell r="W91" t="str">
            <v>P</v>
          </cell>
          <cell r="X91" t="str">
            <v>P</v>
          </cell>
          <cell r="Y91" t="str">
            <v>P</v>
          </cell>
          <cell r="Z91" t="str">
            <v>WO</v>
          </cell>
          <cell r="AA91" t="str">
            <v>P</v>
          </cell>
          <cell r="AB91" t="str">
            <v>P</v>
          </cell>
          <cell r="AC91" t="str">
            <v>P</v>
          </cell>
          <cell r="AD91" t="str">
            <v>P</v>
          </cell>
          <cell r="AE91" t="str">
            <v>P</v>
          </cell>
          <cell r="AF91" t="str">
            <v>P</v>
          </cell>
          <cell r="AG91" t="str">
            <v>WO</v>
          </cell>
          <cell r="AH91" t="str">
            <v>P</v>
          </cell>
          <cell r="AI91" t="str">
            <v>P</v>
          </cell>
          <cell r="AJ91" t="str">
            <v>P</v>
          </cell>
          <cell r="AK91" t="str">
            <v>P</v>
          </cell>
          <cell r="AL91">
            <v>26.5</v>
          </cell>
          <cell r="AM91">
            <v>0</v>
          </cell>
          <cell r="AN91">
            <v>26.5</v>
          </cell>
          <cell r="AO91">
            <v>0</v>
          </cell>
          <cell r="AP91">
            <v>26.5</v>
          </cell>
          <cell r="AQ91">
            <v>0</v>
          </cell>
          <cell r="AR91">
            <v>16</v>
          </cell>
        </row>
        <row r="92">
          <cell r="B92">
            <v>40057924</v>
          </cell>
          <cell r="C92" t="str">
            <v>JAY SINGH</v>
          </cell>
          <cell r="D92" t="str">
            <v>PRODUCTION</v>
          </cell>
          <cell r="E92" t="str">
            <v>SS DIVISION</v>
          </cell>
          <cell r="F92" t="str">
            <v>KOSSFCOM15</v>
          </cell>
          <cell r="G92" t="str">
            <v>P</v>
          </cell>
          <cell r="H92" t="str">
            <v>A</v>
          </cell>
          <cell r="I92" t="str">
            <v>WO</v>
          </cell>
          <cell r="J92" t="str">
            <v>P</v>
          </cell>
          <cell r="K92" t="str">
            <v>A</v>
          </cell>
          <cell r="L92" t="str">
            <v>P</v>
          </cell>
          <cell r="M92" t="str">
            <v>P</v>
          </cell>
          <cell r="N92" t="str">
            <v>P</v>
          </cell>
          <cell r="O92" t="str">
            <v>P</v>
          </cell>
          <cell r="P92" t="str">
            <v>WO</v>
          </cell>
          <cell r="Q92" t="str">
            <v>A</v>
          </cell>
          <cell r="R92" t="str">
            <v>A</v>
          </cell>
          <cell r="S92" t="str">
            <v>A</v>
          </cell>
          <cell r="T92" t="str">
            <v>P</v>
          </cell>
          <cell r="U92" t="str">
            <v>P</v>
          </cell>
          <cell r="V92" t="str">
            <v>P</v>
          </cell>
          <cell r="W92" t="str">
            <v>WO</v>
          </cell>
          <cell r="X92" t="str">
            <v>P</v>
          </cell>
          <cell r="Y92" t="str">
            <v>A</v>
          </cell>
          <cell r="Z92" t="str">
            <v>P</v>
          </cell>
          <cell r="AA92" t="str">
            <v>A</v>
          </cell>
          <cell r="AB92" t="str">
            <v>A</v>
          </cell>
          <cell r="AC92" t="str">
            <v>A</v>
          </cell>
          <cell r="AD92" t="str">
            <v>WO</v>
          </cell>
          <cell r="AE92" t="str">
            <v>A</v>
          </cell>
          <cell r="AF92" t="str">
            <v>A</v>
          </cell>
          <cell r="AG92" t="str">
            <v>A</v>
          </cell>
          <cell r="AH92" t="str">
            <v>A</v>
          </cell>
          <cell r="AI92" t="str">
            <v>A</v>
          </cell>
          <cell r="AJ92" t="str">
            <v>A</v>
          </cell>
          <cell r="AK92" t="str">
            <v>WO</v>
          </cell>
          <cell r="AL92">
            <v>11</v>
          </cell>
          <cell r="AM92">
            <v>0</v>
          </cell>
          <cell r="AN92">
            <v>11</v>
          </cell>
          <cell r="AO92">
            <v>0</v>
          </cell>
          <cell r="AP92">
            <v>11</v>
          </cell>
          <cell r="AQ92">
            <v>0</v>
          </cell>
          <cell r="AR92">
            <v>15</v>
          </cell>
        </row>
        <row r="93">
          <cell r="B93">
            <v>40057925</v>
          </cell>
          <cell r="C93" t="str">
            <v>DINESH CHAND</v>
          </cell>
          <cell r="D93" t="str">
            <v>PRODUCTION</v>
          </cell>
          <cell r="E93" t="str">
            <v>SS DIVISION</v>
          </cell>
          <cell r="F93" t="str">
            <v>KOSSFCOM25</v>
          </cell>
          <cell r="G93" t="str">
            <v>WO</v>
          </cell>
          <cell r="H93" t="str">
            <v>P</v>
          </cell>
          <cell r="I93" t="str">
            <v>P</v>
          </cell>
          <cell r="J93" t="str">
            <v>P</v>
          </cell>
          <cell r="K93" t="str">
            <v>A</v>
          </cell>
          <cell r="L93" t="str">
            <v>A</v>
          </cell>
          <cell r="M93" t="str">
            <v>P</v>
          </cell>
          <cell r="N93" t="str">
            <v>WO</v>
          </cell>
          <cell r="O93" t="str">
            <v>P</v>
          </cell>
          <cell r="P93" t="str">
            <v>P</v>
          </cell>
          <cell r="Q93" t="str">
            <v>P</v>
          </cell>
          <cell r="R93" t="str">
            <v>A</v>
          </cell>
          <cell r="S93" t="str">
            <v>P</v>
          </cell>
          <cell r="T93" t="str">
            <v>P</v>
          </cell>
          <cell r="U93" t="str">
            <v>WO</v>
          </cell>
          <cell r="V93" t="str">
            <v>P</v>
          </cell>
          <cell r="W93" t="str">
            <v>P</v>
          </cell>
          <cell r="X93" t="str">
            <v>P</v>
          </cell>
          <cell r="Y93" t="str">
            <v>P</v>
          </cell>
          <cell r="Z93" t="str">
            <v>P</v>
          </cell>
          <cell r="AA93" t="str">
            <v>P</v>
          </cell>
          <cell r="AB93" t="str">
            <v>WO</v>
          </cell>
          <cell r="AC93" t="str">
            <v>P</v>
          </cell>
          <cell r="AD93" t="str">
            <v>P</v>
          </cell>
          <cell r="AE93" t="str">
            <v>P</v>
          </cell>
          <cell r="AF93" t="str">
            <v>A</v>
          </cell>
          <cell r="AG93" t="str">
            <v>P</v>
          </cell>
          <cell r="AH93" t="str">
            <v>P</v>
          </cell>
          <cell r="AI93" t="str">
            <v>WO</v>
          </cell>
          <cell r="AJ93" t="str">
            <v>P</v>
          </cell>
          <cell r="AK93" t="str">
            <v>P</v>
          </cell>
          <cell r="AL93">
            <v>22</v>
          </cell>
          <cell r="AM93">
            <v>0</v>
          </cell>
          <cell r="AN93">
            <v>22</v>
          </cell>
          <cell r="AO93">
            <v>0</v>
          </cell>
          <cell r="AP93">
            <v>22</v>
          </cell>
          <cell r="AQ93">
            <v>0</v>
          </cell>
          <cell r="AR93">
            <v>15</v>
          </cell>
        </row>
        <row r="94">
          <cell r="B94">
            <v>40057932</v>
          </cell>
          <cell r="C94" t="str">
            <v>PREMPAL SINGH</v>
          </cell>
          <cell r="D94" t="str">
            <v>PRODUCTION SEAMLESS</v>
          </cell>
          <cell r="E94" t="str">
            <v>SS DIVISION</v>
          </cell>
          <cell r="F94" t="str">
            <v>KOSSFSEM12</v>
          </cell>
          <cell r="G94" t="str">
            <v>P</v>
          </cell>
          <cell r="H94" t="str">
            <v>P</v>
          </cell>
          <cell r="I94" t="str">
            <v>P</v>
          </cell>
          <cell r="J94" t="str">
            <v>P</v>
          </cell>
          <cell r="K94" t="str">
            <v>A</v>
          </cell>
          <cell r="L94" t="str">
            <v>WO</v>
          </cell>
          <cell r="M94" t="str">
            <v>P</v>
          </cell>
          <cell r="N94" t="str">
            <v>P</v>
          </cell>
          <cell r="O94" t="str">
            <v>P</v>
          </cell>
          <cell r="P94" t="str">
            <v>P</v>
          </cell>
          <cell r="Q94" t="str">
            <v>P</v>
          </cell>
          <cell r="R94" t="str">
            <v>A</v>
          </cell>
          <cell r="S94" t="str">
            <v>WO</v>
          </cell>
          <cell r="T94" t="str">
            <v>P</v>
          </cell>
          <cell r="U94" t="str">
            <v>P</v>
          </cell>
          <cell r="V94" t="str">
            <v>P</v>
          </cell>
          <cell r="W94" t="str">
            <v>P</v>
          </cell>
          <cell r="X94" t="str">
            <v>P</v>
          </cell>
          <cell r="Y94" t="str">
            <v>A</v>
          </cell>
          <cell r="Z94" t="str">
            <v>WO</v>
          </cell>
          <cell r="AA94" t="str">
            <v>P</v>
          </cell>
          <cell r="AB94" t="str">
            <v>P</v>
          </cell>
          <cell r="AC94" t="str">
            <v>P</v>
          </cell>
          <cell r="AD94" t="str">
            <v>P</v>
          </cell>
          <cell r="AE94" t="str">
            <v>P</v>
          </cell>
          <cell r="AF94" t="str">
            <v>A</v>
          </cell>
          <cell r="AG94" t="str">
            <v>WO</v>
          </cell>
          <cell r="AH94" t="str">
            <v>P</v>
          </cell>
          <cell r="AI94" t="str">
            <v>P</v>
          </cell>
          <cell r="AJ94" t="str">
            <v>P</v>
          </cell>
          <cell r="AK94" t="str">
            <v>P</v>
          </cell>
          <cell r="AL94">
            <v>23</v>
          </cell>
          <cell r="AM94">
            <v>0</v>
          </cell>
          <cell r="AN94">
            <v>23</v>
          </cell>
          <cell r="AO94">
            <v>0</v>
          </cell>
          <cell r="AP94">
            <v>23</v>
          </cell>
          <cell r="AQ94">
            <v>0</v>
          </cell>
          <cell r="AR94">
            <v>15</v>
          </cell>
        </row>
        <row r="95">
          <cell r="B95">
            <v>40057934</v>
          </cell>
          <cell r="C95" t="str">
            <v>VIKRAM JEET</v>
          </cell>
          <cell r="D95" t="str">
            <v>PRODUCTION</v>
          </cell>
          <cell r="E95" t="str">
            <v>SS DIVISION</v>
          </cell>
          <cell r="F95" t="str">
            <v>KOSSFWLD03</v>
          </cell>
          <cell r="G95" t="str">
            <v>P</v>
          </cell>
          <cell r="H95" t="str">
            <v>P</v>
          </cell>
          <cell r="I95" t="str">
            <v>P</v>
          </cell>
          <cell r="J95" t="str">
            <v>WO</v>
          </cell>
          <cell r="K95" t="str">
            <v>A</v>
          </cell>
          <cell r="L95" t="str">
            <v>P</v>
          </cell>
          <cell r="M95" t="str">
            <v>P</v>
          </cell>
          <cell r="N95" t="str">
            <v>P</v>
          </cell>
          <cell r="O95" t="str">
            <v>P</v>
          </cell>
          <cell r="P95" t="str">
            <v>P</v>
          </cell>
          <cell r="Q95" t="str">
            <v>WO</v>
          </cell>
          <cell r="R95" t="str">
            <v>A</v>
          </cell>
          <cell r="S95" t="str">
            <v>P</v>
          </cell>
          <cell r="T95" t="str">
            <v>P</v>
          </cell>
          <cell r="U95" t="str">
            <v>P</v>
          </cell>
          <cell r="V95" t="str">
            <v>P</v>
          </cell>
          <cell r="W95" t="str">
            <v>P</v>
          </cell>
          <cell r="X95" t="str">
            <v>WO</v>
          </cell>
          <cell r="Y95" t="str">
            <v>P</v>
          </cell>
          <cell r="Z95" t="str">
            <v>P</v>
          </cell>
          <cell r="AA95" t="str">
            <v>P</v>
          </cell>
          <cell r="AB95" t="str">
            <v>P</v>
          </cell>
          <cell r="AC95" t="str">
            <v>P</v>
          </cell>
          <cell r="AD95" t="str">
            <v>P</v>
          </cell>
          <cell r="AE95" t="str">
            <v>WO</v>
          </cell>
          <cell r="AF95" t="str">
            <v>P</v>
          </cell>
          <cell r="AG95" t="str">
            <v>P</v>
          </cell>
          <cell r="AH95" t="str">
            <v>P</v>
          </cell>
          <cell r="AI95" t="str">
            <v>P</v>
          </cell>
          <cell r="AJ95" t="str">
            <v>P</v>
          </cell>
          <cell r="AK95" t="str">
            <v>P</v>
          </cell>
          <cell r="AL95">
            <v>25</v>
          </cell>
          <cell r="AM95">
            <v>0</v>
          </cell>
          <cell r="AN95">
            <v>25</v>
          </cell>
          <cell r="AO95">
            <v>0</v>
          </cell>
          <cell r="AP95">
            <v>25</v>
          </cell>
          <cell r="AQ95">
            <v>0</v>
          </cell>
          <cell r="AR95">
            <v>15</v>
          </cell>
        </row>
        <row r="96">
          <cell r="B96">
            <v>40057945</v>
          </cell>
          <cell r="C96" t="str">
            <v>SUKH DEV</v>
          </cell>
          <cell r="D96" t="str">
            <v>PRODUCTION SEAMLESS</v>
          </cell>
          <cell r="E96" t="str">
            <v>SS DIVISION</v>
          </cell>
          <cell r="F96" t="str">
            <v>KOSSHCOM24</v>
          </cell>
          <cell r="G96" t="str">
            <v>P</v>
          </cell>
          <cell r="H96" t="str">
            <v>P</v>
          </cell>
          <cell r="I96" t="str">
            <v>WO</v>
          </cell>
          <cell r="J96" t="str">
            <v>P</v>
          </cell>
          <cell r="K96" t="str">
            <v>A</v>
          </cell>
          <cell r="L96" t="str">
            <v>P</v>
          </cell>
          <cell r="M96" t="str">
            <v>P</v>
          </cell>
          <cell r="N96" t="str">
            <v>P</v>
          </cell>
          <cell r="O96" t="str">
            <v>P</v>
          </cell>
          <cell r="P96" t="str">
            <v>WO</v>
          </cell>
          <cell r="Q96" t="str">
            <v>A</v>
          </cell>
          <cell r="R96" t="str">
            <v>P</v>
          </cell>
          <cell r="S96" t="str">
            <v>P</v>
          </cell>
          <cell r="T96" t="str">
            <v>P</v>
          </cell>
          <cell r="U96" t="str">
            <v>P</v>
          </cell>
          <cell r="V96" t="str">
            <v>P</v>
          </cell>
          <cell r="W96" t="str">
            <v>WO</v>
          </cell>
          <cell r="X96" t="str">
            <v>P</v>
          </cell>
          <cell r="Y96" t="str">
            <v>A</v>
          </cell>
          <cell r="Z96" t="str">
            <v>P</v>
          </cell>
          <cell r="AA96" t="str">
            <v>P</v>
          </cell>
          <cell r="AB96" t="str">
            <v>P</v>
          </cell>
          <cell r="AC96" t="str">
            <v>P</v>
          </cell>
          <cell r="AD96" t="str">
            <v>WO</v>
          </cell>
          <cell r="AE96" t="str">
            <v>P</v>
          </cell>
          <cell r="AF96" t="str">
            <v>P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WO</v>
          </cell>
          <cell r="AL96">
            <v>23</v>
          </cell>
          <cell r="AM96">
            <v>0</v>
          </cell>
          <cell r="AN96">
            <v>23</v>
          </cell>
          <cell r="AO96">
            <v>0</v>
          </cell>
          <cell r="AP96">
            <v>23</v>
          </cell>
          <cell r="AQ96">
            <v>0</v>
          </cell>
          <cell r="AR96">
            <v>15</v>
          </cell>
        </row>
        <row r="97">
          <cell r="B97">
            <v>40057947</v>
          </cell>
          <cell r="C97" t="str">
            <v>NANAD KISHOR</v>
          </cell>
          <cell r="D97" t="str">
            <v>PRODUCTION PICKLING</v>
          </cell>
          <cell r="E97" t="str">
            <v>SS DIVISION</v>
          </cell>
          <cell r="F97" t="str">
            <v>KOSSFCOM05</v>
          </cell>
          <cell r="G97" t="str">
            <v>P</v>
          </cell>
          <cell r="H97" t="str">
            <v>P</v>
          </cell>
          <cell r="I97" t="str">
            <v>P</v>
          </cell>
          <cell r="J97" t="str">
            <v>P</v>
          </cell>
          <cell r="K97" t="str">
            <v>WO</v>
          </cell>
          <cell r="L97" t="str">
            <v>P</v>
          </cell>
          <cell r="M97" t="str">
            <v>P</v>
          </cell>
          <cell r="N97" t="str">
            <v>A</v>
          </cell>
          <cell r="O97" t="str">
            <v>A</v>
          </cell>
          <cell r="P97" t="str">
            <v>A</v>
          </cell>
          <cell r="Q97" t="str">
            <v>P</v>
          </cell>
          <cell r="R97" t="str">
            <v>WO</v>
          </cell>
          <cell r="S97" t="str">
            <v>P</v>
          </cell>
          <cell r="T97" t="str">
            <v>A</v>
          </cell>
          <cell r="U97" t="str">
            <v>A</v>
          </cell>
          <cell r="V97" t="str">
            <v>P</v>
          </cell>
          <cell r="W97" t="str">
            <v>P</v>
          </cell>
          <cell r="X97" t="str">
            <v>A</v>
          </cell>
          <cell r="Y97" t="str">
            <v>WO</v>
          </cell>
          <cell r="Z97" t="str">
            <v>A</v>
          </cell>
          <cell r="AA97" t="str">
            <v>A</v>
          </cell>
          <cell r="AB97" t="str">
            <v>A</v>
          </cell>
          <cell r="AC97" t="str">
            <v>A</v>
          </cell>
          <cell r="AD97" t="str">
            <v>A</v>
          </cell>
          <cell r="AE97" t="str">
            <v>A</v>
          </cell>
          <cell r="AF97" t="str">
            <v>WO</v>
          </cell>
          <cell r="AG97" t="str">
            <v>A</v>
          </cell>
          <cell r="AH97" t="str">
            <v>P</v>
          </cell>
          <cell r="AI97" t="str">
            <v>P</v>
          </cell>
          <cell r="AJ97" t="str">
            <v>P</v>
          </cell>
          <cell r="AK97" t="str">
            <v>A</v>
          </cell>
          <cell r="AL97">
            <v>13</v>
          </cell>
          <cell r="AM97">
            <v>0</v>
          </cell>
          <cell r="AN97">
            <v>13</v>
          </cell>
          <cell r="AO97">
            <v>0</v>
          </cell>
          <cell r="AP97">
            <v>13</v>
          </cell>
          <cell r="AQ97">
            <v>0</v>
          </cell>
          <cell r="AR97">
            <v>15</v>
          </cell>
        </row>
        <row r="98">
          <cell r="B98">
            <v>40057958</v>
          </cell>
          <cell r="C98" t="str">
            <v>NASRUDDIN</v>
          </cell>
          <cell r="D98" t="str">
            <v>PRODUCTION PICKLING</v>
          </cell>
          <cell r="E98" t="str">
            <v>SS DIVISION</v>
          </cell>
          <cell r="F98" t="str">
            <v>KOSSFCOM05</v>
          </cell>
          <cell r="G98" t="str">
            <v>P</v>
          </cell>
          <cell r="H98" t="str">
            <v>A</v>
          </cell>
          <cell r="I98" t="str">
            <v>P</v>
          </cell>
          <cell r="J98" t="str">
            <v>P</v>
          </cell>
          <cell r="K98" t="str">
            <v>P</v>
          </cell>
          <cell r="L98" t="str">
            <v>P</v>
          </cell>
          <cell r="M98" t="str">
            <v>WO</v>
          </cell>
          <cell r="N98" t="str">
            <v>P</v>
          </cell>
          <cell r="O98" t="str">
            <v>P</v>
          </cell>
          <cell r="P98" t="str">
            <v>P</v>
          </cell>
          <cell r="Q98" t="str">
            <v>P</v>
          </cell>
          <cell r="R98" t="str">
            <v>A</v>
          </cell>
          <cell r="S98" t="str">
            <v>P</v>
          </cell>
          <cell r="T98" t="str">
            <v>WO</v>
          </cell>
          <cell r="U98" t="str">
            <v>P</v>
          </cell>
          <cell r="V98" t="str">
            <v>P</v>
          </cell>
          <cell r="W98" t="str">
            <v>A</v>
          </cell>
          <cell r="X98" t="str">
            <v>A</v>
          </cell>
          <cell r="Y98" t="str">
            <v>P</v>
          </cell>
          <cell r="Z98" t="str">
            <v>A</v>
          </cell>
          <cell r="AA98" t="str">
            <v>WO</v>
          </cell>
          <cell r="AB98" t="str">
            <v>P</v>
          </cell>
          <cell r="AC98" t="str">
            <v>P</v>
          </cell>
          <cell r="AD98" t="str">
            <v>A</v>
          </cell>
          <cell r="AE98" t="str">
            <v>P</v>
          </cell>
          <cell r="AF98" t="str">
            <v>P</v>
          </cell>
          <cell r="AG98" t="str">
            <v>P</v>
          </cell>
          <cell r="AH98" t="str">
            <v>WO</v>
          </cell>
          <cell r="AI98" t="str">
            <v>P</v>
          </cell>
          <cell r="AJ98" t="str">
            <v>P</v>
          </cell>
          <cell r="AK98" t="str">
            <v>P</v>
          </cell>
          <cell r="AL98">
            <v>21</v>
          </cell>
          <cell r="AM98">
            <v>0</v>
          </cell>
          <cell r="AN98">
            <v>21</v>
          </cell>
          <cell r="AO98">
            <v>0</v>
          </cell>
          <cell r="AP98">
            <v>21</v>
          </cell>
          <cell r="AQ98">
            <v>0</v>
          </cell>
          <cell r="AR98">
            <v>16</v>
          </cell>
        </row>
        <row r="99">
          <cell r="B99">
            <v>40057962</v>
          </cell>
          <cell r="C99" t="str">
            <v>SITA RAM</v>
          </cell>
          <cell r="D99" t="str">
            <v>CIVIL</v>
          </cell>
          <cell r="E99" t="str">
            <v>SS DIVISION</v>
          </cell>
          <cell r="F99" t="str">
            <v>KOSSHCOM09</v>
          </cell>
          <cell r="G99" t="str">
            <v>P</v>
          </cell>
          <cell r="H99" t="str">
            <v>WO</v>
          </cell>
          <cell r="I99" t="str">
            <v>P</v>
          </cell>
          <cell r="J99" t="str">
            <v>P</v>
          </cell>
          <cell r="K99" t="str">
            <v>P</v>
          </cell>
          <cell r="L99" t="str">
            <v>P</v>
          </cell>
          <cell r="M99" t="str">
            <v>P</v>
          </cell>
          <cell r="N99" t="str">
            <v>P</v>
          </cell>
          <cell r="O99" t="str">
            <v>WO</v>
          </cell>
          <cell r="P99" t="str">
            <v>P</v>
          </cell>
          <cell r="Q99" t="str">
            <v>P</v>
          </cell>
          <cell r="R99" t="str">
            <v>A</v>
          </cell>
          <cell r="S99" t="str">
            <v>P</v>
          </cell>
          <cell r="T99" t="str">
            <v>P</v>
          </cell>
          <cell r="U99" t="str">
            <v>P</v>
          </cell>
          <cell r="V99" t="str">
            <v>WO</v>
          </cell>
          <cell r="W99" t="str">
            <v>P</v>
          </cell>
          <cell r="X99" t="str">
            <v>P</v>
          </cell>
          <cell r="Y99" t="str">
            <v>P</v>
          </cell>
          <cell r="Z99" t="str">
            <v>P</v>
          </cell>
          <cell r="AA99" t="str">
            <v>P</v>
          </cell>
          <cell r="AB99" t="str">
            <v>P</v>
          </cell>
          <cell r="AC99" t="str">
            <v>WO</v>
          </cell>
          <cell r="AD99" t="str">
            <v>P</v>
          </cell>
          <cell r="AE99" t="str">
            <v>P</v>
          </cell>
          <cell r="AF99" t="str">
            <v>P</v>
          </cell>
          <cell r="AG99" t="str">
            <v>P</v>
          </cell>
          <cell r="AH99" t="str">
            <v>P</v>
          </cell>
          <cell r="AI99" t="str">
            <v>P</v>
          </cell>
          <cell r="AJ99" t="str">
            <v>WO</v>
          </cell>
          <cell r="AK99" t="str">
            <v>P</v>
          </cell>
          <cell r="AL99">
            <v>25</v>
          </cell>
          <cell r="AM99">
            <v>0</v>
          </cell>
          <cell r="AN99">
            <v>25</v>
          </cell>
          <cell r="AO99">
            <v>0</v>
          </cell>
          <cell r="AP99">
            <v>25</v>
          </cell>
          <cell r="AQ99">
            <v>0</v>
          </cell>
          <cell r="AR99">
            <v>15</v>
          </cell>
        </row>
        <row r="100">
          <cell r="B100">
            <v>40057974</v>
          </cell>
          <cell r="C100" t="str">
            <v>RAHUL KUMAR</v>
          </cell>
          <cell r="D100" t="str">
            <v>PRODUCTION SEAMLESS</v>
          </cell>
          <cell r="E100" t="str">
            <v>SS DIVISION</v>
          </cell>
          <cell r="F100" t="str">
            <v>KOSSFCOM20</v>
          </cell>
          <cell r="G100" t="str">
            <v>P</v>
          </cell>
          <cell r="H100" t="str">
            <v>P</v>
          </cell>
          <cell r="I100" t="str">
            <v>P</v>
          </cell>
          <cell r="J100" t="str">
            <v>P</v>
          </cell>
          <cell r="K100" t="str">
            <v>P</v>
          </cell>
          <cell r="L100" t="str">
            <v>WO</v>
          </cell>
          <cell r="M100" t="str">
            <v>P</v>
          </cell>
          <cell r="N100" t="str">
            <v>P</v>
          </cell>
          <cell r="O100" t="str">
            <v>P</v>
          </cell>
          <cell r="P100" t="str">
            <v>P</v>
          </cell>
          <cell r="Q100" t="str">
            <v>P</v>
          </cell>
          <cell r="R100" t="str">
            <v>P</v>
          </cell>
          <cell r="S100" t="str">
            <v>WO</v>
          </cell>
          <cell r="T100" t="str">
            <v>P</v>
          </cell>
          <cell r="U100" t="str">
            <v>A</v>
          </cell>
          <cell r="V100" t="str">
            <v>P</v>
          </cell>
          <cell r="W100" t="str">
            <v>P</v>
          </cell>
          <cell r="X100" t="str">
            <v>A</v>
          </cell>
          <cell r="Y100" t="str">
            <v>A</v>
          </cell>
          <cell r="Z100" t="str">
            <v>WO</v>
          </cell>
          <cell r="AA100" t="str">
            <v>P</v>
          </cell>
          <cell r="AB100" t="str">
            <v>P</v>
          </cell>
          <cell r="AC100" t="str">
            <v>P</v>
          </cell>
          <cell r="AD100" t="str">
            <v>A</v>
          </cell>
          <cell r="AE100" t="str">
            <v>P</v>
          </cell>
          <cell r="AF100" t="str">
            <v>P</v>
          </cell>
          <cell r="AG100" t="str">
            <v>WO</v>
          </cell>
          <cell r="AH100" t="str">
            <v>P</v>
          </cell>
          <cell r="AI100" t="str">
            <v>P</v>
          </cell>
          <cell r="AJ100" t="str">
            <v>P</v>
          </cell>
          <cell r="AK100" t="str">
            <v>P</v>
          </cell>
          <cell r="AL100">
            <v>23</v>
          </cell>
          <cell r="AM100">
            <v>0</v>
          </cell>
          <cell r="AN100">
            <v>23</v>
          </cell>
          <cell r="AO100">
            <v>0</v>
          </cell>
          <cell r="AP100">
            <v>23</v>
          </cell>
          <cell r="AQ100">
            <v>0</v>
          </cell>
          <cell r="AR100">
            <v>15</v>
          </cell>
        </row>
        <row r="101">
          <cell r="B101">
            <v>40057978</v>
          </cell>
          <cell r="C101" t="str">
            <v>BHOLU</v>
          </cell>
          <cell r="D101" t="str">
            <v>PRODUCTION</v>
          </cell>
          <cell r="E101" t="str">
            <v>SS DIVISION</v>
          </cell>
          <cell r="F101" t="str">
            <v>KOSSFCOM19</v>
          </cell>
          <cell r="G101" t="str">
            <v>WO</v>
          </cell>
          <cell r="H101" t="str">
            <v>P</v>
          </cell>
          <cell r="I101" t="str">
            <v>P</v>
          </cell>
          <cell r="J101" t="str">
            <v>P</v>
          </cell>
          <cell r="K101" t="str">
            <v>A</v>
          </cell>
          <cell r="L101" t="str">
            <v>P</v>
          </cell>
          <cell r="M101" t="str">
            <v>P</v>
          </cell>
          <cell r="N101" t="str">
            <v>WO</v>
          </cell>
          <cell r="O101" t="str">
            <v>P</v>
          </cell>
          <cell r="P101" t="str">
            <v>P</v>
          </cell>
          <cell r="Q101" t="str">
            <v>P</v>
          </cell>
          <cell r="R101" t="str">
            <v>A</v>
          </cell>
          <cell r="S101" t="str">
            <v>A</v>
          </cell>
          <cell r="T101" t="str">
            <v>A</v>
          </cell>
          <cell r="U101" t="str">
            <v>A</v>
          </cell>
          <cell r="V101" t="str">
            <v>A</v>
          </cell>
          <cell r="W101" t="str">
            <v>A</v>
          </cell>
          <cell r="X101" t="str">
            <v>A</v>
          </cell>
          <cell r="Y101" t="str">
            <v>A</v>
          </cell>
          <cell r="Z101" t="str">
            <v>A</v>
          </cell>
          <cell r="AA101" t="str">
            <v>A</v>
          </cell>
          <cell r="AB101" t="str">
            <v>A</v>
          </cell>
          <cell r="AC101" t="str">
            <v>A</v>
          </cell>
          <cell r="AD101" t="str">
            <v>A</v>
          </cell>
          <cell r="AE101" t="str">
            <v>A</v>
          </cell>
          <cell r="AF101" t="str">
            <v>A</v>
          </cell>
          <cell r="AG101" t="str">
            <v>A</v>
          </cell>
          <cell r="AH101" t="str">
            <v>A</v>
          </cell>
          <cell r="AI101" t="str">
            <v>A</v>
          </cell>
          <cell r="AJ101" t="str">
            <v>A</v>
          </cell>
          <cell r="AK101" t="str">
            <v>A</v>
          </cell>
          <cell r="AL101">
            <v>8</v>
          </cell>
          <cell r="AM101">
            <v>0</v>
          </cell>
          <cell r="AN101">
            <v>8</v>
          </cell>
          <cell r="AO101">
            <v>0</v>
          </cell>
          <cell r="AP101">
            <v>8</v>
          </cell>
          <cell r="AQ101">
            <v>0</v>
          </cell>
          <cell r="AR101">
            <v>15</v>
          </cell>
        </row>
        <row r="102">
          <cell r="B102">
            <v>40058016</v>
          </cell>
          <cell r="C102" t="str">
            <v>RADHAKISHAN</v>
          </cell>
          <cell r="D102" t="str">
            <v>MOBILE CRANE</v>
          </cell>
          <cell r="E102" t="str">
            <v>PIPE DIV</v>
          </cell>
          <cell r="F102" t="str">
            <v>KO02HHSW08</v>
          </cell>
          <cell r="G102" t="str">
            <v>P</v>
          </cell>
          <cell r="H102" t="str">
            <v>P</v>
          </cell>
          <cell r="I102" t="str">
            <v>P</v>
          </cell>
          <cell r="J102" t="str">
            <v>P</v>
          </cell>
          <cell r="K102" t="str">
            <v>WO</v>
          </cell>
          <cell r="L102" t="str">
            <v>P</v>
          </cell>
          <cell r="M102" t="str">
            <v>P</v>
          </cell>
          <cell r="N102" t="str">
            <v>P</v>
          </cell>
          <cell r="O102" t="str">
            <v>P</v>
          </cell>
          <cell r="P102" t="str">
            <v>P</v>
          </cell>
          <cell r="Q102" t="str">
            <v>P</v>
          </cell>
          <cell r="R102" t="str">
            <v>WO</v>
          </cell>
          <cell r="S102" t="str">
            <v>P</v>
          </cell>
          <cell r="T102" t="str">
            <v>P</v>
          </cell>
          <cell r="U102" t="str">
            <v>P</v>
          </cell>
          <cell r="V102" t="str">
            <v>P</v>
          </cell>
          <cell r="W102" t="str">
            <v>P</v>
          </cell>
          <cell r="X102" t="str">
            <v>A</v>
          </cell>
          <cell r="Y102" t="str">
            <v>WO</v>
          </cell>
          <cell r="Z102" t="str">
            <v>P</v>
          </cell>
          <cell r="AA102" t="str">
            <v>P</v>
          </cell>
          <cell r="AB102" t="str">
            <v>P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WO</v>
          </cell>
          <cell r="AG102" t="str">
            <v>P</v>
          </cell>
          <cell r="AH102" t="str">
            <v>P</v>
          </cell>
          <cell r="AI102" t="str">
            <v>P</v>
          </cell>
          <cell r="AJ102" t="str">
            <v>P</v>
          </cell>
          <cell r="AK102" t="str">
            <v>P</v>
          </cell>
          <cell r="AL102">
            <v>26</v>
          </cell>
          <cell r="AM102">
            <v>0</v>
          </cell>
          <cell r="AN102">
            <v>26</v>
          </cell>
          <cell r="AO102">
            <v>0</v>
          </cell>
          <cell r="AP102">
            <v>26</v>
          </cell>
          <cell r="AQ102">
            <v>0</v>
          </cell>
          <cell r="AR102">
            <v>13</v>
          </cell>
        </row>
        <row r="103">
          <cell r="B103">
            <v>40058032</v>
          </cell>
          <cell r="C103" t="str">
            <v>SATISH CHAND</v>
          </cell>
          <cell r="D103" t="str">
            <v>QUALITY</v>
          </cell>
          <cell r="E103" t="str">
            <v>SS DIVISION</v>
          </cell>
          <cell r="F103" t="str">
            <v>KOSSFCOM02</v>
          </cell>
          <cell r="G103" t="str">
            <v>P</v>
          </cell>
          <cell r="H103" t="str">
            <v>A</v>
          </cell>
          <cell r="I103" t="str">
            <v>P</v>
          </cell>
          <cell r="J103" t="str">
            <v>P</v>
          </cell>
          <cell r="K103" t="str">
            <v>A</v>
          </cell>
          <cell r="L103" t="str">
            <v>WO</v>
          </cell>
          <cell r="M103" t="str">
            <v>A</v>
          </cell>
          <cell r="N103" t="str">
            <v>P</v>
          </cell>
          <cell r="O103" t="str">
            <v>P</v>
          </cell>
          <cell r="P103" t="str">
            <v>P</v>
          </cell>
          <cell r="Q103" t="str">
            <v>P</v>
          </cell>
          <cell r="R103" t="str">
            <v>A</v>
          </cell>
          <cell r="S103" t="str">
            <v>WO</v>
          </cell>
          <cell r="T103" t="str">
            <v>P</v>
          </cell>
          <cell r="U103" t="str">
            <v>P</v>
          </cell>
          <cell r="V103" t="str">
            <v>P</v>
          </cell>
          <cell r="W103" t="str">
            <v>P</v>
          </cell>
          <cell r="X103" t="str">
            <v>P</v>
          </cell>
          <cell r="Y103" t="str">
            <v>A</v>
          </cell>
          <cell r="Z103" t="str">
            <v>WO</v>
          </cell>
          <cell r="AA103" t="str">
            <v>P</v>
          </cell>
          <cell r="AB103" t="str">
            <v>P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P</v>
          </cell>
          <cell r="AG103" t="str">
            <v>WO</v>
          </cell>
          <cell r="AH103" t="str">
            <v>P</v>
          </cell>
          <cell r="AI103" t="str">
            <v>P</v>
          </cell>
          <cell r="AJ103" t="str">
            <v>P</v>
          </cell>
          <cell r="AK103" t="str">
            <v>P</v>
          </cell>
          <cell r="AL103">
            <v>22</v>
          </cell>
          <cell r="AM103">
            <v>0</v>
          </cell>
          <cell r="AN103">
            <v>22</v>
          </cell>
          <cell r="AO103">
            <v>0</v>
          </cell>
          <cell r="AP103">
            <v>22</v>
          </cell>
          <cell r="AQ103">
            <v>0</v>
          </cell>
          <cell r="AR103">
            <v>16</v>
          </cell>
        </row>
        <row r="104">
          <cell r="B104">
            <v>40058058</v>
          </cell>
          <cell r="C104" t="str">
            <v>DINESH SHARMA</v>
          </cell>
          <cell r="D104" t="str">
            <v>PRODUCTION SEAMLESS</v>
          </cell>
          <cell r="E104" t="str">
            <v>SS DIVISION</v>
          </cell>
          <cell r="F104" t="str">
            <v>KOSSFCOM24</v>
          </cell>
          <cell r="G104" t="str">
            <v>P</v>
          </cell>
          <cell r="H104" t="str">
            <v>P</v>
          </cell>
          <cell r="I104" t="str">
            <v>P</v>
          </cell>
          <cell r="J104" t="str">
            <v>P</v>
          </cell>
          <cell r="K104" t="str">
            <v>WO</v>
          </cell>
          <cell r="L104" t="str">
            <v>P</v>
          </cell>
          <cell r="M104" t="str">
            <v>P</v>
          </cell>
          <cell r="N104" t="str">
            <v>P</v>
          </cell>
          <cell r="O104" t="str">
            <v>P</v>
          </cell>
          <cell r="P104" t="str">
            <v>P</v>
          </cell>
          <cell r="Q104" t="str">
            <v>P</v>
          </cell>
          <cell r="R104" t="str">
            <v>WO</v>
          </cell>
          <cell r="S104" t="str">
            <v>P</v>
          </cell>
          <cell r="T104" t="str">
            <v>P</v>
          </cell>
          <cell r="U104" t="str">
            <v>P</v>
          </cell>
          <cell r="V104" t="str">
            <v>P</v>
          </cell>
          <cell r="W104" t="str">
            <v>P</v>
          </cell>
          <cell r="X104" t="str">
            <v>P</v>
          </cell>
          <cell r="Y104" t="str">
            <v>WO</v>
          </cell>
          <cell r="Z104" t="str">
            <v>P</v>
          </cell>
          <cell r="AA104" t="str">
            <v>P</v>
          </cell>
          <cell r="AB104" t="str">
            <v>P</v>
          </cell>
          <cell r="AC104" t="str">
            <v>P</v>
          </cell>
          <cell r="AD104" t="str">
            <v>P</v>
          </cell>
          <cell r="AE104" t="str">
            <v>P</v>
          </cell>
          <cell r="AF104" t="str">
            <v>WO</v>
          </cell>
          <cell r="AG104" t="str">
            <v>P</v>
          </cell>
          <cell r="AH104" t="str">
            <v>P</v>
          </cell>
          <cell r="AI104" t="str">
            <v>P</v>
          </cell>
          <cell r="AJ104" t="str">
            <v>P</v>
          </cell>
          <cell r="AK104" t="str">
            <v>P</v>
          </cell>
          <cell r="AL104">
            <v>27</v>
          </cell>
          <cell r="AM104">
            <v>0</v>
          </cell>
          <cell r="AN104">
            <v>27</v>
          </cell>
          <cell r="AO104">
            <v>0</v>
          </cell>
          <cell r="AP104">
            <v>27</v>
          </cell>
          <cell r="AQ104">
            <v>0</v>
          </cell>
          <cell r="AR104">
            <v>15</v>
          </cell>
        </row>
        <row r="105">
          <cell r="B105">
            <v>40058064</v>
          </cell>
          <cell r="C105" t="str">
            <v>BHAGAT SINGH</v>
          </cell>
          <cell r="D105" t="str">
            <v>QUALITY</v>
          </cell>
          <cell r="E105" t="str">
            <v>SS DIVISION</v>
          </cell>
          <cell r="F105" t="str">
            <v>KOSSFCOM02</v>
          </cell>
          <cell r="G105" t="str">
            <v>P</v>
          </cell>
          <cell r="H105" t="str">
            <v>P</v>
          </cell>
          <cell r="I105" t="str">
            <v>P</v>
          </cell>
          <cell r="J105" t="str">
            <v>P</v>
          </cell>
          <cell r="K105" t="str">
            <v>P</v>
          </cell>
          <cell r="L105" t="str">
            <v>P</v>
          </cell>
          <cell r="M105" t="str">
            <v>WO</v>
          </cell>
          <cell r="N105" t="str">
            <v>P</v>
          </cell>
          <cell r="O105" t="str">
            <v>P</v>
          </cell>
          <cell r="P105" t="str">
            <v>P</v>
          </cell>
          <cell r="Q105" t="str">
            <v>P</v>
          </cell>
          <cell r="R105" t="str">
            <v>A</v>
          </cell>
          <cell r="S105" t="str">
            <v>P</v>
          </cell>
          <cell r="T105" t="str">
            <v>WO</v>
          </cell>
          <cell r="U105" t="str">
            <v>P</v>
          </cell>
          <cell r="V105" t="str">
            <v>P</v>
          </cell>
          <cell r="W105" t="str">
            <v>P</v>
          </cell>
          <cell r="X105" t="str">
            <v>P</v>
          </cell>
          <cell r="Y105" t="str">
            <v>P</v>
          </cell>
          <cell r="Z105" t="str">
            <v>A</v>
          </cell>
          <cell r="AA105" t="str">
            <v>WO</v>
          </cell>
          <cell r="AB105" t="str">
            <v>P</v>
          </cell>
          <cell r="AC105" t="str">
            <v>P</v>
          </cell>
          <cell r="AD105" t="str">
            <v>P</v>
          </cell>
          <cell r="AE105" t="str">
            <v>P</v>
          </cell>
          <cell r="AF105" t="str">
            <v>P</v>
          </cell>
          <cell r="AG105" t="str">
            <v>A</v>
          </cell>
          <cell r="AH105" t="str">
            <v>WO</v>
          </cell>
          <cell r="AI105" t="str">
            <v>P</v>
          </cell>
          <cell r="AJ105" t="str">
            <v>P</v>
          </cell>
          <cell r="AK105" t="str">
            <v>P</v>
          </cell>
          <cell r="AL105">
            <v>24</v>
          </cell>
          <cell r="AM105">
            <v>0</v>
          </cell>
          <cell r="AN105">
            <v>24</v>
          </cell>
          <cell r="AO105">
            <v>0</v>
          </cell>
          <cell r="AP105">
            <v>24</v>
          </cell>
          <cell r="AQ105">
            <v>0</v>
          </cell>
          <cell r="AR105">
            <v>15</v>
          </cell>
        </row>
        <row r="106">
          <cell r="B106">
            <v>40058066</v>
          </cell>
          <cell r="C106" t="str">
            <v>RAM BABU</v>
          </cell>
          <cell r="D106" t="str">
            <v>PRODUCTION SEAMLESS</v>
          </cell>
          <cell r="E106" t="str">
            <v>SS DIVISION</v>
          </cell>
          <cell r="F106" t="str">
            <v>KOSSFSEM05</v>
          </cell>
          <cell r="G106" t="str">
            <v>P</v>
          </cell>
          <cell r="H106" t="str">
            <v>A</v>
          </cell>
          <cell r="I106" t="str">
            <v>P</v>
          </cell>
          <cell r="J106" t="str">
            <v>P</v>
          </cell>
          <cell r="K106" t="str">
            <v>A</v>
          </cell>
          <cell r="L106" t="str">
            <v>P</v>
          </cell>
          <cell r="M106" t="str">
            <v>WO</v>
          </cell>
          <cell r="N106" t="str">
            <v>A</v>
          </cell>
          <cell r="O106" t="str">
            <v>P</v>
          </cell>
          <cell r="P106" t="str">
            <v>P</v>
          </cell>
          <cell r="Q106" t="str">
            <v>P</v>
          </cell>
          <cell r="R106" t="str">
            <v>P</v>
          </cell>
          <cell r="S106" t="str">
            <v>P</v>
          </cell>
          <cell r="T106" t="str">
            <v>WO</v>
          </cell>
          <cell r="U106" t="str">
            <v>P</v>
          </cell>
          <cell r="V106" t="str">
            <v>P</v>
          </cell>
          <cell r="W106" t="str">
            <v>A</v>
          </cell>
          <cell r="X106" t="str">
            <v>P</v>
          </cell>
          <cell r="Y106" t="str">
            <v>A</v>
          </cell>
          <cell r="Z106" t="str">
            <v>P</v>
          </cell>
          <cell r="AA106" t="str">
            <v>WO</v>
          </cell>
          <cell r="AB106" t="str">
            <v>P</v>
          </cell>
          <cell r="AC106" t="str">
            <v>P</v>
          </cell>
          <cell r="AD106" t="str">
            <v>A</v>
          </cell>
          <cell r="AE106" t="str">
            <v>P</v>
          </cell>
          <cell r="AF106" t="str">
            <v>A</v>
          </cell>
          <cell r="AG106" t="str">
            <v>A</v>
          </cell>
          <cell r="AH106" t="str">
            <v>WO</v>
          </cell>
          <cell r="AI106" t="str">
            <v>A</v>
          </cell>
          <cell r="AJ106" t="str">
            <v>A</v>
          </cell>
          <cell r="AK106" t="str">
            <v>A</v>
          </cell>
          <cell r="AL106">
            <v>16</v>
          </cell>
          <cell r="AM106">
            <v>0</v>
          </cell>
          <cell r="AN106">
            <v>16</v>
          </cell>
          <cell r="AO106">
            <v>0</v>
          </cell>
          <cell r="AP106">
            <v>16</v>
          </cell>
          <cell r="AQ106">
            <v>0</v>
          </cell>
          <cell r="AR106">
            <v>15</v>
          </cell>
        </row>
        <row r="107">
          <cell r="B107">
            <v>40058067</v>
          </cell>
          <cell r="C107" t="str">
            <v>RAJENDER</v>
          </cell>
          <cell r="D107" t="str">
            <v>PRODUCTION PICKLING</v>
          </cell>
          <cell r="E107" t="str">
            <v>SS DIVISION</v>
          </cell>
          <cell r="F107" t="str">
            <v>KOSSFCOM05</v>
          </cell>
          <cell r="G107" t="str">
            <v>P</v>
          </cell>
          <cell r="H107" t="str">
            <v>P</v>
          </cell>
          <cell r="I107" t="str">
            <v>P</v>
          </cell>
          <cell r="J107" t="str">
            <v>P</v>
          </cell>
          <cell r="K107" t="str">
            <v>WO</v>
          </cell>
          <cell r="L107" t="str">
            <v>P</v>
          </cell>
          <cell r="M107" t="str">
            <v>P</v>
          </cell>
          <cell r="N107" t="str">
            <v>P</v>
          </cell>
          <cell r="O107" t="str">
            <v>P</v>
          </cell>
          <cell r="P107" t="str">
            <v>P</v>
          </cell>
          <cell r="Q107" t="str">
            <v>P</v>
          </cell>
          <cell r="R107" t="str">
            <v>WO</v>
          </cell>
          <cell r="S107" t="str">
            <v>P</v>
          </cell>
          <cell r="T107" t="str">
            <v>P</v>
          </cell>
          <cell r="U107" t="str">
            <v>P</v>
          </cell>
          <cell r="V107" t="str">
            <v>P</v>
          </cell>
          <cell r="W107" t="str">
            <v>P</v>
          </cell>
          <cell r="X107" t="str">
            <v>P</v>
          </cell>
          <cell r="Y107" t="str">
            <v>WO</v>
          </cell>
          <cell r="Z107" t="str">
            <v>P</v>
          </cell>
          <cell r="AA107" t="str">
            <v>P</v>
          </cell>
          <cell r="AB107" t="str">
            <v>P</v>
          </cell>
          <cell r="AC107" t="str">
            <v>P</v>
          </cell>
          <cell r="AD107" t="str">
            <v>P</v>
          </cell>
          <cell r="AE107" t="str">
            <v>A</v>
          </cell>
          <cell r="AF107" t="str">
            <v>WO</v>
          </cell>
          <cell r="AG107" t="str">
            <v>P</v>
          </cell>
          <cell r="AH107" t="str">
            <v>P</v>
          </cell>
          <cell r="AI107" t="str">
            <v>P</v>
          </cell>
          <cell r="AJ107" t="str">
            <v>P</v>
          </cell>
          <cell r="AK107" t="str">
            <v>P</v>
          </cell>
          <cell r="AL107">
            <v>26</v>
          </cell>
          <cell r="AM107">
            <v>0</v>
          </cell>
          <cell r="AN107">
            <v>26</v>
          </cell>
          <cell r="AO107">
            <v>0</v>
          </cell>
          <cell r="AP107">
            <v>26</v>
          </cell>
          <cell r="AQ107">
            <v>0</v>
          </cell>
          <cell r="AR107">
            <v>15</v>
          </cell>
        </row>
        <row r="108">
          <cell r="B108">
            <v>40058068</v>
          </cell>
          <cell r="C108" t="str">
            <v>RAMKHILADI</v>
          </cell>
          <cell r="D108" t="str">
            <v>PRODUCTION PICKLING</v>
          </cell>
          <cell r="E108" t="str">
            <v>SS DIVISION</v>
          </cell>
          <cell r="F108" t="str">
            <v>KOSSFCOM05</v>
          </cell>
          <cell r="G108" t="str">
            <v>P</v>
          </cell>
          <cell r="H108" t="str">
            <v>P</v>
          </cell>
          <cell r="I108" t="str">
            <v>P</v>
          </cell>
          <cell r="J108" t="str">
            <v>P</v>
          </cell>
          <cell r="K108" t="str">
            <v>WO</v>
          </cell>
          <cell r="L108" t="str">
            <v>P</v>
          </cell>
          <cell r="M108" t="str">
            <v>A</v>
          </cell>
          <cell r="N108" t="str">
            <v>P</v>
          </cell>
          <cell r="O108" t="str">
            <v>P</v>
          </cell>
          <cell r="P108" t="str">
            <v>P</v>
          </cell>
          <cell r="Q108" t="str">
            <v>P</v>
          </cell>
          <cell r="R108" t="str">
            <v>WO</v>
          </cell>
          <cell r="S108" t="str">
            <v>A</v>
          </cell>
          <cell r="T108" t="str">
            <v>P</v>
          </cell>
          <cell r="U108" t="str">
            <v>P</v>
          </cell>
          <cell r="V108" t="str">
            <v>P</v>
          </cell>
          <cell r="W108" t="str">
            <v>P</v>
          </cell>
          <cell r="X108" t="str">
            <v>P</v>
          </cell>
          <cell r="Y108" t="str">
            <v>WO</v>
          </cell>
          <cell r="Z108" t="str">
            <v>A</v>
          </cell>
          <cell r="AA108" t="str">
            <v>P</v>
          </cell>
          <cell r="AB108" t="str">
            <v>P</v>
          </cell>
          <cell r="AC108" t="str">
            <v>A</v>
          </cell>
          <cell r="AD108" t="str">
            <v>P</v>
          </cell>
          <cell r="AE108" t="str">
            <v>P</v>
          </cell>
          <cell r="AF108" t="str">
            <v>WO</v>
          </cell>
          <cell r="AG108" t="str">
            <v>P</v>
          </cell>
          <cell r="AH108" t="str">
            <v>A</v>
          </cell>
          <cell r="AI108" t="str">
            <v>P</v>
          </cell>
          <cell r="AJ108" t="str">
            <v>P</v>
          </cell>
          <cell r="AK108" t="str">
            <v>P</v>
          </cell>
          <cell r="AL108">
            <v>22</v>
          </cell>
          <cell r="AM108">
            <v>0</v>
          </cell>
          <cell r="AN108">
            <v>22</v>
          </cell>
          <cell r="AO108">
            <v>0</v>
          </cell>
          <cell r="AP108">
            <v>22</v>
          </cell>
          <cell r="AQ108">
            <v>0</v>
          </cell>
          <cell r="AR108">
            <v>15</v>
          </cell>
        </row>
        <row r="109">
          <cell r="B109">
            <v>40058069</v>
          </cell>
          <cell r="C109" t="str">
            <v>SONU</v>
          </cell>
          <cell r="D109" t="str">
            <v>PRODUCTION PICKLING</v>
          </cell>
          <cell r="E109" t="str">
            <v>SS DIVISION</v>
          </cell>
          <cell r="F109" t="str">
            <v>KOSSFCOM05</v>
          </cell>
          <cell r="G109" t="str">
            <v>P</v>
          </cell>
          <cell r="H109" t="str">
            <v>P</v>
          </cell>
          <cell r="I109" t="str">
            <v>P</v>
          </cell>
          <cell r="J109" t="str">
            <v>A</v>
          </cell>
          <cell r="K109" t="str">
            <v>WO</v>
          </cell>
          <cell r="L109" t="str">
            <v>A</v>
          </cell>
          <cell r="M109" t="str">
            <v>A</v>
          </cell>
          <cell r="N109" t="str">
            <v>A</v>
          </cell>
          <cell r="O109" t="str">
            <v>A</v>
          </cell>
          <cell r="P109" t="str">
            <v>A</v>
          </cell>
          <cell r="Q109" t="str">
            <v>A</v>
          </cell>
          <cell r="R109" t="str">
            <v>WO</v>
          </cell>
          <cell r="S109" t="str">
            <v>A</v>
          </cell>
          <cell r="T109" t="str">
            <v>A</v>
          </cell>
          <cell r="U109" t="str">
            <v>A</v>
          </cell>
          <cell r="V109" t="str">
            <v>P</v>
          </cell>
          <cell r="W109" t="str">
            <v>P</v>
          </cell>
          <cell r="X109" t="str">
            <v>P</v>
          </cell>
          <cell r="Y109" t="str">
            <v>WO</v>
          </cell>
          <cell r="Z109" t="str">
            <v>P</v>
          </cell>
          <cell r="AA109" t="str">
            <v>P</v>
          </cell>
          <cell r="AB109" t="str">
            <v>P</v>
          </cell>
          <cell r="AC109" t="str">
            <v>P</v>
          </cell>
          <cell r="AD109" t="str">
            <v>P</v>
          </cell>
          <cell r="AE109" t="str">
            <v>A</v>
          </cell>
          <cell r="AF109" t="str">
            <v>WO</v>
          </cell>
          <cell r="AG109" t="str">
            <v>P</v>
          </cell>
          <cell r="AH109" t="str">
            <v>P</v>
          </cell>
          <cell r="AI109" t="str">
            <v>P</v>
          </cell>
          <cell r="AJ109" t="str">
            <v>P</v>
          </cell>
          <cell r="AK109" t="str">
            <v>P</v>
          </cell>
          <cell r="AL109">
            <v>16</v>
          </cell>
          <cell r="AM109">
            <v>0</v>
          </cell>
          <cell r="AN109">
            <v>16</v>
          </cell>
          <cell r="AO109">
            <v>0</v>
          </cell>
          <cell r="AP109">
            <v>16</v>
          </cell>
          <cell r="AQ109">
            <v>0</v>
          </cell>
          <cell r="AR109">
            <v>15</v>
          </cell>
        </row>
        <row r="110">
          <cell r="B110">
            <v>40058083</v>
          </cell>
          <cell r="C110" t="str">
            <v>VEERI SINGH</v>
          </cell>
          <cell r="D110" t="str">
            <v>PRODUCTION</v>
          </cell>
          <cell r="E110" t="str">
            <v>SS DIVISION</v>
          </cell>
          <cell r="F110" t="str">
            <v>KOSSFWLD15</v>
          </cell>
          <cell r="G110" t="str">
            <v>A</v>
          </cell>
          <cell r="H110" t="str">
            <v>P</v>
          </cell>
          <cell r="I110" t="str">
            <v>P</v>
          </cell>
          <cell r="J110" t="str">
            <v>P</v>
          </cell>
          <cell r="K110" t="str">
            <v>A</v>
          </cell>
          <cell r="L110" t="str">
            <v>WO</v>
          </cell>
          <cell r="M110" t="str">
            <v>P</v>
          </cell>
          <cell r="N110" t="str">
            <v>P</v>
          </cell>
          <cell r="O110" t="str">
            <v>P</v>
          </cell>
          <cell r="P110" t="str">
            <v>P</v>
          </cell>
          <cell r="Q110" t="str">
            <v>P</v>
          </cell>
          <cell r="R110" t="str">
            <v>A</v>
          </cell>
          <cell r="S110" t="str">
            <v>WO</v>
          </cell>
          <cell r="T110" t="str">
            <v>P</v>
          </cell>
          <cell r="U110" t="str">
            <v>P</v>
          </cell>
          <cell r="V110" t="str">
            <v>P</v>
          </cell>
          <cell r="W110" t="str">
            <v>A</v>
          </cell>
          <cell r="X110" t="str">
            <v>P</v>
          </cell>
          <cell r="Y110" t="str">
            <v>A</v>
          </cell>
          <cell r="Z110" t="str">
            <v>WO</v>
          </cell>
          <cell r="AA110" t="str">
            <v>P</v>
          </cell>
          <cell r="AB110" t="str">
            <v>P</v>
          </cell>
          <cell r="AC110" t="str">
            <v>P</v>
          </cell>
          <cell r="AD110" t="str">
            <v>P</v>
          </cell>
          <cell r="AE110" t="str">
            <v>P</v>
          </cell>
          <cell r="AF110" t="str">
            <v>P</v>
          </cell>
          <cell r="AG110" t="str">
            <v>WO</v>
          </cell>
          <cell r="AH110" t="str">
            <v>P</v>
          </cell>
          <cell r="AI110" t="str">
            <v>P</v>
          </cell>
          <cell r="AJ110" t="str">
            <v>P</v>
          </cell>
          <cell r="AK110" t="str">
            <v>P</v>
          </cell>
          <cell r="AL110">
            <v>22</v>
          </cell>
          <cell r="AM110">
            <v>0</v>
          </cell>
          <cell r="AN110">
            <v>22</v>
          </cell>
          <cell r="AO110">
            <v>3</v>
          </cell>
          <cell r="AP110">
            <v>19</v>
          </cell>
          <cell r="AQ110">
            <v>0</v>
          </cell>
          <cell r="AR110">
            <v>15</v>
          </cell>
        </row>
        <row r="111">
          <cell r="B111">
            <v>40058102</v>
          </cell>
          <cell r="C111" t="str">
            <v>INDRAJEET</v>
          </cell>
          <cell r="D111" t="str">
            <v>ELECTRICAL</v>
          </cell>
          <cell r="E111" t="str">
            <v>SS DIVISION</v>
          </cell>
          <cell r="F111" t="str">
            <v>KOSSHCOM04</v>
          </cell>
          <cell r="G111" t="str">
            <v>P</v>
          </cell>
          <cell r="H111" t="str">
            <v>P</v>
          </cell>
          <cell r="I111" t="str">
            <v>P</v>
          </cell>
          <cell r="J111" t="str">
            <v>P</v>
          </cell>
          <cell r="K111" t="str">
            <v>P</v>
          </cell>
          <cell r="L111" t="str">
            <v>WO</v>
          </cell>
          <cell r="M111" t="str">
            <v>P</v>
          </cell>
          <cell r="N111" t="str">
            <v>P</v>
          </cell>
          <cell r="O111" t="str">
            <v>P</v>
          </cell>
          <cell r="P111" t="str">
            <v>P</v>
          </cell>
          <cell r="Q111" t="str">
            <v>P</v>
          </cell>
          <cell r="R111" t="str">
            <v>P</v>
          </cell>
          <cell r="S111" t="str">
            <v>WO</v>
          </cell>
          <cell r="T111" t="str">
            <v>P</v>
          </cell>
          <cell r="U111" t="str">
            <v>P</v>
          </cell>
          <cell r="V111" t="str">
            <v>P</v>
          </cell>
          <cell r="W111" t="str">
            <v>P</v>
          </cell>
          <cell r="X111" t="str">
            <v>P</v>
          </cell>
          <cell r="Y111" t="str">
            <v>P</v>
          </cell>
          <cell r="Z111" t="str">
            <v>WO</v>
          </cell>
          <cell r="AA111" t="str">
            <v>P</v>
          </cell>
          <cell r="AB111" t="str">
            <v>P</v>
          </cell>
          <cell r="AC111" t="str">
            <v>P</v>
          </cell>
          <cell r="AD111" t="str">
            <v>P</v>
          </cell>
          <cell r="AE111" t="str">
            <v>P</v>
          </cell>
          <cell r="AF111" t="str">
            <v>P</v>
          </cell>
          <cell r="AG111" t="str">
            <v>WO</v>
          </cell>
          <cell r="AH111" t="str">
            <v>P</v>
          </cell>
          <cell r="AI111" t="str">
            <v>HFP</v>
          </cell>
          <cell r="AJ111" t="str">
            <v>P</v>
          </cell>
          <cell r="AK111" t="str">
            <v>P</v>
          </cell>
          <cell r="AL111">
            <v>26.5</v>
          </cell>
          <cell r="AM111">
            <v>0</v>
          </cell>
          <cell r="AN111">
            <v>26.5</v>
          </cell>
          <cell r="AO111">
            <v>0</v>
          </cell>
          <cell r="AP111">
            <v>26.5</v>
          </cell>
          <cell r="AQ111">
            <v>0</v>
          </cell>
          <cell r="AR111">
            <v>15</v>
          </cell>
        </row>
        <row r="112">
          <cell r="B112">
            <v>40058104</v>
          </cell>
          <cell r="C112" t="str">
            <v>PANKAJ KUMAR</v>
          </cell>
          <cell r="D112" t="str">
            <v>A LABOUR POOL FOR ABSENTEEISM</v>
          </cell>
          <cell r="E112" t="str">
            <v>SS DIVISION</v>
          </cell>
          <cell r="F112" t="str">
            <v>KOSSHCOM11</v>
          </cell>
          <cell r="G112" t="str">
            <v>P</v>
          </cell>
          <cell r="H112" t="str">
            <v>P</v>
          </cell>
          <cell r="I112" t="str">
            <v>P</v>
          </cell>
          <cell r="J112" t="str">
            <v>P</v>
          </cell>
          <cell r="K112" t="str">
            <v>WO</v>
          </cell>
          <cell r="L112" t="str">
            <v>P</v>
          </cell>
          <cell r="M112" t="str">
            <v>P</v>
          </cell>
          <cell r="N112" t="str">
            <v>P</v>
          </cell>
          <cell r="O112" t="str">
            <v>P</v>
          </cell>
          <cell r="P112" t="str">
            <v>P</v>
          </cell>
          <cell r="Q112" t="str">
            <v>P</v>
          </cell>
          <cell r="R112" t="str">
            <v>WO</v>
          </cell>
          <cell r="S112" t="str">
            <v>P</v>
          </cell>
          <cell r="T112" t="str">
            <v>P</v>
          </cell>
          <cell r="U112" t="str">
            <v>P</v>
          </cell>
          <cell r="V112" t="str">
            <v>P</v>
          </cell>
          <cell r="W112" t="str">
            <v>P</v>
          </cell>
          <cell r="X112" t="str">
            <v>P</v>
          </cell>
          <cell r="Y112" t="str">
            <v>WO</v>
          </cell>
          <cell r="Z112" t="str">
            <v>P</v>
          </cell>
          <cell r="AA112" t="str">
            <v>P</v>
          </cell>
          <cell r="AB112" t="str">
            <v>P</v>
          </cell>
          <cell r="AC112" t="str">
            <v>P</v>
          </cell>
          <cell r="AD112" t="str">
            <v>P</v>
          </cell>
          <cell r="AE112" t="str">
            <v>P</v>
          </cell>
          <cell r="AF112" t="str">
            <v>WO</v>
          </cell>
          <cell r="AG112" t="str">
            <v>P</v>
          </cell>
          <cell r="AH112" t="str">
            <v>P</v>
          </cell>
          <cell r="AI112" t="str">
            <v>P</v>
          </cell>
          <cell r="AJ112" t="str">
            <v>P</v>
          </cell>
          <cell r="AK112" t="str">
            <v>P</v>
          </cell>
          <cell r="AL112">
            <v>27</v>
          </cell>
          <cell r="AM112">
            <v>0</v>
          </cell>
          <cell r="AN112">
            <v>27</v>
          </cell>
          <cell r="AO112">
            <v>0</v>
          </cell>
          <cell r="AP112">
            <v>27</v>
          </cell>
          <cell r="AQ112">
            <v>0</v>
          </cell>
          <cell r="AR112">
            <v>15</v>
          </cell>
        </row>
        <row r="113">
          <cell r="B113">
            <v>40058116</v>
          </cell>
          <cell r="C113" t="str">
            <v>NARAYAN SINGH</v>
          </cell>
          <cell r="D113" t="str">
            <v>PRODUCTION SEAMLESS</v>
          </cell>
          <cell r="E113" t="str">
            <v>SS DIVISION</v>
          </cell>
          <cell r="F113" t="str">
            <v>KOSSFSEM09</v>
          </cell>
          <cell r="G113" t="str">
            <v>P</v>
          </cell>
          <cell r="H113" t="str">
            <v>WO</v>
          </cell>
          <cell r="I113" t="str">
            <v>P</v>
          </cell>
          <cell r="J113" t="str">
            <v>P</v>
          </cell>
          <cell r="K113" t="str">
            <v>P</v>
          </cell>
          <cell r="L113" t="str">
            <v>P</v>
          </cell>
          <cell r="M113" t="str">
            <v>P</v>
          </cell>
          <cell r="N113" t="str">
            <v>P</v>
          </cell>
          <cell r="O113" t="str">
            <v>WO</v>
          </cell>
          <cell r="P113" t="str">
            <v>P</v>
          </cell>
          <cell r="Q113" t="str">
            <v>P</v>
          </cell>
          <cell r="R113" t="str">
            <v>P</v>
          </cell>
          <cell r="S113" t="str">
            <v>P</v>
          </cell>
          <cell r="T113" t="str">
            <v>P</v>
          </cell>
          <cell r="U113" t="str">
            <v>A</v>
          </cell>
          <cell r="V113" t="str">
            <v>WO</v>
          </cell>
          <cell r="W113" t="str">
            <v>P</v>
          </cell>
          <cell r="X113" t="str">
            <v>A</v>
          </cell>
          <cell r="Y113" t="str">
            <v>A</v>
          </cell>
          <cell r="Z113" t="str">
            <v>P</v>
          </cell>
          <cell r="AA113" t="str">
            <v>P</v>
          </cell>
          <cell r="AB113" t="str">
            <v>P</v>
          </cell>
          <cell r="AC113" t="str">
            <v>WO</v>
          </cell>
          <cell r="AD113" t="str">
            <v>P</v>
          </cell>
          <cell r="AE113" t="str">
            <v>A</v>
          </cell>
          <cell r="AF113" t="str">
            <v>P</v>
          </cell>
          <cell r="AG113" t="str">
            <v>P</v>
          </cell>
          <cell r="AH113" t="str">
            <v>P</v>
          </cell>
          <cell r="AI113" t="str">
            <v>P</v>
          </cell>
          <cell r="AJ113" t="str">
            <v>WO</v>
          </cell>
          <cell r="AK113" t="str">
            <v>P</v>
          </cell>
          <cell r="AL113">
            <v>22</v>
          </cell>
          <cell r="AM113">
            <v>0</v>
          </cell>
          <cell r="AN113">
            <v>22</v>
          </cell>
          <cell r="AO113">
            <v>1</v>
          </cell>
          <cell r="AP113">
            <v>21</v>
          </cell>
          <cell r="AQ113">
            <v>0</v>
          </cell>
          <cell r="AR113">
            <v>15</v>
          </cell>
        </row>
        <row r="114">
          <cell r="B114">
            <v>40058125</v>
          </cell>
          <cell r="C114" t="str">
            <v>VEER SINGH</v>
          </cell>
          <cell r="D114" t="str">
            <v>PRODUCTION</v>
          </cell>
          <cell r="E114" t="str">
            <v>SS DIVISION</v>
          </cell>
          <cell r="F114" t="str">
            <v>KOSSFWLD15</v>
          </cell>
          <cell r="G114" t="str">
            <v>P</v>
          </cell>
          <cell r="H114" t="str">
            <v>P</v>
          </cell>
          <cell r="I114" t="str">
            <v>P</v>
          </cell>
          <cell r="J114" t="str">
            <v>P</v>
          </cell>
          <cell r="K114" t="str">
            <v>P</v>
          </cell>
          <cell r="L114" t="str">
            <v>P</v>
          </cell>
          <cell r="M114" t="str">
            <v>WO</v>
          </cell>
          <cell r="N114" t="str">
            <v>A</v>
          </cell>
          <cell r="O114" t="str">
            <v>A</v>
          </cell>
          <cell r="P114" t="str">
            <v>P</v>
          </cell>
          <cell r="Q114" t="str">
            <v>P</v>
          </cell>
          <cell r="R114" t="str">
            <v>A</v>
          </cell>
          <cell r="S114" t="str">
            <v>A</v>
          </cell>
          <cell r="T114" t="str">
            <v>A</v>
          </cell>
          <cell r="U114" t="str">
            <v>A</v>
          </cell>
          <cell r="V114" t="str">
            <v>A</v>
          </cell>
          <cell r="W114" t="str">
            <v>A</v>
          </cell>
          <cell r="X114" t="str">
            <v>A</v>
          </cell>
          <cell r="Y114" t="str">
            <v>A</v>
          </cell>
          <cell r="Z114" t="str">
            <v>A</v>
          </cell>
          <cell r="AA114" t="str">
            <v>A</v>
          </cell>
          <cell r="AB114" t="str">
            <v>A</v>
          </cell>
          <cell r="AC114" t="str">
            <v>A</v>
          </cell>
          <cell r="AD114" t="str">
            <v>A</v>
          </cell>
          <cell r="AE114" t="str">
            <v>A</v>
          </cell>
          <cell r="AF114" t="str">
            <v>A</v>
          </cell>
          <cell r="AG114" t="str">
            <v>A</v>
          </cell>
          <cell r="AH114" t="str">
            <v>A</v>
          </cell>
          <cell r="AI114" t="str">
            <v>A</v>
          </cell>
          <cell r="AJ114" t="str">
            <v>A</v>
          </cell>
          <cell r="AK114" t="str">
            <v>A</v>
          </cell>
          <cell r="AL114">
            <v>8</v>
          </cell>
          <cell r="AM114">
            <v>0</v>
          </cell>
          <cell r="AN114">
            <v>8</v>
          </cell>
          <cell r="AO114">
            <v>0</v>
          </cell>
          <cell r="AP114">
            <v>8</v>
          </cell>
          <cell r="AQ114">
            <v>0</v>
          </cell>
          <cell r="AR114">
            <v>15</v>
          </cell>
        </row>
        <row r="115">
          <cell r="B115">
            <v>40058130</v>
          </cell>
          <cell r="C115" t="str">
            <v>KANHAIYA LAL</v>
          </cell>
          <cell r="D115" t="str">
            <v>PRODUCTION PICKLING</v>
          </cell>
          <cell r="E115" t="str">
            <v>SS DIVISION</v>
          </cell>
          <cell r="F115" t="str">
            <v>KOSSFCOM09</v>
          </cell>
          <cell r="G115" t="str">
            <v>P</v>
          </cell>
          <cell r="H115" t="str">
            <v>P</v>
          </cell>
          <cell r="I115" t="str">
            <v>P</v>
          </cell>
          <cell r="J115" t="str">
            <v>P</v>
          </cell>
          <cell r="K115" t="str">
            <v>P</v>
          </cell>
          <cell r="L115" t="str">
            <v>P</v>
          </cell>
          <cell r="M115" t="str">
            <v>WO</v>
          </cell>
          <cell r="N115" t="str">
            <v>P</v>
          </cell>
          <cell r="O115" t="str">
            <v>P</v>
          </cell>
          <cell r="P115" t="str">
            <v>P</v>
          </cell>
          <cell r="Q115" t="str">
            <v>P</v>
          </cell>
          <cell r="R115" t="str">
            <v>P</v>
          </cell>
          <cell r="S115" t="str">
            <v>P</v>
          </cell>
          <cell r="T115" t="str">
            <v>WO</v>
          </cell>
          <cell r="U115" t="str">
            <v>P</v>
          </cell>
          <cell r="V115" t="str">
            <v>P</v>
          </cell>
          <cell r="W115" t="str">
            <v>P</v>
          </cell>
          <cell r="X115" t="str">
            <v>P</v>
          </cell>
          <cell r="Y115" t="str">
            <v>A</v>
          </cell>
          <cell r="Z115" t="str">
            <v>P</v>
          </cell>
          <cell r="AA115" t="str">
            <v>WO</v>
          </cell>
          <cell r="AB115" t="str">
            <v>P</v>
          </cell>
          <cell r="AC115" t="str">
            <v>P</v>
          </cell>
          <cell r="AD115" t="str">
            <v>P</v>
          </cell>
          <cell r="AE115" t="str">
            <v>P</v>
          </cell>
          <cell r="AF115" t="str">
            <v>P</v>
          </cell>
          <cell r="AG115" t="str">
            <v>P</v>
          </cell>
          <cell r="AH115" t="str">
            <v>WO</v>
          </cell>
          <cell r="AI115" t="str">
            <v>A</v>
          </cell>
          <cell r="AJ115" t="str">
            <v>P</v>
          </cell>
          <cell r="AK115" t="str">
            <v>P</v>
          </cell>
          <cell r="AL115">
            <v>25</v>
          </cell>
          <cell r="AM115">
            <v>0</v>
          </cell>
          <cell r="AN115">
            <v>25</v>
          </cell>
          <cell r="AO115">
            <v>0</v>
          </cell>
          <cell r="AP115">
            <v>25</v>
          </cell>
          <cell r="AQ115">
            <v>0</v>
          </cell>
          <cell r="AR115">
            <v>16</v>
          </cell>
        </row>
        <row r="116">
          <cell r="B116">
            <v>40058139</v>
          </cell>
          <cell r="C116" t="str">
            <v>HARI OM</v>
          </cell>
          <cell r="D116" t="str">
            <v>PRODUCTION SEAMLESS</v>
          </cell>
          <cell r="E116" t="str">
            <v>SS DIVISION</v>
          </cell>
          <cell r="F116" t="str">
            <v>KOSSFSEM09</v>
          </cell>
          <cell r="G116" t="str">
            <v>P</v>
          </cell>
          <cell r="H116" t="str">
            <v>P</v>
          </cell>
          <cell r="I116" t="str">
            <v>P</v>
          </cell>
          <cell r="J116" t="str">
            <v>P</v>
          </cell>
          <cell r="K116" t="str">
            <v>P</v>
          </cell>
          <cell r="L116" t="str">
            <v>P</v>
          </cell>
          <cell r="M116" t="str">
            <v>WO</v>
          </cell>
          <cell r="N116" t="str">
            <v>P</v>
          </cell>
          <cell r="O116" t="str">
            <v>P</v>
          </cell>
          <cell r="P116" t="str">
            <v>P</v>
          </cell>
          <cell r="Q116" t="str">
            <v>P</v>
          </cell>
          <cell r="R116" t="str">
            <v>A</v>
          </cell>
          <cell r="S116" t="str">
            <v>P</v>
          </cell>
          <cell r="T116" t="str">
            <v>WO</v>
          </cell>
          <cell r="U116" t="str">
            <v>P</v>
          </cell>
          <cell r="V116" t="str">
            <v>P</v>
          </cell>
          <cell r="W116" t="str">
            <v>P</v>
          </cell>
          <cell r="X116" t="str">
            <v>P</v>
          </cell>
          <cell r="Y116" t="str">
            <v>P</v>
          </cell>
          <cell r="Z116" t="str">
            <v>P</v>
          </cell>
          <cell r="AA116" t="str">
            <v>WO</v>
          </cell>
          <cell r="AB116" t="str">
            <v>P</v>
          </cell>
          <cell r="AC116" t="str">
            <v>P</v>
          </cell>
          <cell r="AD116" t="str">
            <v>P</v>
          </cell>
          <cell r="AE116" t="str">
            <v>A</v>
          </cell>
          <cell r="AF116" t="str">
            <v>P</v>
          </cell>
          <cell r="AG116" t="str">
            <v>P</v>
          </cell>
          <cell r="AH116" t="str">
            <v>WO</v>
          </cell>
          <cell r="AI116" t="str">
            <v>P</v>
          </cell>
          <cell r="AJ116" t="str">
            <v>P</v>
          </cell>
          <cell r="AK116" t="str">
            <v>P</v>
          </cell>
          <cell r="AL116">
            <v>25</v>
          </cell>
          <cell r="AM116">
            <v>0</v>
          </cell>
          <cell r="AN116">
            <v>25</v>
          </cell>
          <cell r="AO116">
            <v>0</v>
          </cell>
          <cell r="AP116">
            <v>25</v>
          </cell>
          <cell r="AQ116">
            <v>0</v>
          </cell>
          <cell r="AR116">
            <v>15</v>
          </cell>
        </row>
        <row r="117">
          <cell r="B117">
            <v>40058146</v>
          </cell>
          <cell r="C117" t="str">
            <v>SONU</v>
          </cell>
          <cell r="D117" t="str">
            <v>PRODUCTION SEAMLESS</v>
          </cell>
          <cell r="E117" t="str">
            <v>SS DIVISION</v>
          </cell>
          <cell r="F117" t="str">
            <v>KOSSFSEM11</v>
          </cell>
          <cell r="G117" t="str">
            <v>P</v>
          </cell>
          <cell r="H117" t="str">
            <v>P</v>
          </cell>
          <cell r="I117" t="str">
            <v>P</v>
          </cell>
          <cell r="J117" t="str">
            <v>P</v>
          </cell>
          <cell r="K117" t="str">
            <v>P</v>
          </cell>
          <cell r="L117" t="str">
            <v>P</v>
          </cell>
          <cell r="M117" t="str">
            <v>WO</v>
          </cell>
          <cell r="N117" t="str">
            <v>P</v>
          </cell>
          <cell r="O117" t="str">
            <v>P</v>
          </cell>
          <cell r="P117" t="str">
            <v>P</v>
          </cell>
          <cell r="Q117" t="str">
            <v>P</v>
          </cell>
          <cell r="R117" t="str">
            <v>A</v>
          </cell>
          <cell r="S117" t="str">
            <v>P</v>
          </cell>
          <cell r="T117" t="str">
            <v>WO</v>
          </cell>
          <cell r="U117" t="str">
            <v>P</v>
          </cell>
          <cell r="V117" t="str">
            <v>P</v>
          </cell>
          <cell r="W117" t="str">
            <v>P</v>
          </cell>
          <cell r="X117" t="str">
            <v>P</v>
          </cell>
          <cell r="Y117" t="str">
            <v>P</v>
          </cell>
          <cell r="Z117" t="str">
            <v>P</v>
          </cell>
          <cell r="AA117" t="str">
            <v>WO</v>
          </cell>
          <cell r="AB117" t="str">
            <v>P</v>
          </cell>
          <cell r="AC117" t="str">
            <v>P</v>
          </cell>
          <cell r="AD117" t="str">
            <v>P</v>
          </cell>
          <cell r="AE117" t="str">
            <v>P</v>
          </cell>
          <cell r="AF117" t="str">
            <v>P</v>
          </cell>
          <cell r="AG117" t="str">
            <v>P</v>
          </cell>
          <cell r="AH117" t="str">
            <v>WO</v>
          </cell>
          <cell r="AI117" t="str">
            <v>P</v>
          </cell>
          <cell r="AJ117" t="str">
            <v>A</v>
          </cell>
          <cell r="AK117" t="str">
            <v>P</v>
          </cell>
          <cell r="AL117">
            <v>25</v>
          </cell>
          <cell r="AM117">
            <v>0</v>
          </cell>
          <cell r="AN117">
            <v>25</v>
          </cell>
          <cell r="AO117">
            <v>0</v>
          </cell>
          <cell r="AP117">
            <v>25</v>
          </cell>
          <cell r="AQ117">
            <v>0</v>
          </cell>
          <cell r="AR117">
            <v>15</v>
          </cell>
        </row>
        <row r="118">
          <cell r="B118">
            <v>40058150</v>
          </cell>
          <cell r="C118" t="str">
            <v>OM PRAKASH</v>
          </cell>
          <cell r="D118" t="str">
            <v>PRODUCTION SEAMLESS</v>
          </cell>
          <cell r="E118" t="str">
            <v>SS DIVISION</v>
          </cell>
          <cell r="F118" t="str">
            <v>KOSSFCOM13</v>
          </cell>
          <cell r="G118" t="str">
            <v>P</v>
          </cell>
          <cell r="H118" t="str">
            <v>P</v>
          </cell>
          <cell r="I118" t="str">
            <v>P</v>
          </cell>
          <cell r="J118" t="str">
            <v>P</v>
          </cell>
          <cell r="K118" t="str">
            <v>P</v>
          </cell>
          <cell r="L118" t="str">
            <v>P</v>
          </cell>
          <cell r="M118" t="str">
            <v>WO</v>
          </cell>
          <cell r="N118" t="str">
            <v>P</v>
          </cell>
          <cell r="O118" t="str">
            <v>P</v>
          </cell>
          <cell r="P118" t="str">
            <v>P</v>
          </cell>
          <cell r="Q118" t="str">
            <v>P</v>
          </cell>
          <cell r="R118" t="str">
            <v>P</v>
          </cell>
          <cell r="S118" t="str">
            <v>P</v>
          </cell>
          <cell r="T118" t="str">
            <v>WO</v>
          </cell>
          <cell r="U118" t="str">
            <v>P</v>
          </cell>
          <cell r="V118" t="str">
            <v>P</v>
          </cell>
          <cell r="W118" t="str">
            <v>P</v>
          </cell>
          <cell r="X118" t="str">
            <v>P</v>
          </cell>
          <cell r="Y118" t="str">
            <v>A</v>
          </cell>
          <cell r="Z118" t="str">
            <v>A</v>
          </cell>
          <cell r="AA118" t="str">
            <v>WO</v>
          </cell>
          <cell r="AB118" t="str">
            <v>P</v>
          </cell>
          <cell r="AC118" t="str">
            <v>P</v>
          </cell>
          <cell r="AD118" t="str">
            <v>P</v>
          </cell>
          <cell r="AE118" t="str">
            <v>P</v>
          </cell>
          <cell r="AF118" t="str">
            <v>P</v>
          </cell>
          <cell r="AG118" t="str">
            <v>P</v>
          </cell>
          <cell r="AH118" t="str">
            <v>WO</v>
          </cell>
          <cell r="AI118" t="str">
            <v>P</v>
          </cell>
          <cell r="AJ118" t="str">
            <v>P</v>
          </cell>
          <cell r="AK118" t="str">
            <v>P</v>
          </cell>
          <cell r="AL118">
            <v>25</v>
          </cell>
          <cell r="AM118">
            <v>0</v>
          </cell>
          <cell r="AN118">
            <v>25</v>
          </cell>
          <cell r="AO118">
            <v>0</v>
          </cell>
          <cell r="AP118">
            <v>25</v>
          </cell>
          <cell r="AQ118">
            <v>0</v>
          </cell>
          <cell r="AR118">
            <v>15</v>
          </cell>
        </row>
        <row r="119">
          <cell r="B119">
            <v>40058155</v>
          </cell>
          <cell r="C119" t="str">
            <v>VIRENDRA SINGH</v>
          </cell>
          <cell r="D119" t="str">
            <v>PRODUCTION</v>
          </cell>
          <cell r="E119" t="str">
            <v>SS DIVISION</v>
          </cell>
          <cell r="F119" t="str">
            <v>KOSSFWLD15</v>
          </cell>
          <cell r="G119" t="str">
            <v>P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A</v>
          </cell>
          <cell r="L119" t="str">
            <v>WO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A</v>
          </cell>
          <cell r="S119" t="str">
            <v>WO</v>
          </cell>
          <cell r="T119" t="str">
            <v>P</v>
          </cell>
          <cell r="U119" t="str">
            <v>P</v>
          </cell>
          <cell r="V119" t="str">
            <v>P</v>
          </cell>
          <cell r="W119" t="str">
            <v>P</v>
          </cell>
          <cell r="X119" t="str">
            <v>P</v>
          </cell>
          <cell r="Y119" t="str">
            <v>P</v>
          </cell>
          <cell r="Z119" t="str">
            <v>WO</v>
          </cell>
          <cell r="AA119" t="str">
            <v>P</v>
          </cell>
          <cell r="AB119" t="str">
            <v>P</v>
          </cell>
          <cell r="AC119" t="str">
            <v>P</v>
          </cell>
          <cell r="AD119" t="str">
            <v>P</v>
          </cell>
          <cell r="AE119" t="str">
            <v>P</v>
          </cell>
          <cell r="AF119" t="str">
            <v>A</v>
          </cell>
          <cell r="AG119" t="str">
            <v>WO</v>
          </cell>
          <cell r="AH119" t="str">
            <v>P</v>
          </cell>
          <cell r="AI119" t="str">
            <v>P</v>
          </cell>
          <cell r="AJ119" t="str">
            <v>P</v>
          </cell>
          <cell r="AK119" t="str">
            <v>P</v>
          </cell>
          <cell r="AL119">
            <v>24</v>
          </cell>
          <cell r="AM119">
            <v>0</v>
          </cell>
          <cell r="AN119">
            <v>24</v>
          </cell>
          <cell r="AO119">
            <v>0</v>
          </cell>
          <cell r="AP119">
            <v>24</v>
          </cell>
          <cell r="AQ119">
            <v>0</v>
          </cell>
          <cell r="AR119">
            <v>15</v>
          </cell>
        </row>
        <row r="120">
          <cell r="B120">
            <v>40058166</v>
          </cell>
          <cell r="C120" t="str">
            <v>GAINDA SINGH</v>
          </cell>
          <cell r="D120" t="str">
            <v>QUALITY</v>
          </cell>
          <cell r="E120" t="str">
            <v>PIPE DIV</v>
          </cell>
          <cell r="F120" t="str">
            <v>KO02FHSW04</v>
          </cell>
          <cell r="G120" t="str">
            <v>P</v>
          </cell>
          <cell r="H120" t="str">
            <v>P</v>
          </cell>
          <cell r="I120" t="str">
            <v>P</v>
          </cell>
          <cell r="J120" t="str">
            <v>P</v>
          </cell>
          <cell r="K120" t="str">
            <v>WO</v>
          </cell>
          <cell r="L120" t="str">
            <v>P</v>
          </cell>
          <cell r="M120" t="str">
            <v>P</v>
          </cell>
          <cell r="N120" t="str">
            <v>P</v>
          </cell>
          <cell r="O120" t="str">
            <v>P</v>
          </cell>
          <cell r="P120" t="str">
            <v>P</v>
          </cell>
          <cell r="Q120" t="str">
            <v>P</v>
          </cell>
          <cell r="R120" t="str">
            <v>WO</v>
          </cell>
          <cell r="S120" t="str">
            <v>P</v>
          </cell>
          <cell r="T120" t="str">
            <v>P</v>
          </cell>
          <cell r="U120" t="str">
            <v>P</v>
          </cell>
          <cell r="V120" t="str">
            <v>P</v>
          </cell>
          <cell r="W120" t="str">
            <v>P</v>
          </cell>
          <cell r="X120" t="str">
            <v>P</v>
          </cell>
          <cell r="Y120" t="str">
            <v>WO</v>
          </cell>
          <cell r="Z120" t="str">
            <v>P</v>
          </cell>
          <cell r="AA120" t="str">
            <v>P</v>
          </cell>
          <cell r="AB120" t="str">
            <v>P</v>
          </cell>
          <cell r="AC120" t="str">
            <v>P</v>
          </cell>
          <cell r="AD120" t="str">
            <v>P</v>
          </cell>
          <cell r="AE120" t="str">
            <v>P</v>
          </cell>
          <cell r="AF120" t="str">
            <v>WO</v>
          </cell>
          <cell r="AG120" t="str">
            <v>P</v>
          </cell>
          <cell r="AH120" t="str">
            <v>P</v>
          </cell>
          <cell r="AI120" t="str">
            <v>P</v>
          </cell>
          <cell r="AJ120" t="str">
            <v>P</v>
          </cell>
          <cell r="AK120" t="str">
            <v>P</v>
          </cell>
          <cell r="AL120">
            <v>27</v>
          </cell>
          <cell r="AM120">
            <v>0</v>
          </cell>
          <cell r="AN120">
            <v>27</v>
          </cell>
          <cell r="AO120">
            <v>0</v>
          </cell>
          <cell r="AP120">
            <v>27</v>
          </cell>
          <cell r="AQ120">
            <v>0</v>
          </cell>
          <cell r="AR120">
            <v>13</v>
          </cell>
        </row>
        <row r="121">
          <cell r="B121">
            <v>40058167</v>
          </cell>
          <cell r="C121" t="str">
            <v>KESHAV DEV SHARMA</v>
          </cell>
          <cell r="D121" t="str">
            <v>PRODUCTION SEAMLESS</v>
          </cell>
          <cell r="E121" t="str">
            <v>SS DIVISION</v>
          </cell>
          <cell r="F121" t="str">
            <v>KOSSFSEM11</v>
          </cell>
          <cell r="G121" t="str">
            <v>WO</v>
          </cell>
          <cell r="H121" t="str">
            <v>P</v>
          </cell>
          <cell r="I121" t="str">
            <v>P</v>
          </cell>
          <cell r="J121" t="str">
            <v>P</v>
          </cell>
          <cell r="K121" t="str">
            <v>A</v>
          </cell>
          <cell r="L121" t="str">
            <v>P</v>
          </cell>
          <cell r="M121" t="str">
            <v>A</v>
          </cell>
          <cell r="N121" t="str">
            <v>WO</v>
          </cell>
          <cell r="O121" t="str">
            <v>P</v>
          </cell>
          <cell r="P121" t="str">
            <v>P</v>
          </cell>
          <cell r="Q121" t="str">
            <v>P</v>
          </cell>
          <cell r="R121" t="str">
            <v>A</v>
          </cell>
          <cell r="S121" t="str">
            <v>A</v>
          </cell>
          <cell r="T121" t="str">
            <v>P</v>
          </cell>
          <cell r="U121" t="str">
            <v>WO</v>
          </cell>
          <cell r="V121" t="str">
            <v>P</v>
          </cell>
          <cell r="W121" t="str">
            <v>P</v>
          </cell>
          <cell r="X121" t="str">
            <v>P</v>
          </cell>
          <cell r="Y121" t="str">
            <v>P</v>
          </cell>
          <cell r="Z121" t="str">
            <v>P</v>
          </cell>
          <cell r="AA121" t="str">
            <v>P</v>
          </cell>
          <cell r="AB121" t="str">
            <v>WO</v>
          </cell>
          <cell r="AC121" t="str">
            <v>P</v>
          </cell>
          <cell r="AD121" t="str">
            <v>P</v>
          </cell>
          <cell r="AE121" t="str">
            <v>P</v>
          </cell>
          <cell r="AF121" t="str">
            <v>A</v>
          </cell>
          <cell r="AG121" t="str">
            <v>A</v>
          </cell>
          <cell r="AH121" t="str">
            <v>P</v>
          </cell>
          <cell r="AI121" t="str">
            <v>WO</v>
          </cell>
          <cell r="AJ121" t="str">
            <v>P</v>
          </cell>
          <cell r="AK121" t="str">
            <v>P</v>
          </cell>
          <cell r="AL121">
            <v>20</v>
          </cell>
          <cell r="AM121">
            <v>0</v>
          </cell>
          <cell r="AN121">
            <v>20</v>
          </cell>
          <cell r="AO121">
            <v>0</v>
          </cell>
          <cell r="AP121">
            <v>20</v>
          </cell>
          <cell r="AQ121">
            <v>0</v>
          </cell>
          <cell r="AR121">
            <v>16</v>
          </cell>
        </row>
        <row r="122">
          <cell r="B122">
            <v>40058186</v>
          </cell>
          <cell r="C122" t="str">
            <v>NET RAM</v>
          </cell>
          <cell r="D122" t="str">
            <v>PRODUCTION PICKLING</v>
          </cell>
          <cell r="E122" t="str">
            <v>SS DIVISION</v>
          </cell>
          <cell r="F122" t="str">
            <v>KOSSFCOM05</v>
          </cell>
          <cell r="G122" t="str">
            <v>P</v>
          </cell>
          <cell r="H122" t="str">
            <v>P</v>
          </cell>
          <cell r="I122" t="str">
            <v>A</v>
          </cell>
          <cell r="J122" t="str">
            <v>P</v>
          </cell>
          <cell r="K122" t="str">
            <v>A</v>
          </cell>
          <cell r="L122" t="str">
            <v>WO</v>
          </cell>
          <cell r="M122" t="str">
            <v>P</v>
          </cell>
          <cell r="N122" t="str">
            <v>P</v>
          </cell>
          <cell r="O122" t="str">
            <v>P</v>
          </cell>
          <cell r="P122" t="str">
            <v>P</v>
          </cell>
          <cell r="Q122" t="str">
            <v>P</v>
          </cell>
          <cell r="R122" t="str">
            <v>A</v>
          </cell>
          <cell r="S122" t="str">
            <v>WO</v>
          </cell>
          <cell r="T122" t="str">
            <v>A</v>
          </cell>
          <cell r="U122" t="str">
            <v>P</v>
          </cell>
          <cell r="V122" t="str">
            <v>P</v>
          </cell>
          <cell r="W122" t="str">
            <v>P</v>
          </cell>
          <cell r="X122" t="str">
            <v>P</v>
          </cell>
          <cell r="Y122" t="str">
            <v>P</v>
          </cell>
          <cell r="Z122" t="str">
            <v>WO</v>
          </cell>
          <cell r="AA122" t="str">
            <v>A</v>
          </cell>
          <cell r="AB122" t="str">
            <v>A</v>
          </cell>
          <cell r="AC122" t="str">
            <v>P</v>
          </cell>
          <cell r="AD122" t="str">
            <v>P</v>
          </cell>
          <cell r="AE122" t="str">
            <v>P</v>
          </cell>
          <cell r="AF122" t="str">
            <v>P</v>
          </cell>
          <cell r="AG122" t="str">
            <v>WO</v>
          </cell>
          <cell r="AH122" t="str">
            <v>P</v>
          </cell>
          <cell r="AI122" t="str">
            <v>P</v>
          </cell>
          <cell r="AJ122" t="str">
            <v>P</v>
          </cell>
          <cell r="AK122" t="str">
            <v>P</v>
          </cell>
          <cell r="AL122">
            <v>21</v>
          </cell>
          <cell r="AM122">
            <v>0</v>
          </cell>
          <cell r="AN122">
            <v>21</v>
          </cell>
          <cell r="AO122">
            <v>0</v>
          </cell>
          <cell r="AP122">
            <v>21</v>
          </cell>
          <cell r="AQ122">
            <v>0</v>
          </cell>
          <cell r="AR122">
            <v>16</v>
          </cell>
        </row>
        <row r="123">
          <cell r="B123">
            <v>40058188</v>
          </cell>
          <cell r="C123" t="str">
            <v>AJAY KUMAR SINGH</v>
          </cell>
          <cell r="D123" t="str">
            <v>PRODUCTION</v>
          </cell>
          <cell r="E123" t="str">
            <v>SS DIVISION</v>
          </cell>
          <cell r="F123" t="str">
            <v>KOSSFWLD10</v>
          </cell>
          <cell r="G123" t="str">
            <v>P</v>
          </cell>
          <cell r="H123" t="str">
            <v>P</v>
          </cell>
          <cell r="I123" t="str">
            <v>P</v>
          </cell>
          <cell r="J123" t="str">
            <v>P</v>
          </cell>
          <cell r="K123" t="str">
            <v>A</v>
          </cell>
          <cell r="L123" t="str">
            <v>WO</v>
          </cell>
          <cell r="M123" t="str">
            <v>P</v>
          </cell>
          <cell r="N123" t="str">
            <v>P</v>
          </cell>
          <cell r="O123" t="str">
            <v>P</v>
          </cell>
          <cell r="P123" t="str">
            <v>P</v>
          </cell>
          <cell r="Q123" t="str">
            <v>P</v>
          </cell>
          <cell r="R123" t="str">
            <v>A</v>
          </cell>
          <cell r="S123" t="str">
            <v>WO</v>
          </cell>
          <cell r="T123" t="str">
            <v>P</v>
          </cell>
          <cell r="U123" t="str">
            <v>P</v>
          </cell>
          <cell r="V123" t="str">
            <v>A</v>
          </cell>
          <cell r="W123" t="str">
            <v>P</v>
          </cell>
          <cell r="X123" t="str">
            <v>A</v>
          </cell>
          <cell r="Y123" t="str">
            <v>A</v>
          </cell>
          <cell r="Z123" t="str">
            <v>WO</v>
          </cell>
          <cell r="AA123" t="str">
            <v>P</v>
          </cell>
          <cell r="AB123" t="str">
            <v>P</v>
          </cell>
          <cell r="AC123" t="str">
            <v>P</v>
          </cell>
          <cell r="AD123" t="str">
            <v>A</v>
          </cell>
          <cell r="AE123" t="str">
            <v>P</v>
          </cell>
          <cell r="AF123" t="str">
            <v>A</v>
          </cell>
          <cell r="AG123" t="str">
            <v>WO</v>
          </cell>
          <cell r="AH123" t="str">
            <v>P</v>
          </cell>
          <cell r="AI123" t="str">
            <v>P</v>
          </cell>
          <cell r="AJ123" t="str">
            <v>P</v>
          </cell>
          <cell r="AK123" t="str">
            <v>P</v>
          </cell>
          <cell r="AL123">
            <v>20</v>
          </cell>
          <cell r="AM123">
            <v>0</v>
          </cell>
          <cell r="AN123">
            <v>20</v>
          </cell>
          <cell r="AO123">
            <v>0</v>
          </cell>
          <cell r="AP123">
            <v>20</v>
          </cell>
          <cell r="AQ123">
            <v>0</v>
          </cell>
          <cell r="AR123">
            <v>15</v>
          </cell>
        </row>
        <row r="124">
          <cell r="B124">
            <v>40058194</v>
          </cell>
          <cell r="C124" t="str">
            <v>RAMDEV</v>
          </cell>
          <cell r="D124" t="str">
            <v>FINISHING</v>
          </cell>
          <cell r="E124" t="str">
            <v>PIPE DIV</v>
          </cell>
          <cell r="F124" t="str">
            <v>KO02FHSW03</v>
          </cell>
          <cell r="G124" t="str">
            <v>A</v>
          </cell>
          <cell r="H124" t="str">
            <v>P</v>
          </cell>
          <cell r="I124" t="str">
            <v>P</v>
          </cell>
          <cell r="J124" t="str">
            <v>P</v>
          </cell>
          <cell r="K124" t="str">
            <v>A</v>
          </cell>
          <cell r="L124" t="str">
            <v>WO</v>
          </cell>
          <cell r="M124" t="str">
            <v>A</v>
          </cell>
          <cell r="N124" t="str">
            <v>A</v>
          </cell>
          <cell r="O124" t="str">
            <v>A</v>
          </cell>
          <cell r="P124" t="str">
            <v>A</v>
          </cell>
          <cell r="Q124" t="str">
            <v>P</v>
          </cell>
          <cell r="R124" t="str">
            <v>A</v>
          </cell>
          <cell r="S124" t="str">
            <v>WO</v>
          </cell>
          <cell r="T124" t="str">
            <v>A</v>
          </cell>
          <cell r="U124" t="str">
            <v>P</v>
          </cell>
          <cell r="V124" t="str">
            <v>P</v>
          </cell>
          <cell r="W124" t="str">
            <v>P</v>
          </cell>
          <cell r="X124" t="str">
            <v>P</v>
          </cell>
          <cell r="Y124" t="str">
            <v>P</v>
          </cell>
          <cell r="Z124" t="str">
            <v>WO</v>
          </cell>
          <cell r="AA124" t="str">
            <v>P</v>
          </cell>
          <cell r="AB124" t="str">
            <v>P</v>
          </cell>
          <cell r="AC124" t="str">
            <v>P</v>
          </cell>
          <cell r="AD124" t="str">
            <v>P</v>
          </cell>
          <cell r="AE124" t="str">
            <v>P</v>
          </cell>
          <cell r="AF124" t="str">
            <v>A</v>
          </cell>
          <cell r="AG124" t="str">
            <v>WO</v>
          </cell>
          <cell r="AH124" t="str">
            <v>P</v>
          </cell>
          <cell r="AI124" t="str">
            <v>P</v>
          </cell>
          <cell r="AJ124" t="str">
            <v>P</v>
          </cell>
          <cell r="AK124" t="str">
            <v>P</v>
          </cell>
          <cell r="AL124">
            <v>18</v>
          </cell>
          <cell r="AM124">
            <v>0</v>
          </cell>
          <cell r="AN124">
            <v>18</v>
          </cell>
          <cell r="AO124">
            <v>0</v>
          </cell>
          <cell r="AP124">
            <v>18</v>
          </cell>
          <cell r="AQ124">
            <v>0</v>
          </cell>
          <cell r="AR124">
            <v>13</v>
          </cell>
        </row>
        <row r="125">
          <cell r="B125">
            <v>40058195</v>
          </cell>
          <cell r="C125" t="str">
            <v>ASHIF KHAN</v>
          </cell>
          <cell r="D125" t="str">
            <v>PRODUCTION PICKLING</v>
          </cell>
          <cell r="E125" t="str">
            <v>SS DIVISION</v>
          </cell>
          <cell r="F125" t="str">
            <v>KOSSFCOM05</v>
          </cell>
          <cell r="G125" t="str">
            <v>P</v>
          </cell>
          <cell r="H125" t="str">
            <v>P</v>
          </cell>
          <cell r="I125" t="str">
            <v>A</v>
          </cell>
          <cell r="J125" t="str">
            <v>P</v>
          </cell>
          <cell r="K125" t="str">
            <v>P</v>
          </cell>
          <cell r="L125" t="str">
            <v>WO</v>
          </cell>
          <cell r="M125" t="str">
            <v>P</v>
          </cell>
          <cell r="N125" t="str">
            <v>P</v>
          </cell>
          <cell r="O125" t="str">
            <v>P</v>
          </cell>
          <cell r="P125" t="str">
            <v>P</v>
          </cell>
          <cell r="Q125" t="str">
            <v>P</v>
          </cell>
          <cell r="R125" t="str">
            <v>P</v>
          </cell>
          <cell r="S125" t="str">
            <v>WO</v>
          </cell>
          <cell r="T125" t="str">
            <v>P</v>
          </cell>
          <cell r="U125" t="str">
            <v>P</v>
          </cell>
          <cell r="V125" t="str">
            <v>P</v>
          </cell>
          <cell r="W125" t="str">
            <v>P</v>
          </cell>
          <cell r="X125" t="str">
            <v>P</v>
          </cell>
          <cell r="Y125" t="str">
            <v>A</v>
          </cell>
          <cell r="Z125" t="str">
            <v>WO</v>
          </cell>
          <cell r="AA125" t="str">
            <v>P</v>
          </cell>
          <cell r="AB125" t="str">
            <v>P</v>
          </cell>
          <cell r="AC125" t="str">
            <v>P</v>
          </cell>
          <cell r="AD125" t="str">
            <v>P</v>
          </cell>
          <cell r="AE125" t="str">
            <v>A</v>
          </cell>
          <cell r="AF125" t="str">
            <v>A</v>
          </cell>
          <cell r="AG125" t="str">
            <v>WO</v>
          </cell>
          <cell r="AH125" t="str">
            <v>P</v>
          </cell>
          <cell r="AI125" t="str">
            <v>P</v>
          </cell>
          <cell r="AJ125" t="str">
            <v>P</v>
          </cell>
          <cell r="AK125" t="str">
            <v>A</v>
          </cell>
          <cell r="AL125">
            <v>22</v>
          </cell>
          <cell r="AM125">
            <v>0</v>
          </cell>
          <cell r="AN125">
            <v>22</v>
          </cell>
          <cell r="AO125">
            <v>0</v>
          </cell>
          <cell r="AP125">
            <v>22</v>
          </cell>
          <cell r="AQ125">
            <v>0</v>
          </cell>
          <cell r="AR125">
            <v>15</v>
          </cell>
        </row>
        <row r="126">
          <cell r="B126">
            <v>40058196</v>
          </cell>
          <cell r="C126" t="str">
            <v>MAN PAL</v>
          </cell>
          <cell r="D126" t="str">
            <v>QUALITY</v>
          </cell>
          <cell r="E126" t="str">
            <v>PIPE DIV</v>
          </cell>
          <cell r="F126" t="str">
            <v>KO02FHSW04</v>
          </cell>
          <cell r="G126" t="str">
            <v>P</v>
          </cell>
          <cell r="H126" t="str">
            <v>P</v>
          </cell>
          <cell r="I126" t="str">
            <v>P</v>
          </cell>
          <cell r="J126" t="str">
            <v>P</v>
          </cell>
          <cell r="K126" t="str">
            <v>WO</v>
          </cell>
          <cell r="L126" t="str">
            <v>P</v>
          </cell>
          <cell r="M126" t="str">
            <v>P</v>
          </cell>
          <cell r="N126" t="str">
            <v>P</v>
          </cell>
          <cell r="O126" t="str">
            <v>P</v>
          </cell>
          <cell r="P126" t="str">
            <v>P</v>
          </cell>
          <cell r="Q126" t="str">
            <v>P</v>
          </cell>
          <cell r="R126" t="str">
            <v>WO</v>
          </cell>
          <cell r="S126" t="str">
            <v>P</v>
          </cell>
          <cell r="T126" t="str">
            <v>P</v>
          </cell>
          <cell r="U126" t="str">
            <v>P</v>
          </cell>
          <cell r="V126" t="str">
            <v>P</v>
          </cell>
          <cell r="W126" t="str">
            <v>A</v>
          </cell>
          <cell r="X126" t="str">
            <v>P</v>
          </cell>
          <cell r="Y126" t="str">
            <v>WO</v>
          </cell>
          <cell r="Z126" t="str">
            <v>P</v>
          </cell>
          <cell r="AA126" t="str">
            <v>P</v>
          </cell>
          <cell r="AB126" t="str">
            <v>P</v>
          </cell>
          <cell r="AC126" t="str">
            <v>A</v>
          </cell>
          <cell r="AD126" t="str">
            <v>P</v>
          </cell>
          <cell r="AE126" t="str">
            <v>P</v>
          </cell>
          <cell r="AF126" t="str">
            <v>WO</v>
          </cell>
          <cell r="AG126" t="str">
            <v>P</v>
          </cell>
          <cell r="AH126" t="str">
            <v>P</v>
          </cell>
          <cell r="AI126" t="str">
            <v>P</v>
          </cell>
          <cell r="AJ126" t="str">
            <v>P</v>
          </cell>
          <cell r="AK126" t="str">
            <v>P</v>
          </cell>
          <cell r="AL126">
            <v>25</v>
          </cell>
          <cell r="AM126">
            <v>0</v>
          </cell>
          <cell r="AN126">
            <v>25</v>
          </cell>
          <cell r="AO126">
            <v>0</v>
          </cell>
          <cell r="AP126">
            <v>25</v>
          </cell>
          <cell r="AQ126">
            <v>0</v>
          </cell>
          <cell r="AR126">
            <v>13</v>
          </cell>
        </row>
        <row r="127">
          <cell r="B127">
            <v>40058204</v>
          </cell>
          <cell r="C127" t="str">
            <v>KULDEEP</v>
          </cell>
          <cell r="D127" t="str">
            <v>PRODUCTION</v>
          </cell>
          <cell r="E127" t="str">
            <v>SS DIVISION</v>
          </cell>
          <cell r="F127" t="str">
            <v>KOSSFWLD01</v>
          </cell>
          <cell r="G127" t="str">
            <v>P</v>
          </cell>
          <cell r="H127" t="str">
            <v>P</v>
          </cell>
          <cell r="I127" t="str">
            <v>P</v>
          </cell>
          <cell r="J127" t="str">
            <v>P</v>
          </cell>
          <cell r="K127" t="str">
            <v>A</v>
          </cell>
          <cell r="L127" t="str">
            <v>WO</v>
          </cell>
          <cell r="M127" t="str">
            <v>P</v>
          </cell>
          <cell r="N127" t="str">
            <v>P</v>
          </cell>
          <cell r="O127" t="str">
            <v>P</v>
          </cell>
          <cell r="P127" t="str">
            <v>P</v>
          </cell>
          <cell r="Q127" t="str">
            <v>P</v>
          </cell>
          <cell r="R127" t="str">
            <v>A</v>
          </cell>
          <cell r="S127" t="str">
            <v>WO</v>
          </cell>
          <cell r="T127" t="str">
            <v>P</v>
          </cell>
          <cell r="U127" t="str">
            <v>P</v>
          </cell>
          <cell r="V127" t="str">
            <v>A</v>
          </cell>
          <cell r="W127" t="str">
            <v>P</v>
          </cell>
          <cell r="X127" t="str">
            <v>A</v>
          </cell>
          <cell r="Y127" t="str">
            <v>A</v>
          </cell>
          <cell r="Z127" t="str">
            <v>WO</v>
          </cell>
          <cell r="AA127" t="str">
            <v>A</v>
          </cell>
          <cell r="AB127" t="str">
            <v>P</v>
          </cell>
          <cell r="AC127" t="str">
            <v>A</v>
          </cell>
          <cell r="AD127" t="str">
            <v>P</v>
          </cell>
          <cell r="AE127" t="str">
            <v>P</v>
          </cell>
          <cell r="AF127" t="str">
            <v>A</v>
          </cell>
          <cell r="AG127" t="str">
            <v>WO</v>
          </cell>
          <cell r="AH127" t="str">
            <v>P</v>
          </cell>
          <cell r="AI127" t="str">
            <v>P</v>
          </cell>
          <cell r="AJ127" t="str">
            <v>AB</v>
          </cell>
          <cell r="AK127" t="str">
            <v>AB</v>
          </cell>
          <cell r="AL127">
            <v>17</v>
          </cell>
          <cell r="AM127">
            <v>0</v>
          </cell>
          <cell r="AN127">
            <v>17</v>
          </cell>
          <cell r="AO127">
            <v>0</v>
          </cell>
          <cell r="AP127">
            <v>17</v>
          </cell>
          <cell r="AQ127">
            <v>0</v>
          </cell>
          <cell r="AR127">
            <v>15</v>
          </cell>
        </row>
        <row r="128">
          <cell r="B128">
            <v>40058205</v>
          </cell>
          <cell r="C128" t="str">
            <v>DEVENDRA SINGH</v>
          </cell>
          <cell r="D128" t="str">
            <v>PRODUCTION</v>
          </cell>
          <cell r="E128" t="str">
            <v>SS DIVISION</v>
          </cell>
          <cell r="F128" t="str">
            <v>KOSSFCOM18</v>
          </cell>
          <cell r="G128" t="str">
            <v>P</v>
          </cell>
          <cell r="H128" t="str">
            <v>P</v>
          </cell>
          <cell r="I128" t="str">
            <v>WO</v>
          </cell>
          <cell r="J128" t="str">
            <v>P</v>
          </cell>
          <cell r="K128" t="str">
            <v>A</v>
          </cell>
          <cell r="L128" t="str">
            <v>P</v>
          </cell>
          <cell r="M128" t="str">
            <v>P</v>
          </cell>
          <cell r="N128" t="str">
            <v>P</v>
          </cell>
          <cell r="O128" t="str">
            <v>P</v>
          </cell>
          <cell r="P128" t="str">
            <v>WO</v>
          </cell>
          <cell r="Q128" t="str">
            <v>P</v>
          </cell>
          <cell r="R128" t="str">
            <v>A</v>
          </cell>
          <cell r="S128" t="str">
            <v>P</v>
          </cell>
          <cell r="T128" t="str">
            <v>P</v>
          </cell>
          <cell r="U128" t="str">
            <v>P</v>
          </cell>
          <cell r="V128" t="str">
            <v>P</v>
          </cell>
          <cell r="W128" t="str">
            <v>WO</v>
          </cell>
          <cell r="X128" t="str">
            <v>A</v>
          </cell>
          <cell r="Y128" t="str">
            <v>A</v>
          </cell>
          <cell r="Z128" t="str">
            <v>P</v>
          </cell>
          <cell r="AA128" t="str">
            <v>P</v>
          </cell>
          <cell r="AB128" t="str">
            <v>P</v>
          </cell>
          <cell r="AC128" t="str">
            <v>P</v>
          </cell>
          <cell r="AD128" t="str">
            <v>WO</v>
          </cell>
          <cell r="AE128" t="str">
            <v>P</v>
          </cell>
          <cell r="AF128" t="str">
            <v>A</v>
          </cell>
          <cell r="AG128" t="str">
            <v>P</v>
          </cell>
          <cell r="AH128" t="str">
            <v>P</v>
          </cell>
          <cell r="AI128" t="str">
            <v>P</v>
          </cell>
          <cell r="AJ128" t="str">
            <v>P</v>
          </cell>
          <cell r="AK128" t="str">
            <v>WO</v>
          </cell>
          <cell r="AL128">
            <v>21</v>
          </cell>
          <cell r="AM128">
            <v>0</v>
          </cell>
          <cell r="AN128">
            <v>21</v>
          </cell>
          <cell r="AO128">
            <v>0</v>
          </cell>
          <cell r="AP128">
            <v>21</v>
          </cell>
          <cell r="AQ128">
            <v>0</v>
          </cell>
          <cell r="AR128">
            <v>15</v>
          </cell>
        </row>
        <row r="129">
          <cell r="B129">
            <v>40058206</v>
          </cell>
          <cell r="C129" t="str">
            <v>KAMAL SINGH</v>
          </cell>
          <cell r="D129" t="str">
            <v>PRODUCTION</v>
          </cell>
          <cell r="E129" t="str">
            <v>SS DIVISION</v>
          </cell>
          <cell r="F129" t="str">
            <v>KOSSFCOM22</v>
          </cell>
          <cell r="G129" t="str">
            <v>P</v>
          </cell>
          <cell r="H129" t="str">
            <v>P</v>
          </cell>
          <cell r="I129" t="str">
            <v>P</v>
          </cell>
          <cell r="J129" t="str">
            <v>P</v>
          </cell>
          <cell r="K129" t="str">
            <v>A</v>
          </cell>
          <cell r="L129" t="str">
            <v>WO</v>
          </cell>
          <cell r="M129" t="str">
            <v>P</v>
          </cell>
          <cell r="N129" t="str">
            <v>P</v>
          </cell>
          <cell r="O129" t="str">
            <v>P</v>
          </cell>
          <cell r="P129" t="str">
            <v>P</v>
          </cell>
          <cell r="Q129" t="str">
            <v>P</v>
          </cell>
          <cell r="R129" t="str">
            <v>A</v>
          </cell>
          <cell r="S129" t="str">
            <v>WO</v>
          </cell>
          <cell r="T129" t="str">
            <v>P</v>
          </cell>
          <cell r="U129" t="str">
            <v>P</v>
          </cell>
          <cell r="V129" t="str">
            <v>A</v>
          </cell>
          <cell r="W129" t="str">
            <v>P</v>
          </cell>
          <cell r="X129" t="str">
            <v>P</v>
          </cell>
          <cell r="Y129" t="str">
            <v>A</v>
          </cell>
          <cell r="Z129" t="str">
            <v>WO</v>
          </cell>
          <cell r="AA129" t="str">
            <v>P</v>
          </cell>
          <cell r="AB129" t="str">
            <v>P</v>
          </cell>
          <cell r="AC129" t="str">
            <v>P</v>
          </cell>
          <cell r="AD129" t="str">
            <v>P</v>
          </cell>
          <cell r="AE129" t="str">
            <v>P</v>
          </cell>
          <cell r="AF129" t="str">
            <v>P</v>
          </cell>
          <cell r="AG129" t="str">
            <v>WO</v>
          </cell>
          <cell r="AH129" t="str">
            <v>P</v>
          </cell>
          <cell r="AI129" t="str">
            <v>P</v>
          </cell>
          <cell r="AJ129" t="str">
            <v>P</v>
          </cell>
          <cell r="AK129" t="str">
            <v>P</v>
          </cell>
          <cell r="AL129">
            <v>23</v>
          </cell>
          <cell r="AM129">
            <v>0</v>
          </cell>
          <cell r="AN129">
            <v>23</v>
          </cell>
          <cell r="AO129">
            <v>0</v>
          </cell>
          <cell r="AP129">
            <v>23</v>
          </cell>
          <cell r="AQ129">
            <v>0</v>
          </cell>
          <cell r="AR129">
            <v>15</v>
          </cell>
        </row>
        <row r="130">
          <cell r="B130">
            <v>40058213</v>
          </cell>
          <cell r="C130" t="str">
            <v>PRAHALAD</v>
          </cell>
          <cell r="D130" t="str">
            <v>PRODUCTION</v>
          </cell>
          <cell r="E130" t="str">
            <v>SS DIVISION</v>
          </cell>
          <cell r="F130" t="str">
            <v>KOSSFCOM08</v>
          </cell>
          <cell r="G130" t="str">
            <v>P</v>
          </cell>
          <cell r="H130" t="str">
            <v>P</v>
          </cell>
          <cell r="I130" t="str">
            <v>P</v>
          </cell>
          <cell r="J130" t="str">
            <v>P</v>
          </cell>
          <cell r="K130" t="str">
            <v>WO</v>
          </cell>
          <cell r="L130" t="str">
            <v>P</v>
          </cell>
          <cell r="M130" t="str">
            <v>P</v>
          </cell>
          <cell r="N130" t="str">
            <v>P</v>
          </cell>
          <cell r="O130" t="str">
            <v>P</v>
          </cell>
          <cell r="P130" t="str">
            <v>P</v>
          </cell>
          <cell r="Q130" t="str">
            <v>P</v>
          </cell>
          <cell r="R130" t="str">
            <v>WO</v>
          </cell>
          <cell r="S130" t="str">
            <v>P</v>
          </cell>
          <cell r="T130" t="str">
            <v>P</v>
          </cell>
          <cell r="U130" t="str">
            <v>P</v>
          </cell>
          <cell r="V130" t="str">
            <v>P</v>
          </cell>
          <cell r="W130" t="str">
            <v>P</v>
          </cell>
          <cell r="X130" t="str">
            <v>P</v>
          </cell>
          <cell r="Y130" t="str">
            <v>WO</v>
          </cell>
          <cell r="Z130" t="str">
            <v>P</v>
          </cell>
          <cell r="AA130" t="str">
            <v>P</v>
          </cell>
          <cell r="AB130" t="str">
            <v>P</v>
          </cell>
          <cell r="AC130" t="str">
            <v>P</v>
          </cell>
          <cell r="AD130" t="str">
            <v>P</v>
          </cell>
          <cell r="AE130" t="str">
            <v>P</v>
          </cell>
          <cell r="AF130" t="str">
            <v>WO</v>
          </cell>
          <cell r="AG130" t="str">
            <v>P</v>
          </cell>
          <cell r="AH130" t="str">
            <v>P</v>
          </cell>
          <cell r="AI130" t="str">
            <v>A</v>
          </cell>
          <cell r="AJ130" t="str">
            <v>P</v>
          </cell>
          <cell r="AK130" t="str">
            <v>P</v>
          </cell>
          <cell r="AL130">
            <v>26</v>
          </cell>
          <cell r="AM130">
            <v>0</v>
          </cell>
          <cell r="AN130">
            <v>26</v>
          </cell>
          <cell r="AO130">
            <v>0</v>
          </cell>
          <cell r="AP130">
            <v>26</v>
          </cell>
          <cell r="AQ130">
            <v>0</v>
          </cell>
          <cell r="AR130">
            <v>15</v>
          </cell>
        </row>
        <row r="131">
          <cell r="B131">
            <v>40058217</v>
          </cell>
          <cell r="C131" t="str">
            <v>MUNSHI LAL</v>
          </cell>
          <cell r="D131" t="str">
            <v>PRODUCTION</v>
          </cell>
          <cell r="E131" t="str">
            <v>SS DIVISION</v>
          </cell>
          <cell r="F131" t="str">
            <v>KOSSFCOM25</v>
          </cell>
          <cell r="G131" t="str">
            <v>P</v>
          </cell>
          <cell r="H131" t="str">
            <v>A</v>
          </cell>
          <cell r="I131" t="str">
            <v>A</v>
          </cell>
          <cell r="J131" t="str">
            <v>A</v>
          </cell>
          <cell r="K131" t="str">
            <v>WO</v>
          </cell>
          <cell r="L131" t="str">
            <v>A</v>
          </cell>
          <cell r="M131" t="str">
            <v>A</v>
          </cell>
          <cell r="N131" t="str">
            <v>A</v>
          </cell>
          <cell r="O131" t="str">
            <v>A</v>
          </cell>
          <cell r="P131" t="str">
            <v>A</v>
          </cell>
          <cell r="Q131" t="str">
            <v>A</v>
          </cell>
          <cell r="R131" t="str">
            <v>WO</v>
          </cell>
          <cell r="S131" t="str">
            <v>A</v>
          </cell>
          <cell r="T131" t="str">
            <v>P</v>
          </cell>
          <cell r="U131" t="str">
            <v>P</v>
          </cell>
          <cell r="V131" t="str">
            <v>P</v>
          </cell>
          <cell r="W131" t="str">
            <v>P</v>
          </cell>
          <cell r="X131" t="str">
            <v>P</v>
          </cell>
          <cell r="Y131" t="str">
            <v>WO</v>
          </cell>
          <cell r="Z131" t="str">
            <v>P</v>
          </cell>
          <cell r="AA131" t="str">
            <v>P</v>
          </cell>
          <cell r="AB131" t="str">
            <v>P</v>
          </cell>
          <cell r="AC131" t="str">
            <v>P</v>
          </cell>
          <cell r="AD131" t="str">
            <v>P</v>
          </cell>
          <cell r="AE131" t="str">
            <v>P</v>
          </cell>
          <cell r="AF131" t="str">
            <v>WO</v>
          </cell>
          <cell r="AG131" t="str">
            <v>P</v>
          </cell>
          <cell r="AH131" t="str">
            <v>P</v>
          </cell>
          <cell r="AI131" t="str">
            <v>P</v>
          </cell>
          <cell r="AJ131" t="str">
            <v>P</v>
          </cell>
          <cell r="AK131" t="str">
            <v>P</v>
          </cell>
          <cell r="AL131">
            <v>17</v>
          </cell>
          <cell r="AM131">
            <v>0</v>
          </cell>
          <cell r="AN131">
            <v>17</v>
          </cell>
          <cell r="AO131">
            <v>0</v>
          </cell>
          <cell r="AP131">
            <v>17</v>
          </cell>
          <cell r="AQ131">
            <v>0</v>
          </cell>
          <cell r="AR131">
            <v>15</v>
          </cell>
        </row>
        <row r="132">
          <cell r="B132">
            <v>40058219</v>
          </cell>
          <cell r="C132" t="str">
            <v>GAJAY SINGH</v>
          </cell>
          <cell r="D132" t="str">
            <v>FORMING</v>
          </cell>
          <cell r="E132" t="str">
            <v>PIPE DIV</v>
          </cell>
          <cell r="F132" t="str">
            <v>KO02FHSW01</v>
          </cell>
          <cell r="G132" t="str">
            <v>P</v>
          </cell>
          <cell r="H132" t="str">
            <v>P</v>
          </cell>
          <cell r="I132" t="str">
            <v>P</v>
          </cell>
          <cell r="J132" t="str">
            <v>P</v>
          </cell>
          <cell r="K132" t="str">
            <v>P</v>
          </cell>
          <cell r="L132" t="str">
            <v>WO</v>
          </cell>
          <cell r="M132" t="str">
            <v>A</v>
          </cell>
          <cell r="N132" t="str">
            <v>P</v>
          </cell>
          <cell r="O132" t="str">
            <v>P</v>
          </cell>
          <cell r="P132" t="str">
            <v>P</v>
          </cell>
          <cell r="Q132" t="str">
            <v>P</v>
          </cell>
          <cell r="R132" t="str">
            <v>A</v>
          </cell>
          <cell r="S132" t="str">
            <v>WO</v>
          </cell>
          <cell r="T132" t="str">
            <v>P</v>
          </cell>
          <cell r="U132" t="str">
            <v>P</v>
          </cell>
          <cell r="V132" t="str">
            <v>P</v>
          </cell>
          <cell r="W132" t="str">
            <v>P</v>
          </cell>
          <cell r="X132" t="str">
            <v>P</v>
          </cell>
          <cell r="Y132" t="str">
            <v>P</v>
          </cell>
          <cell r="Z132" t="str">
            <v>WO</v>
          </cell>
          <cell r="AA132" t="str">
            <v>A</v>
          </cell>
          <cell r="AB132" t="str">
            <v>A</v>
          </cell>
          <cell r="AC132" t="str">
            <v>P</v>
          </cell>
          <cell r="AD132" t="str">
            <v>P</v>
          </cell>
          <cell r="AE132" t="str">
            <v>P</v>
          </cell>
          <cell r="AF132" t="str">
            <v>A</v>
          </cell>
          <cell r="AG132" t="str">
            <v>WO</v>
          </cell>
          <cell r="AH132" t="str">
            <v>P</v>
          </cell>
          <cell r="AI132" t="str">
            <v>P</v>
          </cell>
          <cell r="AJ132" t="str">
            <v>P</v>
          </cell>
          <cell r="AK132" t="str">
            <v>P</v>
          </cell>
          <cell r="AL132">
            <v>22</v>
          </cell>
          <cell r="AM132">
            <v>0</v>
          </cell>
          <cell r="AN132">
            <v>22</v>
          </cell>
          <cell r="AO132">
            <v>0.5</v>
          </cell>
          <cell r="AP132">
            <v>21.5</v>
          </cell>
          <cell r="AQ132">
            <v>0</v>
          </cell>
          <cell r="AR132">
            <v>13</v>
          </cell>
        </row>
        <row r="133">
          <cell r="B133">
            <v>40058220</v>
          </cell>
          <cell r="C133" t="str">
            <v>DESH RAJ</v>
          </cell>
          <cell r="D133" t="str">
            <v>FORMING</v>
          </cell>
          <cell r="E133" t="str">
            <v>PIPE DIV</v>
          </cell>
          <cell r="F133" t="str">
            <v>KO02FHSW01</v>
          </cell>
          <cell r="G133" t="str">
            <v>P</v>
          </cell>
          <cell r="H133" t="str">
            <v>P</v>
          </cell>
          <cell r="I133" t="str">
            <v>WO</v>
          </cell>
          <cell r="J133" t="str">
            <v>P</v>
          </cell>
          <cell r="K133" t="str">
            <v>A</v>
          </cell>
          <cell r="L133" t="str">
            <v>P</v>
          </cell>
          <cell r="M133" t="str">
            <v>P</v>
          </cell>
          <cell r="N133" t="str">
            <v>P</v>
          </cell>
          <cell r="O133" t="str">
            <v>P</v>
          </cell>
          <cell r="P133" t="str">
            <v>WO</v>
          </cell>
          <cell r="Q133" t="str">
            <v>P</v>
          </cell>
          <cell r="R133" t="str">
            <v>A</v>
          </cell>
          <cell r="S133" t="str">
            <v>P</v>
          </cell>
          <cell r="T133" t="str">
            <v>P</v>
          </cell>
          <cell r="U133" t="str">
            <v>P</v>
          </cell>
          <cell r="V133" t="str">
            <v>P</v>
          </cell>
          <cell r="W133" t="str">
            <v>WO</v>
          </cell>
          <cell r="X133" t="str">
            <v>P</v>
          </cell>
          <cell r="Y133" t="str">
            <v>A</v>
          </cell>
          <cell r="Z133" t="str">
            <v>P</v>
          </cell>
          <cell r="AA133" t="str">
            <v>P</v>
          </cell>
          <cell r="AB133" t="str">
            <v>A</v>
          </cell>
          <cell r="AC133" t="str">
            <v>P</v>
          </cell>
          <cell r="AD133" t="str">
            <v>WO</v>
          </cell>
          <cell r="AE133" t="str">
            <v>P</v>
          </cell>
          <cell r="AF133" t="str">
            <v>P</v>
          </cell>
          <cell r="AG133" t="str">
            <v>P</v>
          </cell>
          <cell r="AH133" t="str">
            <v>P</v>
          </cell>
          <cell r="AI133" t="str">
            <v>P</v>
          </cell>
          <cell r="AJ133" t="str">
            <v>P</v>
          </cell>
          <cell r="AK133" t="str">
            <v>WO</v>
          </cell>
          <cell r="AL133">
            <v>22</v>
          </cell>
          <cell r="AM133">
            <v>0</v>
          </cell>
          <cell r="AN133">
            <v>22</v>
          </cell>
          <cell r="AO133">
            <v>0</v>
          </cell>
          <cell r="AP133">
            <v>22</v>
          </cell>
          <cell r="AQ133">
            <v>0</v>
          </cell>
          <cell r="AR133">
            <v>13</v>
          </cell>
        </row>
        <row r="134">
          <cell r="B134">
            <v>40058221</v>
          </cell>
          <cell r="C134" t="str">
            <v>RAVI SHARMA</v>
          </cell>
          <cell r="D134" t="str">
            <v>FORMING</v>
          </cell>
          <cell r="E134" t="str">
            <v>PIPE DIV</v>
          </cell>
          <cell r="F134" t="str">
            <v>KO02FHSW01</v>
          </cell>
          <cell r="G134" t="str">
            <v>P</v>
          </cell>
          <cell r="H134" t="str">
            <v>P</v>
          </cell>
          <cell r="I134" t="str">
            <v>P</v>
          </cell>
          <cell r="J134" t="str">
            <v>P</v>
          </cell>
          <cell r="K134" t="str">
            <v>A</v>
          </cell>
          <cell r="L134" t="str">
            <v>P</v>
          </cell>
          <cell r="M134" t="str">
            <v>WO</v>
          </cell>
          <cell r="N134" t="str">
            <v>P</v>
          </cell>
          <cell r="O134" t="str">
            <v>A</v>
          </cell>
          <cell r="P134" t="str">
            <v>A</v>
          </cell>
          <cell r="Q134" t="str">
            <v>A</v>
          </cell>
          <cell r="R134" t="str">
            <v>A</v>
          </cell>
          <cell r="S134" t="str">
            <v>A</v>
          </cell>
          <cell r="T134" t="str">
            <v>WO</v>
          </cell>
          <cell r="U134" t="str">
            <v>A</v>
          </cell>
          <cell r="V134" t="str">
            <v>A</v>
          </cell>
          <cell r="W134" t="str">
            <v>A</v>
          </cell>
          <cell r="X134" t="str">
            <v>A</v>
          </cell>
          <cell r="Y134" t="str">
            <v>A</v>
          </cell>
          <cell r="Z134" t="str">
            <v>A</v>
          </cell>
          <cell r="AA134" t="str">
            <v>WO</v>
          </cell>
          <cell r="AB134" t="str">
            <v>A</v>
          </cell>
          <cell r="AC134" t="str">
            <v>A</v>
          </cell>
          <cell r="AD134" t="str">
            <v>A</v>
          </cell>
          <cell r="AE134" t="str">
            <v>A</v>
          </cell>
          <cell r="AF134" t="str">
            <v>A</v>
          </cell>
          <cell r="AG134" t="str">
            <v>A</v>
          </cell>
          <cell r="AH134" t="str">
            <v>WO</v>
          </cell>
          <cell r="AI134" t="str">
            <v>A</v>
          </cell>
          <cell r="AJ134" t="str">
            <v>A</v>
          </cell>
          <cell r="AK134" t="str">
            <v>A</v>
          </cell>
          <cell r="AL134">
            <v>6</v>
          </cell>
          <cell r="AM134">
            <v>0</v>
          </cell>
          <cell r="AN134">
            <v>6</v>
          </cell>
          <cell r="AO134">
            <v>0</v>
          </cell>
          <cell r="AP134">
            <v>6</v>
          </cell>
          <cell r="AQ134">
            <v>0</v>
          </cell>
          <cell r="AR134">
            <v>13</v>
          </cell>
        </row>
        <row r="135">
          <cell r="B135">
            <v>40058223</v>
          </cell>
          <cell r="C135" t="str">
            <v>GIRRAJ</v>
          </cell>
          <cell r="D135" t="str">
            <v>QUALITY</v>
          </cell>
          <cell r="E135" t="str">
            <v>PIPE DIV</v>
          </cell>
          <cell r="F135" t="str">
            <v>KO02FHSW04</v>
          </cell>
          <cell r="G135" t="str">
            <v>P</v>
          </cell>
          <cell r="H135" t="str">
            <v>P</v>
          </cell>
          <cell r="I135" t="str">
            <v>P</v>
          </cell>
          <cell r="J135" t="str">
            <v>P</v>
          </cell>
          <cell r="K135" t="str">
            <v>WO</v>
          </cell>
          <cell r="L135" t="str">
            <v>A</v>
          </cell>
          <cell r="M135" t="str">
            <v>A</v>
          </cell>
          <cell r="N135" t="str">
            <v>P</v>
          </cell>
          <cell r="O135" t="str">
            <v>P</v>
          </cell>
          <cell r="P135" t="str">
            <v>A</v>
          </cell>
          <cell r="Q135" t="str">
            <v>P</v>
          </cell>
          <cell r="R135" t="str">
            <v>WO</v>
          </cell>
          <cell r="S135" t="str">
            <v>A</v>
          </cell>
          <cell r="T135" t="str">
            <v>P</v>
          </cell>
          <cell r="U135" t="str">
            <v>P</v>
          </cell>
          <cell r="V135" t="str">
            <v>P</v>
          </cell>
          <cell r="W135" t="str">
            <v>P</v>
          </cell>
          <cell r="X135" t="str">
            <v>P</v>
          </cell>
          <cell r="Y135" t="str">
            <v>WO</v>
          </cell>
          <cell r="Z135" t="str">
            <v>P</v>
          </cell>
          <cell r="AA135" t="str">
            <v>P</v>
          </cell>
          <cell r="AB135" t="str">
            <v>P</v>
          </cell>
          <cell r="AC135" t="str">
            <v>P</v>
          </cell>
          <cell r="AD135" t="str">
            <v>P</v>
          </cell>
          <cell r="AE135" t="str">
            <v>P</v>
          </cell>
          <cell r="AF135" t="str">
            <v>WO</v>
          </cell>
          <cell r="AG135" t="str">
            <v>P</v>
          </cell>
          <cell r="AH135" t="str">
            <v>P</v>
          </cell>
          <cell r="AI135" t="str">
            <v>P</v>
          </cell>
          <cell r="AJ135" t="str">
            <v>P</v>
          </cell>
          <cell r="AK135" t="str">
            <v>P</v>
          </cell>
          <cell r="AL135">
            <v>23</v>
          </cell>
          <cell r="AM135">
            <v>0</v>
          </cell>
          <cell r="AN135">
            <v>23</v>
          </cell>
          <cell r="AO135">
            <v>0</v>
          </cell>
          <cell r="AP135">
            <v>23</v>
          </cell>
          <cell r="AQ135">
            <v>0</v>
          </cell>
          <cell r="AR135">
            <v>13</v>
          </cell>
        </row>
        <row r="136">
          <cell r="B136">
            <v>40058229</v>
          </cell>
          <cell r="C136" t="str">
            <v>SONU</v>
          </cell>
          <cell r="D136" t="str">
            <v>QUALITY</v>
          </cell>
          <cell r="E136" t="str">
            <v>PIPE DIV</v>
          </cell>
          <cell r="F136" t="str">
            <v>KO02FHSW04</v>
          </cell>
          <cell r="G136" t="str">
            <v>P</v>
          </cell>
          <cell r="H136" t="str">
            <v>P</v>
          </cell>
          <cell r="I136" t="str">
            <v>P</v>
          </cell>
          <cell r="J136" t="str">
            <v>P</v>
          </cell>
          <cell r="K136" t="str">
            <v>WO</v>
          </cell>
          <cell r="L136" t="str">
            <v>P</v>
          </cell>
          <cell r="M136" t="str">
            <v>P</v>
          </cell>
          <cell r="N136" t="str">
            <v>P</v>
          </cell>
          <cell r="O136" t="str">
            <v>P</v>
          </cell>
          <cell r="P136" t="str">
            <v>P</v>
          </cell>
          <cell r="Q136" t="str">
            <v>A</v>
          </cell>
          <cell r="R136" t="str">
            <v>WO</v>
          </cell>
          <cell r="S136" t="str">
            <v>P</v>
          </cell>
          <cell r="T136" t="str">
            <v>P</v>
          </cell>
          <cell r="U136" t="str">
            <v>P</v>
          </cell>
          <cell r="V136" t="str">
            <v>P</v>
          </cell>
          <cell r="W136" t="str">
            <v>P</v>
          </cell>
          <cell r="X136" t="str">
            <v>P</v>
          </cell>
          <cell r="Y136" t="str">
            <v>WO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P</v>
          </cell>
          <cell r="AD136" t="str">
            <v>P</v>
          </cell>
          <cell r="AE136" t="str">
            <v>P</v>
          </cell>
          <cell r="AF136" t="str">
            <v>WO</v>
          </cell>
          <cell r="AG136" t="str">
            <v>P</v>
          </cell>
          <cell r="AH136" t="str">
            <v>P</v>
          </cell>
          <cell r="AI136" t="str">
            <v>P</v>
          </cell>
          <cell r="AJ136" t="str">
            <v>P</v>
          </cell>
          <cell r="AK136" t="str">
            <v>P</v>
          </cell>
          <cell r="AL136">
            <v>26</v>
          </cell>
          <cell r="AM136">
            <v>0</v>
          </cell>
          <cell r="AN136">
            <v>26</v>
          </cell>
          <cell r="AO136">
            <v>0</v>
          </cell>
          <cell r="AP136">
            <v>26</v>
          </cell>
          <cell r="AQ136">
            <v>0</v>
          </cell>
          <cell r="AR136">
            <v>13</v>
          </cell>
        </row>
        <row r="137">
          <cell r="B137">
            <v>40058239</v>
          </cell>
          <cell r="C137" t="str">
            <v>RAMESHWAR</v>
          </cell>
          <cell r="D137" t="str">
            <v>PRODUCTION</v>
          </cell>
          <cell r="E137" t="str">
            <v>SS DIVISION</v>
          </cell>
          <cell r="F137" t="str">
            <v>KOSSFCOM12</v>
          </cell>
          <cell r="G137" t="str">
            <v>P</v>
          </cell>
          <cell r="H137" t="str">
            <v>P</v>
          </cell>
          <cell r="I137" t="str">
            <v>P</v>
          </cell>
          <cell r="J137" t="str">
            <v>P</v>
          </cell>
          <cell r="K137" t="str">
            <v>WO</v>
          </cell>
          <cell r="L137" t="str">
            <v>P</v>
          </cell>
          <cell r="M137" t="str">
            <v>P</v>
          </cell>
          <cell r="N137" t="str">
            <v>P</v>
          </cell>
          <cell r="O137" t="str">
            <v>A</v>
          </cell>
          <cell r="P137" t="str">
            <v>P</v>
          </cell>
          <cell r="Q137" t="str">
            <v>P</v>
          </cell>
          <cell r="R137" t="str">
            <v>WO</v>
          </cell>
          <cell r="S137" t="str">
            <v>P</v>
          </cell>
          <cell r="T137" t="str">
            <v>P</v>
          </cell>
          <cell r="U137" t="str">
            <v>P</v>
          </cell>
          <cell r="V137" t="str">
            <v>P</v>
          </cell>
          <cell r="W137" t="str">
            <v>P</v>
          </cell>
          <cell r="X137" t="str">
            <v>P</v>
          </cell>
          <cell r="Y137" t="str">
            <v>WO</v>
          </cell>
          <cell r="Z137" t="str">
            <v>P</v>
          </cell>
          <cell r="AA137" t="str">
            <v>P</v>
          </cell>
          <cell r="AB137" t="str">
            <v>P</v>
          </cell>
          <cell r="AC137" t="str">
            <v>P</v>
          </cell>
          <cell r="AD137" t="str">
            <v>P</v>
          </cell>
          <cell r="AE137" t="str">
            <v>P</v>
          </cell>
          <cell r="AF137" t="str">
            <v>WO</v>
          </cell>
          <cell r="AG137" t="str">
            <v>A</v>
          </cell>
          <cell r="AH137" t="str">
            <v>P</v>
          </cell>
          <cell r="AI137" t="str">
            <v>P</v>
          </cell>
          <cell r="AJ137" t="str">
            <v>P</v>
          </cell>
          <cell r="AK137" t="str">
            <v>P</v>
          </cell>
          <cell r="AL137">
            <v>25</v>
          </cell>
          <cell r="AM137">
            <v>0</v>
          </cell>
          <cell r="AN137">
            <v>25</v>
          </cell>
          <cell r="AO137">
            <v>0</v>
          </cell>
          <cell r="AP137">
            <v>25</v>
          </cell>
          <cell r="AQ137">
            <v>0</v>
          </cell>
          <cell r="AR137">
            <v>15</v>
          </cell>
        </row>
        <row r="138">
          <cell r="B138">
            <v>40058246</v>
          </cell>
          <cell r="C138" t="str">
            <v>HARENDRA SINGH</v>
          </cell>
          <cell r="D138" t="str">
            <v>FINISHING</v>
          </cell>
          <cell r="E138" t="str">
            <v>PIPE DIV</v>
          </cell>
          <cell r="F138" t="str">
            <v>KO02FHSW03</v>
          </cell>
          <cell r="G138" t="str">
            <v>P</v>
          </cell>
          <cell r="H138" t="str">
            <v>P</v>
          </cell>
          <cell r="I138" t="str">
            <v>P</v>
          </cell>
          <cell r="J138" t="str">
            <v>P</v>
          </cell>
          <cell r="K138" t="str">
            <v>WO</v>
          </cell>
          <cell r="L138" t="str">
            <v>P</v>
          </cell>
          <cell r="M138" t="str">
            <v>P</v>
          </cell>
          <cell r="N138" t="str">
            <v>P</v>
          </cell>
          <cell r="O138" t="str">
            <v>P</v>
          </cell>
          <cell r="P138" t="str">
            <v>P</v>
          </cell>
          <cell r="Q138" t="str">
            <v>P</v>
          </cell>
          <cell r="R138" t="str">
            <v>WO</v>
          </cell>
          <cell r="S138" t="str">
            <v>P</v>
          </cell>
          <cell r="T138" t="str">
            <v>P</v>
          </cell>
          <cell r="U138" t="str">
            <v>P</v>
          </cell>
          <cell r="V138" t="str">
            <v>P</v>
          </cell>
          <cell r="W138" t="str">
            <v>P</v>
          </cell>
          <cell r="X138" t="str">
            <v>A</v>
          </cell>
          <cell r="Y138" t="str">
            <v>WO</v>
          </cell>
          <cell r="Z138" t="str">
            <v>P</v>
          </cell>
          <cell r="AA138" t="str">
            <v>P</v>
          </cell>
          <cell r="AB138" t="str">
            <v>P</v>
          </cell>
          <cell r="AC138" t="str">
            <v>P</v>
          </cell>
          <cell r="AD138" t="str">
            <v>P</v>
          </cell>
          <cell r="AE138" t="str">
            <v>P</v>
          </cell>
          <cell r="AF138" t="str">
            <v>WO</v>
          </cell>
          <cell r="AG138" t="str">
            <v>A</v>
          </cell>
          <cell r="AH138" t="str">
            <v>A</v>
          </cell>
          <cell r="AI138" t="str">
            <v>A</v>
          </cell>
          <cell r="AJ138" t="str">
            <v>P</v>
          </cell>
          <cell r="AK138" t="str">
            <v>P</v>
          </cell>
          <cell r="AL138">
            <v>23</v>
          </cell>
          <cell r="AM138">
            <v>0</v>
          </cell>
          <cell r="AN138">
            <v>23</v>
          </cell>
          <cell r="AO138">
            <v>0</v>
          </cell>
          <cell r="AP138">
            <v>23</v>
          </cell>
          <cell r="AQ138">
            <v>0</v>
          </cell>
          <cell r="AR138">
            <v>13</v>
          </cell>
        </row>
        <row r="139">
          <cell r="B139">
            <v>40059845</v>
          </cell>
          <cell r="C139" t="str">
            <v>YOGESH KUMAR</v>
          </cell>
          <cell r="D139" t="str">
            <v>FINISHING</v>
          </cell>
          <cell r="E139" t="str">
            <v>PIPE DIV</v>
          </cell>
          <cell r="F139" t="str">
            <v>KO02FHSW03</v>
          </cell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  <cell r="S139"/>
          <cell r="T139"/>
          <cell r="U139"/>
          <cell r="V139"/>
          <cell r="W139"/>
          <cell r="X139"/>
          <cell r="Y139"/>
          <cell r="Z139"/>
          <cell r="AA139"/>
          <cell r="AB139"/>
          <cell r="AC139"/>
          <cell r="AD139"/>
          <cell r="AE139"/>
          <cell r="AF139"/>
          <cell r="AG139" t="str">
            <v>A</v>
          </cell>
          <cell r="AH139" t="str">
            <v>P</v>
          </cell>
          <cell r="AI139" t="str">
            <v>P</v>
          </cell>
          <cell r="AJ139" t="str">
            <v>P</v>
          </cell>
          <cell r="AK139" t="str">
            <v>P</v>
          </cell>
          <cell r="AL139">
            <v>4</v>
          </cell>
          <cell r="AM139">
            <v>0</v>
          </cell>
          <cell r="AN139">
            <v>4</v>
          </cell>
          <cell r="AO139">
            <v>0</v>
          </cell>
          <cell r="AP139">
            <v>4</v>
          </cell>
          <cell r="AQ139">
            <v>0</v>
          </cell>
          <cell r="AR139">
            <v>13</v>
          </cell>
        </row>
        <row r="140">
          <cell r="B140">
            <v>40058250</v>
          </cell>
          <cell r="C140" t="str">
            <v>LAL CHAND</v>
          </cell>
          <cell r="D140" t="str">
            <v>MOBILE CRANE</v>
          </cell>
          <cell r="E140" t="str">
            <v>PIPE DIV</v>
          </cell>
          <cell r="F140" t="str">
            <v>KO02HHSW08</v>
          </cell>
          <cell r="G140" t="str">
            <v>P</v>
          </cell>
          <cell r="H140" t="str">
            <v>P</v>
          </cell>
          <cell r="I140" t="str">
            <v>P</v>
          </cell>
          <cell r="J140" t="str">
            <v>P</v>
          </cell>
          <cell r="K140" t="str">
            <v>WO</v>
          </cell>
          <cell r="L140" t="str">
            <v>P</v>
          </cell>
          <cell r="M140" t="str">
            <v>P</v>
          </cell>
          <cell r="N140" t="str">
            <v>P</v>
          </cell>
          <cell r="O140" t="str">
            <v>P</v>
          </cell>
          <cell r="P140" t="str">
            <v>P</v>
          </cell>
          <cell r="Q140" t="str">
            <v>P</v>
          </cell>
          <cell r="R140" t="str">
            <v>WO</v>
          </cell>
          <cell r="S140" t="str">
            <v>P</v>
          </cell>
          <cell r="T140" t="str">
            <v>A</v>
          </cell>
          <cell r="U140" t="str">
            <v>P</v>
          </cell>
          <cell r="V140" t="str">
            <v>P</v>
          </cell>
          <cell r="W140" t="str">
            <v>P</v>
          </cell>
          <cell r="X140" t="str">
            <v>A</v>
          </cell>
          <cell r="Y140" t="str">
            <v>WO</v>
          </cell>
          <cell r="Z140" t="str">
            <v>P</v>
          </cell>
          <cell r="AA140" t="str">
            <v>P</v>
          </cell>
          <cell r="AB140" t="str">
            <v>A</v>
          </cell>
          <cell r="AC140" t="str">
            <v>P</v>
          </cell>
          <cell r="AD140" t="str">
            <v>P</v>
          </cell>
          <cell r="AE140" t="str">
            <v>P</v>
          </cell>
          <cell r="AF140" t="str">
            <v>WO</v>
          </cell>
          <cell r="AG140" t="str">
            <v>P</v>
          </cell>
          <cell r="AH140" t="str">
            <v>P</v>
          </cell>
          <cell r="AI140" t="str">
            <v>P</v>
          </cell>
          <cell r="AJ140" t="str">
            <v>P</v>
          </cell>
          <cell r="AK140" t="str">
            <v>P</v>
          </cell>
          <cell r="AL140">
            <v>24</v>
          </cell>
          <cell r="AM140">
            <v>0</v>
          </cell>
          <cell r="AN140">
            <v>24</v>
          </cell>
          <cell r="AO140">
            <v>0</v>
          </cell>
          <cell r="AP140">
            <v>24</v>
          </cell>
          <cell r="AQ140">
            <v>0</v>
          </cell>
          <cell r="AR140">
            <v>13</v>
          </cell>
        </row>
        <row r="141">
          <cell r="B141">
            <v>40058251</v>
          </cell>
          <cell r="C141" t="str">
            <v>HIRA LAL</v>
          </cell>
          <cell r="D141" t="str">
            <v>PRODUCTION</v>
          </cell>
          <cell r="E141" t="str">
            <v>SS DIVISION</v>
          </cell>
          <cell r="F141" t="str">
            <v>KOSSFWLD07</v>
          </cell>
          <cell r="G141" t="str">
            <v>P</v>
          </cell>
          <cell r="H141" t="str">
            <v>P</v>
          </cell>
          <cell r="I141" t="str">
            <v>P</v>
          </cell>
          <cell r="J141" t="str">
            <v>P</v>
          </cell>
          <cell r="K141" t="str">
            <v>WO</v>
          </cell>
          <cell r="L141" t="str">
            <v>P</v>
          </cell>
          <cell r="M141" t="str">
            <v>P</v>
          </cell>
          <cell r="N141" t="str">
            <v>P</v>
          </cell>
          <cell r="O141" t="str">
            <v>P</v>
          </cell>
          <cell r="P141" t="str">
            <v>A</v>
          </cell>
          <cell r="Q141" t="str">
            <v>P</v>
          </cell>
          <cell r="R141" t="str">
            <v>WO</v>
          </cell>
          <cell r="S141" t="str">
            <v>P</v>
          </cell>
          <cell r="T141" t="str">
            <v>P</v>
          </cell>
          <cell r="U141" t="str">
            <v>P</v>
          </cell>
          <cell r="V141" t="str">
            <v>P</v>
          </cell>
          <cell r="W141" t="str">
            <v>P</v>
          </cell>
          <cell r="X141" t="str">
            <v>P</v>
          </cell>
          <cell r="Y141" t="str">
            <v>WO</v>
          </cell>
          <cell r="Z141" t="str">
            <v>P</v>
          </cell>
          <cell r="AA141" t="str">
            <v>P</v>
          </cell>
          <cell r="AB141" t="str">
            <v>P</v>
          </cell>
          <cell r="AC141" t="str">
            <v>P</v>
          </cell>
          <cell r="AD141" t="str">
            <v>P</v>
          </cell>
          <cell r="AE141" t="str">
            <v>P</v>
          </cell>
          <cell r="AF141" t="str">
            <v>WO</v>
          </cell>
          <cell r="AG141" t="str">
            <v>P</v>
          </cell>
          <cell r="AH141" t="str">
            <v>P</v>
          </cell>
          <cell r="AI141" t="str">
            <v>P</v>
          </cell>
          <cell r="AJ141" t="str">
            <v>P</v>
          </cell>
          <cell r="AK141" t="str">
            <v>P</v>
          </cell>
          <cell r="AL141">
            <v>26</v>
          </cell>
          <cell r="AM141">
            <v>0</v>
          </cell>
          <cell r="AN141">
            <v>26</v>
          </cell>
          <cell r="AO141">
            <v>0</v>
          </cell>
          <cell r="AP141">
            <v>26</v>
          </cell>
          <cell r="AQ141">
            <v>0</v>
          </cell>
          <cell r="AR141">
            <v>15</v>
          </cell>
        </row>
        <row r="142">
          <cell r="B142">
            <v>40058268</v>
          </cell>
          <cell r="C142" t="str">
            <v>CHETRAM</v>
          </cell>
          <cell r="D142" t="str">
            <v>PRODUCTION</v>
          </cell>
          <cell r="E142" t="str">
            <v>SS DIVISION</v>
          </cell>
          <cell r="F142" t="str">
            <v>KOSSFCOM18</v>
          </cell>
          <cell r="G142" t="str">
            <v>WO</v>
          </cell>
          <cell r="H142" t="str">
            <v>P</v>
          </cell>
          <cell r="I142" t="str">
            <v>P</v>
          </cell>
          <cell r="J142" t="str">
            <v>P</v>
          </cell>
          <cell r="K142" t="str">
            <v>A</v>
          </cell>
          <cell r="L142" t="str">
            <v>P</v>
          </cell>
          <cell r="M142" t="str">
            <v>A</v>
          </cell>
          <cell r="N142" t="str">
            <v>WO</v>
          </cell>
          <cell r="O142" t="str">
            <v>P</v>
          </cell>
          <cell r="P142" t="str">
            <v>P</v>
          </cell>
          <cell r="Q142" t="str">
            <v>P</v>
          </cell>
          <cell r="R142" t="str">
            <v>A</v>
          </cell>
          <cell r="S142" t="str">
            <v>P</v>
          </cell>
          <cell r="T142" t="str">
            <v>P</v>
          </cell>
          <cell r="U142" t="str">
            <v>WO</v>
          </cell>
          <cell r="V142" t="str">
            <v>P</v>
          </cell>
          <cell r="W142" t="str">
            <v>P</v>
          </cell>
          <cell r="X142" t="str">
            <v>P</v>
          </cell>
          <cell r="Y142" t="str">
            <v>A</v>
          </cell>
          <cell r="Z142" t="str">
            <v>P</v>
          </cell>
          <cell r="AA142" t="str">
            <v>P</v>
          </cell>
          <cell r="AB142" t="str">
            <v>WO</v>
          </cell>
          <cell r="AC142" t="str">
            <v>P</v>
          </cell>
          <cell r="AD142" t="str">
            <v>P</v>
          </cell>
          <cell r="AE142" t="str">
            <v>HFP</v>
          </cell>
          <cell r="AF142" t="str">
            <v>P</v>
          </cell>
          <cell r="AG142" t="str">
            <v>P</v>
          </cell>
          <cell r="AH142" t="str">
            <v>P</v>
          </cell>
          <cell r="AI142" t="str">
            <v>WO</v>
          </cell>
          <cell r="AJ142" t="str">
            <v>P</v>
          </cell>
          <cell r="AK142" t="str">
            <v>P</v>
          </cell>
          <cell r="AL142">
            <v>21.5</v>
          </cell>
          <cell r="AM142">
            <v>0</v>
          </cell>
          <cell r="AN142">
            <v>21.5</v>
          </cell>
          <cell r="AO142">
            <v>0</v>
          </cell>
          <cell r="AP142">
            <v>21.5</v>
          </cell>
          <cell r="AQ142">
            <v>0</v>
          </cell>
          <cell r="AR142">
            <v>15</v>
          </cell>
        </row>
        <row r="143">
          <cell r="B143">
            <v>40058286</v>
          </cell>
          <cell r="C143" t="str">
            <v>AMAR SINGH</v>
          </cell>
          <cell r="D143" t="str">
            <v>PRODUCTION</v>
          </cell>
          <cell r="E143" t="str">
            <v>SS DIVISION</v>
          </cell>
          <cell r="F143" t="str">
            <v>KOSSFCOM12</v>
          </cell>
          <cell r="G143" t="str">
            <v>WO</v>
          </cell>
          <cell r="H143" t="str">
            <v>P</v>
          </cell>
          <cell r="I143" t="str">
            <v>P</v>
          </cell>
          <cell r="J143" t="str">
            <v>P</v>
          </cell>
          <cell r="K143" t="str">
            <v>A</v>
          </cell>
          <cell r="L143" t="str">
            <v>P</v>
          </cell>
          <cell r="M143" t="str">
            <v>P</v>
          </cell>
          <cell r="N143" t="str">
            <v>WO</v>
          </cell>
          <cell r="O143" t="str">
            <v>P</v>
          </cell>
          <cell r="P143" t="str">
            <v>P</v>
          </cell>
          <cell r="Q143" t="str">
            <v>P</v>
          </cell>
          <cell r="R143" t="str">
            <v>A</v>
          </cell>
          <cell r="S143" t="str">
            <v>A</v>
          </cell>
          <cell r="T143" t="str">
            <v>A</v>
          </cell>
          <cell r="U143" t="str">
            <v>WO</v>
          </cell>
          <cell r="V143" t="str">
            <v>P</v>
          </cell>
          <cell r="W143" t="str">
            <v>P</v>
          </cell>
          <cell r="X143" t="str">
            <v>P</v>
          </cell>
          <cell r="Y143" t="str">
            <v>A</v>
          </cell>
          <cell r="Z143" t="str">
            <v>P</v>
          </cell>
          <cell r="AA143" t="str">
            <v>P</v>
          </cell>
          <cell r="AB143" t="str">
            <v>WO</v>
          </cell>
          <cell r="AC143" t="str">
            <v>P</v>
          </cell>
          <cell r="AD143" t="str">
            <v>P</v>
          </cell>
          <cell r="AE143" t="str">
            <v>P</v>
          </cell>
          <cell r="AF143" t="str">
            <v>A</v>
          </cell>
          <cell r="AG143" t="str">
            <v>A</v>
          </cell>
          <cell r="AH143" t="str">
            <v>P</v>
          </cell>
          <cell r="AI143" t="str">
            <v>WO</v>
          </cell>
          <cell r="AJ143" t="str">
            <v>P</v>
          </cell>
          <cell r="AK143" t="str">
            <v>P</v>
          </cell>
          <cell r="AL143">
            <v>19</v>
          </cell>
          <cell r="AM143">
            <v>0</v>
          </cell>
          <cell r="AN143">
            <v>19</v>
          </cell>
          <cell r="AO143">
            <v>0</v>
          </cell>
          <cell r="AP143">
            <v>19</v>
          </cell>
          <cell r="AQ143">
            <v>0</v>
          </cell>
          <cell r="AR143">
            <v>15</v>
          </cell>
        </row>
        <row r="144">
          <cell r="B144">
            <v>40058333</v>
          </cell>
          <cell r="C144" t="str">
            <v>VISHNU</v>
          </cell>
          <cell r="D144" t="str">
            <v>PRODUCTION</v>
          </cell>
          <cell r="E144" t="str">
            <v>SS DIVISION</v>
          </cell>
          <cell r="F144" t="str">
            <v>KOSSFCOM19</v>
          </cell>
          <cell r="G144" t="str">
            <v>P</v>
          </cell>
          <cell r="H144" t="str">
            <v>P</v>
          </cell>
          <cell r="I144" t="str">
            <v>P</v>
          </cell>
          <cell r="J144" t="str">
            <v>P</v>
          </cell>
          <cell r="K144" t="str">
            <v>WO</v>
          </cell>
          <cell r="L144" t="str">
            <v>P</v>
          </cell>
          <cell r="M144" t="str">
            <v>P</v>
          </cell>
          <cell r="N144" t="str">
            <v>P</v>
          </cell>
          <cell r="O144" t="str">
            <v>P</v>
          </cell>
          <cell r="P144" t="str">
            <v>P</v>
          </cell>
          <cell r="Q144" t="str">
            <v>A</v>
          </cell>
          <cell r="R144" t="str">
            <v>WO</v>
          </cell>
          <cell r="S144" t="str">
            <v>P</v>
          </cell>
          <cell r="T144" t="str">
            <v>P</v>
          </cell>
          <cell r="U144" t="str">
            <v>P</v>
          </cell>
          <cell r="V144" t="str">
            <v>P</v>
          </cell>
          <cell r="W144" t="str">
            <v>P</v>
          </cell>
          <cell r="X144" t="str">
            <v>P</v>
          </cell>
          <cell r="Y144" t="str">
            <v>WO</v>
          </cell>
          <cell r="Z144" t="str">
            <v>P</v>
          </cell>
          <cell r="AA144" t="str">
            <v>P</v>
          </cell>
          <cell r="AB144" t="str">
            <v>P</v>
          </cell>
          <cell r="AC144" t="str">
            <v>P</v>
          </cell>
          <cell r="AD144" t="str">
            <v>P</v>
          </cell>
          <cell r="AE144" t="str">
            <v>P</v>
          </cell>
          <cell r="AF144" t="str">
            <v>WO</v>
          </cell>
          <cell r="AG144" t="str">
            <v>P</v>
          </cell>
          <cell r="AH144" t="str">
            <v>A</v>
          </cell>
          <cell r="AI144" t="str">
            <v>P</v>
          </cell>
          <cell r="AJ144" t="str">
            <v>P</v>
          </cell>
          <cell r="AK144" t="str">
            <v>P</v>
          </cell>
          <cell r="AL144">
            <v>25</v>
          </cell>
          <cell r="AM144">
            <v>0</v>
          </cell>
          <cell r="AN144">
            <v>25</v>
          </cell>
          <cell r="AO144">
            <v>0</v>
          </cell>
          <cell r="AP144">
            <v>25</v>
          </cell>
          <cell r="AQ144">
            <v>0</v>
          </cell>
          <cell r="AR144">
            <v>15</v>
          </cell>
        </row>
        <row r="145">
          <cell r="B145">
            <v>40058337</v>
          </cell>
          <cell r="C145" t="str">
            <v>PAVAN KUMAR</v>
          </cell>
          <cell r="D145" t="str">
            <v>PRODUCTION</v>
          </cell>
          <cell r="E145" t="str">
            <v>SS DIVISION</v>
          </cell>
          <cell r="F145" t="str">
            <v>KOSSFWLD10</v>
          </cell>
          <cell r="G145" t="str">
            <v>P</v>
          </cell>
          <cell r="H145" t="str">
            <v>P</v>
          </cell>
          <cell r="I145" t="str">
            <v>P</v>
          </cell>
          <cell r="J145" t="str">
            <v>P</v>
          </cell>
          <cell r="K145" t="str">
            <v>WO</v>
          </cell>
          <cell r="L145" t="str">
            <v>P</v>
          </cell>
          <cell r="M145" t="str">
            <v>A</v>
          </cell>
          <cell r="N145" t="str">
            <v>P</v>
          </cell>
          <cell r="O145" t="str">
            <v>P</v>
          </cell>
          <cell r="P145" t="str">
            <v>P</v>
          </cell>
          <cell r="Q145" t="str">
            <v>P</v>
          </cell>
          <cell r="R145" t="str">
            <v>WO</v>
          </cell>
          <cell r="S145" t="str">
            <v>P</v>
          </cell>
          <cell r="T145" t="str">
            <v>P</v>
          </cell>
          <cell r="U145" t="str">
            <v>P</v>
          </cell>
          <cell r="V145" t="str">
            <v>P</v>
          </cell>
          <cell r="W145" t="str">
            <v>P</v>
          </cell>
          <cell r="X145" t="str">
            <v>P</v>
          </cell>
          <cell r="Y145" t="str">
            <v>WO</v>
          </cell>
          <cell r="Z145" t="str">
            <v>P</v>
          </cell>
          <cell r="AA145" t="str">
            <v>P</v>
          </cell>
          <cell r="AB145" t="str">
            <v>P</v>
          </cell>
          <cell r="AC145" t="str">
            <v>P</v>
          </cell>
          <cell r="AD145" t="str">
            <v>P</v>
          </cell>
          <cell r="AE145" t="str">
            <v>P</v>
          </cell>
          <cell r="AF145" t="str">
            <v>WO</v>
          </cell>
          <cell r="AG145" t="str">
            <v>A</v>
          </cell>
          <cell r="AH145" t="str">
            <v>P</v>
          </cell>
          <cell r="AI145" t="str">
            <v>P</v>
          </cell>
          <cell r="AJ145" t="str">
            <v>P</v>
          </cell>
          <cell r="AK145" t="str">
            <v>P</v>
          </cell>
          <cell r="AL145">
            <v>25</v>
          </cell>
          <cell r="AM145">
            <v>0</v>
          </cell>
          <cell r="AN145">
            <v>25</v>
          </cell>
          <cell r="AO145">
            <v>0</v>
          </cell>
          <cell r="AP145">
            <v>25</v>
          </cell>
          <cell r="AQ145">
            <v>0</v>
          </cell>
          <cell r="AR145">
            <v>15</v>
          </cell>
        </row>
        <row r="146">
          <cell r="B146">
            <v>40058339</v>
          </cell>
          <cell r="C146" t="str">
            <v>BRIJ BHUSHAN SHARMA</v>
          </cell>
          <cell r="D146" t="str">
            <v>PRODUCTION</v>
          </cell>
          <cell r="E146" t="str">
            <v>SS DIVISION</v>
          </cell>
          <cell r="F146" t="str">
            <v>KOSSFCOM14</v>
          </cell>
          <cell r="G146" t="str">
            <v>A</v>
          </cell>
          <cell r="H146" t="str">
            <v>A</v>
          </cell>
          <cell r="I146" t="str">
            <v>A</v>
          </cell>
          <cell r="J146" t="str">
            <v>A</v>
          </cell>
          <cell r="K146" t="str">
            <v>WO</v>
          </cell>
          <cell r="L146" t="str">
            <v>A</v>
          </cell>
          <cell r="M146" t="str">
            <v>A</v>
          </cell>
          <cell r="N146" t="str">
            <v>A</v>
          </cell>
          <cell r="O146" t="str">
            <v>A</v>
          </cell>
          <cell r="P146" t="str">
            <v>A</v>
          </cell>
          <cell r="Q146" t="str">
            <v>P</v>
          </cell>
          <cell r="R146" t="str">
            <v>WO</v>
          </cell>
          <cell r="S146" t="str">
            <v>P</v>
          </cell>
          <cell r="T146" t="str">
            <v>P</v>
          </cell>
          <cell r="U146" t="str">
            <v>P</v>
          </cell>
          <cell r="V146" t="str">
            <v>P</v>
          </cell>
          <cell r="W146" t="str">
            <v>A</v>
          </cell>
          <cell r="X146" t="str">
            <v>P</v>
          </cell>
          <cell r="Y146" t="str">
            <v>WO</v>
          </cell>
          <cell r="Z146" t="str">
            <v>P</v>
          </cell>
          <cell r="AA146" t="str">
            <v>A</v>
          </cell>
          <cell r="AB146" t="str">
            <v>A</v>
          </cell>
          <cell r="AC146" t="str">
            <v>A</v>
          </cell>
          <cell r="AD146" t="str">
            <v>A</v>
          </cell>
          <cell r="AE146" t="str">
            <v>A</v>
          </cell>
          <cell r="AF146" t="str">
            <v>WO</v>
          </cell>
          <cell r="AG146" t="str">
            <v>P</v>
          </cell>
          <cell r="AH146" t="str">
            <v>P</v>
          </cell>
          <cell r="AI146" t="str">
            <v>P</v>
          </cell>
          <cell r="AJ146" t="str">
            <v>P</v>
          </cell>
          <cell r="AK146" t="str">
            <v>P</v>
          </cell>
          <cell r="AL146">
            <v>12</v>
          </cell>
          <cell r="AM146">
            <v>0</v>
          </cell>
          <cell r="AN146">
            <v>12</v>
          </cell>
          <cell r="AO146">
            <v>0</v>
          </cell>
          <cell r="AP146">
            <v>12</v>
          </cell>
          <cell r="AQ146">
            <v>0</v>
          </cell>
          <cell r="AR146">
            <v>15</v>
          </cell>
        </row>
        <row r="147">
          <cell r="B147">
            <v>40058340</v>
          </cell>
          <cell r="C147" t="str">
            <v>JAGDISH</v>
          </cell>
          <cell r="D147" t="str">
            <v>PRODUCTION</v>
          </cell>
          <cell r="E147" t="str">
            <v>SS DIVISION</v>
          </cell>
          <cell r="F147" t="str">
            <v>KOSSFCOM26</v>
          </cell>
          <cell r="G147" t="str">
            <v>A</v>
          </cell>
          <cell r="H147" t="str">
            <v>P</v>
          </cell>
          <cell r="I147" t="str">
            <v>P</v>
          </cell>
          <cell r="J147" t="str">
            <v>P</v>
          </cell>
          <cell r="K147" t="str">
            <v>WO</v>
          </cell>
          <cell r="L147" t="str">
            <v>P</v>
          </cell>
          <cell r="M147" t="str">
            <v>P</v>
          </cell>
          <cell r="N147" t="str">
            <v>P</v>
          </cell>
          <cell r="O147" t="str">
            <v>P</v>
          </cell>
          <cell r="P147" t="str">
            <v>P</v>
          </cell>
          <cell r="Q147" t="str">
            <v>P</v>
          </cell>
          <cell r="R147" t="str">
            <v>WO</v>
          </cell>
          <cell r="S147" t="str">
            <v>P</v>
          </cell>
          <cell r="T147" t="str">
            <v>P</v>
          </cell>
          <cell r="U147" t="str">
            <v>P</v>
          </cell>
          <cell r="V147" t="str">
            <v>P</v>
          </cell>
          <cell r="W147" t="str">
            <v>P</v>
          </cell>
          <cell r="X147" t="str">
            <v>P</v>
          </cell>
          <cell r="Y147" t="str">
            <v>WO</v>
          </cell>
          <cell r="Z147" t="str">
            <v>P</v>
          </cell>
          <cell r="AA147" t="str">
            <v>P</v>
          </cell>
          <cell r="AB147" t="str">
            <v>P</v>
          </cell>
          <cell r="AC147" t="str">
            <v>P</v>
          </cell>
          <cell r="AD147" t="str">
            <v>A</v>
          </cell>
          <cell r="AE147" t="str">
            <v>P</v>
          </cell>
          <cell r="AF147" t="str">
            <v>WO</v>
          </cell>
          <cell r="AG147" t="str">
            <v>P</v>
          </cell>
          <cell r="AH147" t="str">
            <v>P</v>
          </cell>
          <cell r="AI147" t="str">
            <v>P</v>
          </cell>
          <cell r="AJ147" t="str">
            <v>P</v>
          </cell>
          <cell r="AK147" t="str">
            <v>P</v>
          </cell>
          <cell r="AL147">
            <v>25</v>
          </cell>
          <cell r="AM147">
            <v>0</v>
          </cell>
          <cell r="AN147">
            <v>25</v>
          </cell>
          <cell r="AO147">
            <v>0</v>
          </cell>
          <cell r="AP147">
            <v>25</v>
          </cell>
          <cell r="AQ147">
            <v>0</v>
          </cell>
          <cell r="AR147">
            <v>15</v>
          </cell>
        </row>
        <row r="148">
          <cell r="B148">
            <v>40058362</v>
          </cell>
          <cell r="C148" t="str">
            <v>HARI OM</v>
          </cell>
          <cell r="D148" t="str">
            <v>PRODUCTION</v>
          </cell>
          <cell r="E148" t="str">
            <v>SS DIVISION</v>
          </cell>
          <cell r="F148" t="str">
            <v>KOSSFCOM25</v>
          </cell>
          <cell r="G148" t="str">
            <v>P</v>
          </cell>
          <cell r="H148" t="str">
            <v>P</v>
          </cell>
          <cell r="I148" t="str">
            <v>P</v>
          </cell>
          <cell r="J148" t="str">
            <v>P</v>
          </cell>
          <cell r="K148" t="str">
            <v>WO</v>
          </cell>
          <cell r="L148" t="str">
            <v>P</v>
          </cell>
          <cell r="M148" t="str">
            <v>P</v>
          </cell>
          <cell r="N148" t="str">
            <v>P</v>
          </cell>
          <cell r="O148" t="str">
            <v>P</v>
          </cell>
          <cell r="P148" t="str">
            <v>P</v>
          </cell>
          <cell r="Q148" t="str">
            <v>P</v>
          </cell>
          <cell r="R148" t="str">
            <v>WO</v>
          </cell>
          <cell r="S148" t="str">
            <v>P</v>
          </cell>
          <cell r="T148" t="str">
            <v>P</v>
          </cell>
          <cell r="U148" t="str">
            <v>P</v>
          </cell>
          <cell r="V148" t="str">
            <v>A</v>
          </cell>
          <cell r="W148" t="str">
            <v>P</v>
          </cell>
          <cell r="X148" t="str">
            <v>P</v>
          </cell>
          <cell r="Y148" t="str">
            <v>WO</v>
          </cell>
          <cell r="Z148" t="str">
            <v>P</v>
          </cell>
          <cell r="AA148" t="str">
            <v>P</v>
          </cell>
          <cell r="AB148" t="str">
            <v>P</v>
          </cell>
          <cell r="AC148" t="str">
            <v>P</v>
          </cell>
          <cell r="AD148" t="str">
            <v>P</v>
          </cell>
          <cell r="AE148" t="str">
            <v>P</v>
          </cell>
          <cell r="AF148" t="str">
            <v>WO</v>
          </cell>
          <cell r="AG148" t="str">
            <v>P</v>
          </cell>
          <cell r="AH148" t="str">
            <v>P</v>
          </cell>
          <cell r="AI148" t="str">
            <v>P</v>
          </cell>
          <cell r="AJ148" t="str">
            <v>P</v>
          </cell>
          <cell r="AK148" t="str">
            <v>P</v>
          </cell>
          <cell r="AL148">
            <v>26</v>
          </cell>
          <cell r="AM148">
            <v>0</v>
          </cell>
          <cell r="AN148">
            <v>26</v>
          </cell>
          <cell r="AO148">
            <v>0</v>
          </cell>
          <cell r="AP148">
            <v>26</v>
          </cell>
          <cell r="AQ148">
            <v>0</v>
          </cell>
          <cell r="AR148">
            <v>15</v>
          </cell>
        </row>
        <row r="149">
          <cell r="B149">
            <v>40058376</v>
          </cell>
          <cell r="C149" t="str">
            <v>YUGUL PRASAD</v>
          </cell>
          <cell r="D149" t="str">
            <v>PRODUCTION</v>
          </cell>
          <cell r="E149" t="str">
            <v>SS DIVISION</v>
          </cell>
          <cell r="F149" t="str">
            <v>KOSSFCOM12</v>
          </cell>
          <cell r="G149" t="str">
            <v>P</v>
          </cell>
          <cell r="H149" t="str">
            <v>P</v>
          </cell>
          <cell r="I149" t="str">
            <v>P</v>
          </cell>
          <cell r="J149" t="str">
            <v>P</v>
          </cell>
          <cell r="K149" t="str">
            <v>WO</v>
          </cell>
          <cell r="L149" t="str">
            <v>P</v>
          </cell>
          <cell r="M149" t="str">
            <v>P</v>
          </cell>
          <cell r="N149" t="str">
            <v>P</v>
          </cell>
          <cell r="O149" t="str">
            <v>P</v>
          </cell>
          <cell r="P149" t="str">
            <v>P</v>
          </cell>
          <cell r="Q149" t="str">
            <v>P</v>
          </cell>
          <cell r="R149" t="str">
            <v>WO</v>
          </cell>
          <cell r="S149" t="str">
            <v>P</v>
          </cell>
          <cell r="T149" t="str">
            <v>P</v>
          </cell>
          <cell r="U149" t="str">
            <v>P</v>
          </cell>
          <cell r="V149" t="str">
            <v>P</v>
          </cell>
          <cell r="W149" t="str">
            <v>P</v>
          </cell>
          <cell r="X149" t="str">
            <v>P</v>
          </cell>
          <cell r="Y149" t="str">
            <v>WO</v>
          </cell>
          <cell r="Z149" t="str">
            <v>P</v>
          </cell>
          <cell r="AA149" t="str">
            <v>P</v>
          </cell>
          <cell r="AB149" t="str">
            <v>P</v>
          </cell>
          <cell r="AC149" t="str">
            <v>P</v>
          </cell>
          <cell r="AD149" t="str">
            <v>P</v>
          </cell>
          <cell r="AE149" t="str">
            <v>P</v>
          </cell>
          <cell r="AF149" t="str">
            <v>WO</v>
          </cell>
          <cell r="AG149" t="str">
            <v>P</v>
          </cell>
          <cell r="AH149" t="str">
            <v>P</v>
          </cell>
          <cell r="AI149" t="str">
            <v>P</v>
          </cell>
          <cell r="AJ149" t="str">
            <v>P</v>
          </cell>
          <cell r="AK149" t="str">
            <v>P</v>
          </cell>
          <cell r="AL149">
            <v>27</v>
          </cell>
          <cell r="AM149">
            <v>0</v>
          </cell>
          <cell r="AN149">
            <v>27</v>
          </cell>
          <cell r="AO149">
            <v>0</v>
          </cell>
          <cell r="AP149">
            <v>27</v>
          </cell>
          <cell r="AQ149">
            <v>0</v>
          </cell>
          <cell r="AR149">
            <v>15</v>
          </cell>
        </row>
        <row r="150">
          <cell r="B150">
            <v>40058377</v>
          </cell>
          <cell r="C150" t="str">
            <v>BHARAT</v>
          </cell>
          <cell r="D150" t="str">
            <v>PRODUCTION PICKLING</v>
          </cell>
          <cell r="E150" t="str">
            <v>SS DIVISION</v>
          </cell>
          <cell r="F150" t="str">
            <v>KOSSFCOM05</v>
          </cell>
          <cell r="G150" t="str">
            <v>A</v>
          </cell>
          <cell r="H150" t="str">
            <v>P</v>
          </cell>
          <cell r="I150" t="str">
            <v>P</v>
          </cell>
          <cell r="J150" t="str">
            <v>P</v>
          </cell>
          <cell r="K150" t="str">
            <v>WO</v>
          </cell>
          <cell r="L150" t="str">
            <v>P</v>
          </cell>
          <cell r="M150" t="str">
            <v>P</v>
          </cell>
          <cell r="N150" t="str">
            <v>A</v>
          </cell>
          <cell r="O150" t="str">
            <v>A</v>
          </cell>
          <cell r="P150" t="str">
            <v>A</v>
          </cell>
          <cell r="Q150" t="str">
            <v>A</v>
          </cell>
          <cell r="R150" t="str">
            <v>WO</v>
          </cell>
          <cell r="S150" t="str">
            <v>P</v>
          </cell>
          <cell r="T150" t="str">
            <v>P</v>
          </cell>
          <cell r="U150" t="str">
            <v>P</v>
          </cell>
          <cell r="V150" t="str">
            <v>A</v>
          </cell>
          <cell r="W150" t="str">
            <v>A</v>
          </cell>
          <cell r="X150" t="str">
            <v>P</v>
          </cell>
          <cell r="Y150" t="str">
            <v>WO</v>
          </cell>
          <cell r="Z150" t="str">
            <v>A</v>
          </cell>
          <cell r="AA150" t="str">
            <v>A</v>
          </cell>
          <cell r="AB150" t="str">
            <v>A</v>
          </cell>
          <cell r="AC150" t="str">
            <v>P</v>
          </cell>
          <cell r="AD150" t="str">
            <v>P</v>
          </cell>
          <cell r="AE150" t="str">
            <v>P</v>
          </cell>
          <cell r="AF150" t="str">
            <v>WO</v>
          </cell>
          <cell r="AG150" t="str">
            <v>P</v>
          </cell>
          <cell r="AH150" t="str">
            <v>A</v>
          </cell>
          <cell r="AI150" t="str">
            <v>P</v>
          </cell>
          <cell r="AJ150" t="str">
            <v>P</v>
          </cell>
          <cell r="AK150" t="str">
            <v>P</v>
          </cell>
          <cell r="AL150">
            <v>16</v>
          </cell>
          <cell r="AM150">
            <v>0</v>
          </cell>
          <cell r="AN150">
            <v>16</v>
          </cell>
          <cell r="AO150">
            <v>1</v>
          </cell>
          <cell r="AP150">
            <v>15</v>
          </cell>
          <cell r="AQ150">
            <v>0</v>
          </cell>
          <cell r="AR150">
            <v>15</v>
          </cell>
        </row>
        <row r="151">
          <cell r="B151">
            <v>40058379</v>
          </cell>
          <cell r="C151" t="str">
            <v>UDAY SINGH</v>
          </cell>
          <cell r="D151" t="str">
            <v>PRODUCTION</v>
          </cell>
          <cell r="E151" t="str">
            <v>SS DIVISION</v>
          </cell>
          <cell r="F151" t="str">
            <v>KOSSHCOM06</v>
          </cell>
          <cell r="G151" t="str">
            <v>P</v>
          </cell>
          <cell r="H151" t="str">
            <v>P</v>
          </cell>
          <cell r="I151" t="str">
            <v>P</v>
          </cell>
          <cell r="J151" t="str">
            <v>P</v>
          </cell>
          <cell r="K151" t="str">
            <v>P</v>
          </cell>
          <cell r="L151" t="str">
            <v>WO</v>
          </cell>
          <cell r="M151" t="str">
            <v>A</v>
          </cell>
          <cell r="N151" t="str">
            <v>P</v>
          </cell>
          <cell r="O151" t="str">
            <v>P</v>
          </cell>
          <cell r="P151" t="str">
            <v>P</v>
          </cell>
          <cell r="Q151" t="str">
            <v>P</v>
          </cell>
          <cell r="R151" t="str">
            <v>A</v>
          </cell>
          <cell r="S151" t="str">
            <v>WO</v>
          </cell>
          <cell r="T151" t="str">
            <v>P</v>
          </cell>
          <cell r="U151" t="str">
            <v>P</v>
          </cell>
          <cell r="V151" t="str">
            <v>A</v>
          </cell>
          <cell r="W151" t="str">
            <v>P</v>
          </cell>
          <cell r="X151" t="str">
            <v>P</v>
          </cell>
          <cell r="Y151" t="str">
            <v>A</v>
          </cell>
          <cell r="Z151" t="str">
            <v>WO</v>
          </cell>
          <cell r="AA151" t="str">
            <v>P</v>
          </cell>
          <cell r="AB151" t="str">
            <v>P</v>
          </cell>
          <cell r="AC151" t="str">
            <v>P</v>
          </cell>
          <cell r="AD151" t="str">
            <v>P</v>
          </cell>
          <cell r="AE151" t="str">
            <v>P</v>
          </cell>
          <cell r="AF151" t="str">
            <v>A</v>
          </cell>
          <cell r="AG151" t="str">
            <v>WO</v>
          </cell>
          <cell r="AH151" t="str">
            <v>P</v>
          </cell>
          <cell r="AI151" t="str">
            <v>P</v>
          </cell>
          <cell r="AJ151" t="str">
            <v>P</v>
          </cell>
          <cell r="AK151" t="str">
            <v>P</v>
          </cell>
          <cell r="AL151">
            <v>22</v>
          </cell>
          <cell r="AM151">
            <v>0</v>
          </cell>
          <cell r="AN151">
            <v>22</v>
          </cell>
          <cell r="AO151">
            <v>0</v>
          </cell>
          <cell r="AP151">
            <v>22</v>
          </cell>
          <cell r="AQ151">
            <v>0</v>
          </cell>
          <cell r="AR151">
            <v>15</v>
          </cell>
        </row>
        <row r="152">
          <cell r="B152">
            <v>40058387</v>
          </cell>
          <cell r="C152" t="str">
            <v>VISHNU</v>
          </cell>
          <cell r="D152" t="str">
            <v>PRODUCTION</v>
          </cell>
          <cell r="E152" t="str">
            <v>SS DIVISION</v>
          </cell>
          <cell r="F152" t="str">
            <v>KOSSFCOM14</v>
          </cell>
          <cell r="G152" t="str">
            <v>P</v>
          </cell>
          <cell r="H152" t="str">
            <v>P</v>
          </cell>
          <cell r="I152" t="str">
            <v>P</v>
          </cell>
          <cell r="J152" t="str">
            <v>P</v>
          </cell>
          <cell r="K152" t="str">
            <v>P</v>
          </cell>
          <cell r="L152" t="str">
            <v>WO</v>
          </cell>
          <cell r="M152" t="str">
            <v>P</v>
          </cell>
          <cell r="N152" t="str">
            <v>P</v>
          </cell>
          <cell r="O152" t="str">
            <v>A</v>
          </cell>
          <cell r="P152" t="str">
            <v>P</v>
          </cell>
          <cell r="Q152" t="str">
            <v>P</v>
          </cell>
          <cell r="R152" t="str">
            <v>A</v>
          </cell>
          <cell r="S152" t="str">
            <v>WO</v>
          </cell>
          <cell r="T152" t="str">
            <v>A</v>
          </cell>
          <cell r="U152" t="str">
            <v>A</v>
          </cell>
          <cell r="V152" t="str">
            <v>A</v>
          </cell>
          <cell r="W152" t="str">
            <v>A</v>
          </cell>
          <cell r="X152" t="str">
            <v>A</v>
          </cell>
          <cell r="Y152" t="str">
            <v>A</v>
          </cell>
          <cell r="Z152" t="str">
            <v>A</v>
          </cell>
          <cell r="AA152" t="str">
            <v>A</v>
          </cell>
          <cell r="AB152" t="str">
            <v>A</v>
          </cell>
          <cell r="AC152" t="str">
            <v>A</v>
          </cell>
          <cell r="AD152" t="str">
            <v>A</v>
          </cell>
          <cell r="AE152" t="str">
            <v>A</v>
          </cell>
          <cell r="AF152" t="str">
            <v>A</v>
          </cell>
          <cell r="AG152" t="str">
            <v>A</v>
          </cell>
          <cell r="AH152" t="str">
            <v>A</v>
          </cell>
          <cell r="AI152" t="str">
            <v>A</v>
          </cell>
          <cell r="AJ152" t="str">
            <v>A</v>
          </cell>
          <cell r="AK152" t="str">
            <v>A</v>
          </cell>
          <cell r="AL152">
            <v>9</v>
          </cell>
          <cell r="AM152">
            <v>0</v>
          </cell>
          <cell r="AN152">
            <v>9</v>
          </cell>
          <cell r="AO152">
            <v>0</v>
          </cell>
          <cell r="AP152">
            <v>9</v>
          </cell>
          <cell r="AQ152">
            <v>0</v>
          </cell>
          <cell r="AR152">
            <v>15</v>
          </cell>
        </row>
        <row r="153">
          <cell r="B153">
            <v>40058389</v>
          </cell>
          <cell r="C153" t="str">
            <v>TIKAM SINGH</v>
          </cell>
          <cell r="D153" t="str">
            <v>PRODUCTION</v>
          </cell>
          <cell r="E153" t="str">
            <v>SS DIVISION</v>
          </cell>
          <cell r="F153" t="str">
            <v>KOSSFWLD10</v>
          </cell>
          <cell r="G153" t="str">
            <v>P</v>
          </cell>
          <cell r="H153" t="str">
            <v>P</v>
          </cell>
          <cell r="I153" t="str">
            <v>P</v>
          </cell>
          <cell r="J153" t="str">
            <v>P</v>
          </cell>
          <cell r="K153" t="str">
            <v>A</v>
          </cell>
          <cell r="L153" t="str">
            <v>WO</v>
          </cell>
          <cell r="M153" t="str">
            <v>P</v>
          </cell>
          <cell r="N153" t="str">
            <v>P</v>
          </cell>
          <cell r="O153" t="str">
            <v>P</v>
          </cell>
          <cell r="P153" t="str">
            <v>P</v>
          </cell>
          <cell r="Q153" t="str">
            <v>P</v>
          </cell>
          <cell r="R153" t="str">
            <v>A</v>
          </cell>
          <cell r="S153" t="str">
            <v>WO</v>
          </cell>
          <cell r="T153" t="str">
            <v>P</v>
          </cell>
          <cell r="U153" t="str">
            <v>P</v>
          </cell>
          <cell r="V153" t="str">
            <v>P</v>
          </cell>
          <cell r="W153" t="str">
            <v>P</v>
          </cell>
          <cell r="X153" t="str">
            <v>P</v>
          </cell>
          <cell r="Y153" t="str">
            <v>A</v>
          </cell>
          <cell r="Z153" t="str">
            <v>WO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P</v>
          </cell>
          <cell r="AF153" t="str">
            <v>P</v>
          </cell>
          <cell r="AG153" t="str">
            <v>WO</v>
          </cell>
          <cell r="AH153" t="str">
            <v>P</v>
          </cell>
          <cell r="AI153" t="str">
            <v>P</v>
          </cell>
          <cell r="AJ153" t="str">
            <v>P</v>
          </cell>
          <cell r="AK153" t="str">
            <v>P</v>
          </cell>
          <cell r="AL153">
            <v>24</v>
          </cell>
          <cell r="AM153">
            <v>0</v>
          </cell>
          <cell r="AN153">
            <v>24</v>
          </cell>
          <cell r="AO153">
            <v>0</v>
          </cell>
          <cell r="AP153">
            <v>24</v>
          </cell>
          <cell r="AQ153">
            <v>0</v>
          </cell>
          <cell r="AR153">
            <v>15</v>
          </cell>
        </row>
        <row r="154">
          <cell r="B154">
            <v>40058395</v>
          </cell>
          <cell r="C154" t="str">
            <v>SUBAL CHANDRA</v>
          </cell>
          <cell r="D154" t="str">
            <v>QUALITY</v>
          </cell>
          <cell r="E154" t="str">
            <v>SS DIVISION</v>
          </cell>
          <cell r="F154" t="str">
            <v>KOSSFCOM02</v>
          </cell>
          <cell r="G154" t="str">
            <v>WO</v>
          </cell>
          <cell r="H154" t="str">
            <v>A</v>
          </cell>
          <cell r="I154" t="str">
            <v>A</v>
          </cell>
          <cell r="J154" t="str">
            <v>A</v>
          </cell>
          <cell r="K154" t="str">
            <v>P</v>
          </cell>
          <cell r="L154" t="str">
            <v>P</v>
          </cell>
          <cell r="M154" t="str">
            <v>P</v>
          </cell>
          <cell r="N154" t="str">
            <v>WO</v>
          </cell>
          <cell r="O154" t="str">
            <v>P</v>
          </cell>
          <cell r="P154" t="str">
            <v>P</v>
          </cell>
          <cell r="Q154" t="str">
            <v>P</v>
          </cell>
          <cell r="R154" t="str">
            <v>A</v>
          </cell>
          <cell r="S154" t="str">
            <v>P</v>
          </cell>
          <cell r="T154" t="str">
            <v>P</v>
          </cell>
          <cell r="U154" t="str">
            <v>WO</v>
          </cell>
          <cell r="V154" t="str">
            <v>P</v>
          </cell>
          <cell r="W154" t="str">
            <v>P</v>
          </cell>
          <cell r="X154" t="str">
            <v>P</v>
          </cell>
          <cell r="Y154" t="str">
            <v>A</v>
          </cell>
          <cell r="Z154" t="str">
            <v>P</v>
          </cell>
          <cell r="AA154" t="str">
            <v>P</v>
          </cell>
          <cell r="AB154" t="str">
            <v>WO</v>
          </cell>
          <cell r="AC154" t="str">
            <v>P</v>
          </cell>
          <cell r="AD154" t="str">
            <v>P</v>
          </cell>
          <cell r="AE154" t="str">
            <v>P</v>
          </cell>
          <cell r="AF154" t="str">
            <v>P</v>
          </cell>
          <cell r="AG154" t="str">
            <v>P</v>
          </cell>
          <cell r="AH154" t="str">
            <v>P</v>
          </cell>
          <cell r="AI154" t="str">
            <v>WO</v>
          </cell>
          <cell r="AJ154" t="str">
            <v>P</v>
          </cell>
          <cell r="AK154" t="str">
            <v>P</v>
          </cell>
          <cell r="AL154">
            <v>21</v>
          </cell>
          <cell r="AM154">
            <v>0</v>
          </cell>
          <cell r="AN154">
            <v>21</v>
          </cell>
          <cell r="AO154">
            <v>0</v>
          </cell>
          <cell r="AP154">
            <v>21</v>
          </cell>
          <cell r="AQ154">
            <v>0</v>
          </cell>
          <cell r="AR154">
            <v>15</v>
          </cell>
        </row>
        <row r="155">
          <cell r="B155">
            <v>40058401</v>
          </cell>
          <cell r="C155" t="str">
            <v>HET RAM</v>
          </cell>
          <cell r="D155" t="str">
            <v>PRODUCTION</v>
          </cell>
          <cell r="E155" t="str">
            <v>SS DIVISION</v>
          </cell>
          <cell r="F155" t="str">
            <v>KOSSFCOM14</v>
          </cell>
          <cell r="G155" t="str">
            <v>P</v>
          </cell>
          <cell r="H155" t="str">
            <v>P</v>
          </cell>
          <cell r="I155" t="str">
            <v>P</v>
          </cell>
          <cell r="J155" t="str">
            <v>P</v>
          </cell>
          <cell r="K155" t="str">
            <v>WO</v>
          </cell>
          <cell r="L155" t="str">
            <v>P</v>
          </cell>
          <cell r="M155" t="str">
            <v>P</v>
          </cell>
          <cell r="N155" t="str">
            <v>P</v>
          </cell>
          <cell r="O155" t="str">
            <v>P</v>
          </cell>
          <cell r="P155" t="str">
            <v>P</v>
          </cell>
          <cell r="Q155" t="str">
            <v>P</v>
          </cell>
          <cell r="R155" t="str">
            <v>WO</v>
          </cell>
          <cell r="S155" t="str">
            <v>P</v>
          </cell>
          <cell r="T155" t="str">
            <v>P</v>
          </cell>
          <cell r="U155" t="str">
            <v>P</v>
          </cell>
          <cell r="V155" t="str">
            <v>P</v>
          </cell>
          <cell r="W155" t="str">
            <v>P</v>
          </cell>
          <cell r="X155" t="str">
            <v>P</v>
          </cell>
          <cell r="Y155" t="str">
            <v>WO</v>
          </cell>
          <cell r="Z155" t="str">
            <v>P</v>
          </cell>
          <cell r="AA155" t="str">
            <v>A</v>
          </cell>
          <cell r="AB155" t="str">
            <v>A</v>
          </cell>
          <cell r="AC155" t="str">
            <v>A</v>
          </cell>
          <cell r="AD155" t="str">
            <v>A</v>
          </cell>
          <cell r="AE155" t="str">
            <v>A</v>
          </cell>
          <cell r="AF155" t="str">
            <v>WO</v>
          </cell>
          <cell r="AG155" t="str">
            <v>P</v>
          </cell>
          <cell r="AH155" t="str">
            <v>P</v>
          </cell>
          <cell r="AI155" t="str">
            <v>P</v>
          </cell>
          <cell r="AJ155" t="str">
            <v>A</v>
          </cell>
          <cell r="AK155" t="str">
            <v>P</v>
          </cell>
          <cell r="AL155">
            <v>21</v>
          </cell>
          <cell r="AM155">
            <v>0</v>
          </cell>
          <cell r="AN155">
            <v>21</v>
          </cell>
          <cell r="AO155">
            <v>0</v>
          </cell>
          <cell r="AP155">
            <v>21</v>
          </cell>
          <cell r="AQ155">
            <v>0</v>
          </cell>
          <cell r="AR155">
            <v>15</v>
          </cell>
        </row>
        <row r="156">
          <cell r="B156">
            <v>40058406</v>
          </cell>
          <cell r="C156" t="str">
            <v>NARAYAN SINGH YADAV</v>
          </cell>
          <cell r="D156" t="str">
            <v>PRODUCTION</v>
          </cell>
          <cell r="E156" t="str">
            <v>SS DIVISION</v>
          </cell>
          <cell r="F156" t="str">
            <v>KOSSFCOM19</v>
          </cell>
          <cell r="G156" t="str">
            <v>P</v>
          </cell>
          <cell r="H156" t="str">
            <v>P</v>
          </cell>
          <cell r="I156" t="str">
            <v>P</v>
          </cell>
          <cell r="J156" t="str">
            <v>P</v>
          </cell>
          <cell r="K156" t="str">
            <v>WO</v>
          </cell>
          <cell r="L156" t="str">
            <v>P</v>
          </cell>
          <cell r="M156" t="str">
            <v>P</v>
          </cell>
          <cell r="N156" t="str">
            <v>P</v>
          </cell>
          <cell r="O156" t="str">
            <v>P</v>
          </cell>
          <cell r="P156" t="str">
            <v>P</v>
          </cell>
          <cell r="Q156" t="str">
            <v>P</v>
          </cell>
          <cell r="R156" t="str">
            <v>WO</v>
          </cell>
          <cell r="S156" t="str">
            <v>P</v>
          </cell>
          <cell r="T156" t="str">
            <v>P</v>
          </cell>
          <cell r="U156" t="str">
            <v>P</v>
          </cell>
          <cell r="V156" t="str">
            <v>P</v>
          </cell>
          <cell r="W156" t="str">
            <v>P</v>
          </cell>
          <cell r="X156" t="str">
            <v>P</v>
          </cell>
          <cell r="Y156" t="str">
            <v>WO</v>
          </cell>
          <cell r="Z156" t="str">
            <v>P</v>
          </cell>
          <cell r="AA156" t="str">
            <v>P</v>
          </cell>
          <cell r="AB156" t="str">
            <v>P</v>
          </cell>
          <cell r="AC156" t="str">
            <v>P</v>
          </cell>
          <cell r="AD156" t="str">
            <v>P</v>
          </cell>
          <cell r="AE156" t="str">
            <v>P</v>
          </cell>
          <cell r="AF156" t="str">
            <v>WO</v>
          </cell>
          <cell r="AG156" t="str">
            <v>P</v>
          </cell>
          <cell r="AH156" t="str">
            <v>P</v>
          </cell>
          <cell r="AI156" t="str">
            <v>P</v>
          </cell>
          <cell r="AJ156" t="str">
            <v>P</v>
          </cell>
          <cell r="AK156" t="str">
            <v>P</v>
          </cell>
          <cell r="AL156">
            <v>27</v>
          </cell>
          <cell r="AM156">
            <v>0</v>
          </cell>
          <cell r="AN156">
            <v>27</v>
          </cell>
          <cell r="AO156">
            <v>0</v>
          </cell>
          <cell r="AP156">
            <v>27</v>
          </cell>
          <cell r="AQ156">
            <v>0</v>
          </cell>
          <cell r="AR156">
            <v>15</v>
          </cell>
        </row>
        <row r="157">
          <cell r="B157">
            <v>40058407</v>
          </cell>
          <cell r="C157" t="str">
            <v>SURESH CHAND</v>
          </cell>
          <cell r="D157" t="str">
            <v>PRODUCTION</v>
          </cell>
          <cell r="E157" t="str">
            <v>SS DIVISION</v>
          </cell>
          <cell r="F157" t="str">
            <v>KOSSFCOM22</v>
          </cell>
          <cell r="G157" t="str">
            <v>P</v>
          </cell>
          <cell r="H157" t="str">
            <v>P</v>
          </cell>
          <cell r="I157" t="str">
            <v>P</v>
          </cell>
          <cell r="J157" t="str">
            <v>A</v>
          </cell>
          <cell r="K157" t="str">
            <v>WO</v>
          </cell>
          <cell r="L157" t="str">
            <v>P</v>
          </cell>
          <cell r="M157" t="str">
            <v>P</v>
          </cell>
          <cell r="N157" t="str">
            <v>P</v>
          </cell>
          <cell r="O157" t="str">
            <v>P</v>
          </cell>
          <cell r="P157" t="str">
            <v>P</v>
          </cell>
          <cell r="Q157" t="str">
            <v>P</v>
          </cell>
          <cell r="R157" t="str">
            <v>WO</v>
          </cell>
          <cell r="S157" t="str">
            <v>A</v>
          </cell>
          <cell r="T157" t="str">
            <v>A</v>
          </cell>
          <cell r="U157" t="str">
            <v>A</v>
          </cell>
          <cell r="V157" t="str">
            <v>A</v>
          </cell>
          <cell r="W157" t="str">
            <v>A</v>
          </cell>
          <cell r="X157" t="str">
            <v>A</v>
          </cell>
          <cell r="Y157" t="str">
            <v>A</v>
          </cell>
          <cell r="Z157" t="str">
            <v>A</v>
          </cell>
          <cell r="AA157" t="str">
            <v>A</v>
          </cell>
          <cell r="AB157" t="str">
            <v>A</v>
          </cell>
          <cell r="AC157" t="str">
            <v>A</v>
          </cell>
          <cell r="AD157" t="str">
            <v>A</v>
          </cell>
          <cell r="AE157" t="str">
            <v>A</v>
          </cell>
          <cell r="AF157" t="str">
            <v>A</v>
          </cell>
          <cell r="AG157" t="str">
            <v>A</v>
          </cell>
          <cell r="AH157" t="str">
            <v>A</v>
          </cell>
          <cell r="AI157" t="str">
            <v>A</v>
          </cell>
          <cell r="AJ157" t="str">
            <v>A</v>
          </cell>
          <cell r="AK157" t="str">
            <v>A</v>
          </cell>
          <cell r="AL157">
            <v>9</v>
          </cell>
          <cell r="AM157">
            <v>0</v>
          </cell>
          <cell r="AN157">
            <v>9</v>
          </cell>
          <cell r="AO157">
            <v>0</v>
          </cell>
          <cell r="AP157">
            <v>9</v>
          </cell>
          <cell r="AQ157">
            <v>0</v>
          </cell>
          <cell r="AR157">
            <v>15</v>
          </cell>
        </row>
        <row r="158">
          <cell r="B158">
            <v>40058408</v>
          </cell>
          <cell r="C158" t="str">
            <v>SHAYAM SUNDAR SINGH</v>
          </cell>
          <cell r="D158" t="str">
            <v>PRODUCTION</v>
          </cell>
          <cell r="E158" t="str">
            <v>SS DIVISION</v>
          </cell>
          <cell r="F158" t="str">
            <v>KOSSFCOM15</v>
          </cell>
          <cell r="G158" t="str">
            <v>P</v>
          </cell>
          <cell r="H158" t="str">
            <v>P</v>
          </cell>
          <cell r="I158" t="str">
            <v>P</v>
          </cell>
          <cell r="J158" t="str">
            <v>P</v>
          </cell>
          <cell r="K158" t="str">
            <v>WO</v>
          </cell>
          <cell r="L158" t="str">
            <v>P</v>
          </cell>
          <cell r="M158" t="str">
            <v>P</v>
          </cell>
          <cell r="N158" t="str">
            <v>P</v>
          </cell>
          <cell r="O158" t="str">
            <v>P</v>
          </cell>
          <cell r="P158" t="str">
            <v>P</v>
          </cell>
          <cell r="Q158" t="str">
            <v>P</v>
          </cell>
          <cell r="R158" t="str">
            <v>WO</v>
          </cell>
          <cell r="S158" t="str">
            <v>A</v>
          </cell>
          <cell r="T158" t="str">
            <v>A</v>
          </cell>
          <cell r="U158" t="str">
            <v>A</v>
          </cell>
          <cell r="V158" t="str">
            <v>A</v>
          </cell>
          <cell r="W158" t="str">
            <v>A</v>
          </cell>
          <cell r="X158" t="str">
            <v>A</v>
          </cell>
          <cell r="Y158" t="str">
            <v>A</v>
          </cell>
          <cell r="Z158" t="str">
            <v>A</v>
          </cell>
          <cell r="AA158" t="str">
            <v>A</v>
          </cell>
          <cell r="AB158" t="str">
            <v>A</v>
          </cell>
          <cell r="AC158" t="str">
            <v>A</v>
          </cell>
          <cell r="AD158" t="str">
            <v>A</v>
          </cell>
          <cell r="AE158" t="str">
            <v>A</v>
          </cell>
          <cell r="AF158" t="str">
            <v>A</v>
          </cell>
          <cell r="AG158" t="str">
            <v>A</v>
          </cell>
          <cell r="AH158" t="str">
            <v>A</v>
          </cell>
          <cell r="AI158" t="str">
            <v>A</v>
          </cell>
          <cell r="AJ158" t="str">
            <v>A</v>
          </cell>
          <cell r="AK158" t="str">
            <v>A</v>
          </cell>
          <cell r="AL158">
            <v>10</v>
          </cell>
          <cell r="AM158">
            <v>0</v>
          </cell>
          <cell r="AN158">
            <v>10</v>
          </cell>
          <cell r="AO158">
            <v>0</v>
          </cell>
          <cell r="AP158">
            <v>10</v>
          </cell>
          <cell r="AQ158">
            <v>0</v>
          </cell>
          <cell r="AR158">
            <v>15</v>
          </cell>
        </row>
        <row r="159">
          <cell r="B159">
            <v>40058417</v>
          </cell>
          <cell r="C159" t="str">
            <v>TARUN</v>
          </cell>
          <cell r="D159" t="str">
            <v>PRODUCTION</v>
          </cell>
          <cell r="E159" t="str">
            <v>SS DIVISION</v>
          </cell>
          <cell r="F159" t="str">
            <v>KOSSFWLD15</v>
          </cell>
          <cell r="G159" t="str">
            <v>P</v>
          </cell>
          <cell r="H159" t="str">
            <v>P</v>
          </cell>
          <cell r="I159" t="str">
            <v>P</v>
          </cell>
          <cell r="J159" t="str">
            <v>P</v>
          </cell>
          <cell r="K159" t="str">
            <v>WO</v>
          </cell>
          <cell r="L159" t="str">
            <v>P</v>
          </cell>
          <cell r="M159" t="str">
            <v>P</v>
          </cell>
          <cell r="N159" t="str">
            <v>P</v>
          </cell>
          <cell r="O159" t="str">
            <v>P</v>
          </cell>
          <cell r="P159" t="str">
            <v>P</v>
          </cell>
          <cell r="Q159" t="str">
            <v>P</v>
          </cell>
          <cell r="R159" t="str">
            <v>WO</v>
          </cell>
          <cell r="S159" t="str">
            <v>A</v>
          </cell>
          <cell r="T159" t="str">
            <v>P</v>
          </cell>
          <cell r="U159" t="str">
            <v>P</v>
          </cell>
          <cell r="V159" t="str">
            <v>P</v>
          </cell>
          <cell r="W159" t="str">
            <v>P</v>
          </cell>
          <cell r="X159" t="str">
            <v>P</v>
          </cell>
          <cell r="Y159" t="str">
            <v>WO</v>
          </cell>
          <cell r="Z159" t="str">
            <v>P</v>
          </cell>
          <cell r="AA159" t="str">
            <v>P</v>
          </cell>
          <cell r="AB159" t="str">
            <v>A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WO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>
            <v>25</v>
          </cell>
          <cell r="AM159">
            <v>0</v>
          </cell>
          <cell r="AN159">
            <v>25</v>
          </cell>
          <cell r="AO159">
            <v>0</v>
          </cell>
          <cell r="AP159">
            <v>25</v>
          </cell>
          <cell r="AQ159">
            <v>0</v>
          </cell>
          <cell r="AR159">
            <v>15</v>
          </cell>
        </row>
        <row r="160">
          <cell r="B160">
            <v>40058420</v>
          </cell>
          <cell r="C160" t="str">
            <v>RAMESH</v>
          </cell>
          <cell r="D160" t="str">
            <v>PRODUCTION</v>
          </cell>
          <cell r="E160" t="str">
            <v>SS DIVISION</v>
          </cell>
          <cell r="F160" t="str">
            <v>KOSSFCOM21</v>
          </cell>
          <cell r="G160" t="str">
            <v>P</v>
          </cell>
          <cell r="H160" t="str">
            <v>A</v>
          </cell>
          <cell r="I160" t="str">
            <v>P</v>
          </cell>
          <cell r="J160" t="str">
            <v>P</v>
          </cell>
          <cell r="K160" t="str">
            <v>WO</v>
          </cell>
          <cell r="L160" t="str">
            <v>P</v>
          </cell>
          <cell r="M160" t="str">
            <v>P</v>
          </cell>
          <cell r="N160" t="str">
            <v>P</v>
          </cell>
          <cell r="O160" t="str">
            <v>P</v>
          </cell>
          <cell r="P160" t="str">
            <v>P</v>
          </cell>
          <cell r="Q160" t="str">
            <v>P</v>
          </cell>
          <cell r="R160" t="str">
            <v>WO</v>
          </cell>
          <cell r="S160" t="str">
            <v>P</v>
          </cell>
          <cell r="T160" t="str">
            <v>P</v>
          </cell>
          <cell r="U160" t="str">
            <v>P</v>
          </cell>
          <cell r="V160" t="str">
            <v>P</v>
          </cell>
          <cell r="W160" t="str">
            <v>P</v>
          </cell>
          <cell r="X160" t="str">
            <v>P</v>
          </cell>
          <cell r="Y160" t="str">
            <v>WO</v>
          </cell>
          <cell r="Z160" t="str">
            <v>P</v>
          </cell>
          <cell r="AA160" t="str">
            <v>P</v>
          </cell>
          <cell r="AB160" t="str">
            <v>P</v>
          </cell>
          <cell r="AC160" t="str">
            <v>P</v>
          </cell>
          <cell r="AD160" t="str">
            <v>P</v>
          </cell>
          <cell r="AE160" t="str">
            <v>P</v>
          </cell>
          <cell r="AF160" t="str">
            <v>WO</v>
          </cell>
          <cell r="AG160" t="str">
            <v>A</v>
          </cell>
          <cell r="AH160" t="str">
            <v>A</v>
          </cell>
          <cell r="AI160" t="str">
            <v>A</v>
          </cell>
          <cell r="AJ160" t="str">
            <v>A</v>
          </cell>
          <cell r="AK160" t="str">
            <v>A</v>
          </cell>
          <cell r="AL160">
            <v>21</v>
          </cell>
          <cell r="AM160">
            <v>0</v>
          </cell>
          <cell r="AN160">
            <v>21</v>
          </cell>
          <cell r="AO160">
            <v>0</v>
          </cell>
          <cell r="AP160">
            <v>21</v>
          </cell>
          <cell r="AQ160">
            <v>0</v>
          </cell>
          <cell r="AR160">
            <v>15</v>
          </cell>
        </row>
        <row r="161">
          <cell r="B161">
            <v>40058428</v>
          </cell>
          <cell r="C161" t="str">
            <v>ANIL KUMAR YADAV</v>
          </cell>
          <cell r="D161" t="str">
            <v>PRODUCTION SEAMLESS</v>
          </cell>
          <cell r="E161" t="str">
            <v>SS DIVISION</v>
          </cell>
          <cell r="F161" t="str">
            <v>KOSSFSEM14</v>
          </cell>
          <cell r="G161" t="str">
            <v>P</v>
          </cell>
          <cell r="H161" t="str">
            <v>P</v>
          </cell>
          <cell r="I161" t="str">
            <v>P</v>
          </cell>
          <cell r="J161" t="str">
            <v>P</v>
          </cell>
          <cell r="K161" t="str">
            <v>WO</v>
          </cell>
          <cell r="L161" t="str">
            <v>P</v>
          </cell>
          <cell r="M161" t="str">
            <v>P</v>
          </cell>
          <cell r="N161" t="str">
            <v>P</v>
          </cell>
          <cell r="O161" t="str">
            <v>P</v>
          </cell>
          <cell r="P161" t="str">
            <v>P</v>
          </cell>
          <cell r="Q161" t="str">
            <v>P</v>
          </cell>
          <cell r="R161" t="str">
            <v>WO</v>
          </cell>
          <cell r="S161" t="str">
            <v>P</v>
          </cell>
          <cell r="T161" t="str">
            <v>P</v>
          </cell>
          <cell r="U161" t="str">
            <v>P</v>
          </cell>
          <cell r="V161" t="str">
            <v>P</v>
          </cell>
          <cell r="W161" t="str">
            <v>P</v>
          </cell>
          <cell r="X161" t="str">
            <v>P</v>
          </cell>
          <cell r="Y161" t="str">
            <v>WO</v>
          </cell>
          <cell r="Z161" t="str">
            <v>P</v>
          </cell>
          <cell r="AA161" t="str">
            <v>P</v>
          </cell>
          <cell r="AB161" t="str">
            <v>P</v>
          </cell>
          <cell r="AC161" t="str">
            <v>P</v>
          </cell>
          <cell r="AD161" t="str">
            <v>P</v>
          </cell>
          <cell r="AE161" t="str">
            <v>P</v>
          </cell>
          <cell r="AF161" t="str">
            <v>WO</v>
          </cell>
          <cell r="AG161" t="str">
            <v>P</v>
          </cell>
          <cell r="AH161" t="str">
            <v>P</v>
          </cell>
          <cell r="AI161" t="str">
            <v>P</v>
          </cell>
          <cell r="AJ161" t="str">
            <v>P</v>
          </cell>
          <cell r="AK161" t="str">
            <v>P</v>
          </cell>
          <cell r="AL161">
            <v>27</v>
          </cell>
          <cell r="AM161">
            <v>0</v>
          </cell>
          <cell r="AN161">
            <v>27</v>
          </cell>
          <cell r="AO161">
            <v>0</v>
          </cell>
          <cell r="AP161">
            <v>27</v>
          </cell>
          <cell r="AQ161">
            <v>0</v>
          </cell>
          <cell r="AR161">
            <v>15</v>
          </cell>
        </row>
        <row r="162">
          <cell r="B162">
            <v>40058433</v>
          </cell>
          <cell r="C162" t="str">
            <v>ASLAM</v>
          </cell>
          <cell r="D162" t="str">
            <v>PRODUCTION SEAMLESS</v>
          </cell>
          <cell r="E162" t="str">
            <v>SS DIVISION</v>
          </cell>
          <cell r="F162" t="str">
            <v>KOSSFCOM13</v>
          </cell>
          <cell r="G162" t="str">
            <v>P</v>
          </cell>
          <cell r="H162" t="str">
            <v>P</v>
          </cell>
          <cell r="I162" t="str">
            <v>P</v>
          </cell>
          <cell r="J162" t="str">
            <v>P</v>
          </cell>
          <cell r="K162" t="str">
            <v>WO</v>
          </cell>
          <cell r="L162" t="str">
            <v>A</v>
          </cell>
          <cell r="M162" t="str">
            <v>P</v>
          </cell>
          <cell r="N162" t="str">
            <v>P</v>
          </cell>
          <cell r="O162" t="str">
            <v>P</v>
          </cell>
          <cell r="P162" t="str">
            <v>P</v>
          </cell>
          <cell r="Q162" t="str">
            <v>P</v>
          </cell>
          <cell r="R162" t="str">
            <v>WO</v>
          </cell>
          <cell r="S162" t="str">
            <v>P</v>
          </cell>
          <cell r="T162" t="str">
            <v>P</v>
          </cell>
          <cell r="U162" t="str">
            <v>P</v>
          </cell>
          <cell r="V162" t="str">
            <v>P</v>
          </cell>
          <cell r="W162" t="str">
            <v>P</v>
          </cell>
          <cell r="X162" t="str">
            <v>P</v>
          </cell>
          <cell r="Y162" t="str">
            <v>WO</v>
          </cell>
          <cell r="Z162" t="str">
            <v>P</v>
          </cell>
          <cell r="AA162" t="str">
            <v>P</v>
          </cell>
          <cell r="AB162" t="str">
            <v>P</v>
          </cell>
          <cell r="AC162" t="str">
            <v>P</v>
          </cell>
          <cell r="AD162" t="str">
            <v>P</v>
          </cell>
          <cell r="AE162" t="str">
            <v>P</v>
          </cell>
          <cell r="AF162" t="str">
            <v>WO</v>
          </cell>
          <cell r="AG162" t="str">
            <v>P</v>
          </cell>
          <cell r="AH162" t="str">
            <v>P</v>
          </cell>
          <cell r="AI162" t="str">
            <v>P</v>
          </cell>
          <cell r="AJ162" t="str">
            <v>P</v>
          </cell>
          <cell r="AK162" t="str">
            <v>P</v>
          </cell>
          <cell r="AL162">
            <v>26</v>
          </cell>
          <cell r="AM162">
            <v>0</v>
          </cell>
          <cell r="AN162">
            <v>26</v>
          </cell>
          <cell r="AO162">
            <v>0</v>
          </cell>
          <cell r="AP162">
            <v>26</v>
          </cell>
          <cell r="AQ162">
            <v>0</v>
          </cell>
          <cell r="AR162">
            <v>15</v>
          </cell>
        </row>
        <row r="163">
          <cell r="B163">
            <v>40058435</v>
          </cell>
          <cell r="C163" t="str">
            <v>RISHI PAL</v>
          </cell>
          <cell r="D163" t="str">
            <v>PRODUCTION</v>
          </cell>
          <cell r="E163" t="str">
            <v>SS DIVISION</v>
          </cell>
          <cell r="F163" t="str">
            <v>KOSSFWLD13</v>
          </cell>
          <cell r="G163" t="str">
            <v>P</v>
          </cell>
          <cell r="H163" t="str">
            <v>P</v>
          </cell>
          <cell r="I163" t="str">
            <v>P</v>
          </cell>
          <cell r="J163" t="str">
            <v>P</v>
          </cell>
          <cell r="K163" t="str">
            <v>WO</v>
          </cell>
          <cell r="L163" t="str">
            <v>P</v>
          </cell>
          <cell r="M163" t="str">
            <v>P</v>
          </cell>
          <cell r="N163" t="str">
            <v>A</v>
          </cell>
          <cell r="O163" t="str">
            <v>P</v>
          </cell>
          <cell r="P163" t="str">
            <v>P</v>
          </cell>
          <cell r="Q163" t="str">
            <v>P</v>
          </cell>
          <cell r="R163" t="str">
            <v>WO</v>
          </cell>
          <cell r="S163" t="str">
            <v>P</v>
          </cell>
          <cell r="T163" t="str">
            <v>P</v>
          </cell>
          <cell r="U163" t="str">
            <v>P</v>
          </cell>
          <cell r="V163" t="str">
            <v>P</v>
          </cell>
          <cell r="W163" t="str">
            <v>A</v>
          </cell>
          <cell r="X163" t="str">
            <v>P</v>
          </cell>
          <cell r="Y163" t="str">
            <v>WO</v>
          </cell>
          <cell r="Z163" t="str">
            <v>P</v>
          </cell>
          <cell r="AA163" t="str">
            <v>P</v>
          </cell>
          <cell r="AB163" t="str">
            <v>P</v>
          </cell>
          <cell r="AC163" t="str">
            <v>P</v>
          </cell>
          <cell r="AD163" t="str">
            <v>P</v>
          </cell>
          <cell r="AE163" t="str">
            <v>A</v>
          </cell>
          <cell r="AF163" t="str">
            <v>WO</v>
          </cell>
          <cell r="AG163" t="str">
            <v>P</v>
          </cell>
          <cell r="AH163" t="str">
            <v>P</v>
          </cell>
          <cell r="AI163" t="str">
            <v>P</v>
          </cell>
          <cell r="AJ163" t="str">
            <v>P</v>
          </cell>
          <cell r="AK163" t="str">
            <v>P</v>
          </cell>
          <cell r="AL163">
            <v>24</v>
          </cell>
          <cell r="AM163">
            <v>0</v>
          </cell>
          <cell r="AN163">
            <v>24</v>
          </cell>
          <cell r="AO163">
            <v>0</v>
          </cell>
          <cell r="AP163">
            <v>24</v>
          </cell>
          <cell r="AQ163">
            <v>0</v>
          </cell>
          <cell r="AR163">
            <v>15</v>
          </cell>
        </row>
        <row r="164">
          <cell r="B164">
            <v>40058439</v>
          </cell>
          <cell r="C164" t="str">
            <v>BALIRAM GIRI</v>
          </cell>
          <cell r="D164" t="str">
            <v>PRODUCTION</v>
          </cell>
          <cell r="E164" t="str">
            <v>SS DIVISION</v>
          </cell>
          <cell r="F164" t="str">
            <v>KOSSFCOM18</v>
          </cell>
          <cell r="G164" t="str">
            <v>P</v>
          </cell>
          <cell r="H164" t="str">
            <v>P</v>
          </cell>
          <cell r="I164" t="str">
            <v>P</v>
          </cell>
          <cell r="J164" t="str">
            <v>P</v>
          </cell>
          <cell r="K164" t="str">
            <v>WO</v>
          </cell>
          <cell r="L164" t="str">
            <v>P</v>
          </cell>
          <cell r="M164" t="str">
            <v>P</v>
          </cell>
          <cell r="N164" t="str">
            <v>P</v>
          </cell>
          <cell r="O164" t="str">
            <v>P</v>
          </cell>
          <cell r="P164" t="str">
            <v>P</v>
          </cell>
          <cell r="Q164" t="str">
            <v>P</v>
          </cell>
          <cell r="R164" t="str">
            <v>WO</v>
          </cell>
          <cell r="S164" t="str">
            <v>P</v>
          </cell>
          <cell r="T164" t="str">
            <v>P</v>
          </cell>
          <cell r="U164" t="str">
            <v>P</v>
          </cell>
          <cell r="V164" t="str">
            <v>P</v>
          </cell>
          <cell r="W164" t="str">
            <v>P</v>
          </cell>
          <cell r="X164" t="str">
            <v>P</v>
          </cell>
          <cell r="Y164" t="str">
            <v>WO</v>
          </cell>
          <cell r="Z164" t="str">
            <v>P</v>
          </cell>
          <cell r="AA164" t="str">
            <v>P</v>
          </cell>
          <cell r="AB164" t="str">
            <v>P</v>
          </cell>
          <cell r="AC164" t="str">
            <v>P</v>
          </cell>
          <cell r="AD164" t="str">
            <v>P</v>
          </cell>
          <cell r="AE164" t="str">
            <v>P</v>
          </cell>
          <cell r="AF164" t="str">
            <v>WO</v>
          </cell>
          <cell r="AG164" t="str">
            <v>P</v>
          </cell>
          <cell r="AH164" t="str">
            <v>P</v>
          </cell>
          <cell r="AI164" t="str">
            <v>P</v>
          </cell>
          <cell r="AJ164" t="str">
            <v>P</v>
          </cell>
          <cell r="AK164" t="str">
            <v>P</v>
          </cell>
          <cell r="AL164">
            <v>27</v>
          </cell>
          <cell r="AM164">
            <v>0</v>
          </cell>
          <cell r="AN164">
            <v>27</v>
          </cell>
          <cell r="AO164">
            <v>0</v>
          </cell>
          <cell r="AP164">
            <v>27</v>
          </cell>
          <cell r="AQ164">
            <v>0</v>
          </cell>
          <cell r="AR164">
            <v>15</v>
          </cell>
        </row>
        <row r="165">
          <cell r="B165">
            <v>40058462</v>
          </cell>
          <cell r="C165" t="str">
            <v>ATUL KUMAR</v>
          </cell>
          <cell r="D165" t="str">
            <v>PRODUCTION PICKLING</v>
          </cell>
          <cell r="E165" t="str">
            <v>SS DIVISION</v>
          </cell>
          <cell r="F165" t="str">
            <v>KOSSFCOM05</v>
          </cell>
          <cell r="G165" t="str">
            <v>P</v>
          </cell>
          <cell r="H165" t="str">
            <v>P</v>
          </cell>
          <cell r="I165" t="str">
            <v>P</v>
          </cell>
          <cell r="J165" t="str">
            <v>P</v>
          </cell>
          <cell r="K165" t="str">
            <v>A</v>
          </cell>
          <cell r="L165" t="str">
            <v>WO</v>
          </cell>
          <cell r="M165" t="str">
            <v>P</v>
          </cell>
          <cell r="N165" t="str">
            <v>P</v>
          </cell>
          <cell r="O165" t="str">
            <v>P</v>
          </cell>
          <cell r="P165" t="str">
            <v>P</v>
          </cell>
          <cell r="Q165" t="str">
            <v>P</v>
          </cell>
          <cell r="R165" t="str">
            <v>A</v>
          </cell>
          <cell r="S165" t="str">
            <v>WO</v>
          </cell>
          <cell r="T165" t="str">
            <v>P</v>
          </cell>
          <cell r="U165" t="str">
            <v>P</v>
          </cell>
          <cell r="V165" t="str">
            <v>P</v>
          </cell>
          <cell r="W165" t="str">
            <v>P</v>
          </cell>
          <cell r="X165" t="str">
            <v>P</v>
          </cell>
          <cell r="Y165" t="str">
            <v>A</v>
          </cell>
          <cell r="Z165" t="str">
            <v>WO</v>
          </cell>
          <cell r="AA165" t="str">
            <v>P</v>
          </cell>
          <cell r="AB165" t="str">
            <v>P</v>
          </cell>
          <cell r="AC165" t="str">
            <v>P</v>
          </cell>
          <cell r="AD165" t="str">
            <v>P</v>
          </cell>
          <cell r="AE165" t="str">
            <v>P</v>
          </cell>
          <cell r="AF165" t="str">
            <v>P</v>
          </cell>
          <cell r="AG165" t="str">
            <v>WO</v>
          </cell>
          <cell r="AH165" t="str">
            <v>P</v>
          </cell>
          <cell r="AI165" t="str">
            <v>P</v>
          </cell>
          <cell r="AJ165" t="str">
            <v>P</v>
          </cell>
          <cell r="AK165" t="str">
            <v>P</v>
          </cell>
          <cell r="AL165">
            <v>24</v>
          </cell>
          <cell r="AM165">
            <v>0</v>
          </cell>
          <cell r="AN165">
            <v>24</v>
          </cell>
          <cell r="AO165">
            <v>0</v>
          </cell>
          <cell r="AP165">
            <v>24</v>
          </cell>
          <cell r="AQ165">
            <v>0</v>
          </cell>
          <cell r="AR165">
            <v>15</v>
          </cell>
        </row>
        <row r="166">
          <cell r="B166">
            <v>40058465</v>
          </cell>
          <cell r="C166" t="str">
            <v>DAL CHAND</v>
          </cell>
          <cell r="D166" t="str">
            <v>PRODUCTION</v>
          </cell>
          <cell r="E166" t="str">
            <v>SS DIVISION</v>
          </cell>
          <cell r="F166" t="str">
            <v>KOSSHCOM06</v>
          </cell>
          <cell r="G166" t="str">
            <v>P</v>
          </cell>
          <cell r="H166" t="str">
            <v>A</v>
          </cell>
          <cell r="I166" t="str">
            <v>P</v>
          </cell>
          <cell r="J166" t="str">
            <v>P</v>
          </cell>
          <cell r="K166" t="str">
            <v>P</v>
          </cell>
          <cell r="L166" t="str">
            <v>WO</v>
          </cell>
          <cell r="M166" t="str">
            <v>P</v>
          </cell>
          <cell r="N166" t="str">
            <v>P</v>
          </cell>
          <cell r="O166" t="str">
            <v>P</v>
          </cell>
          <cell r="P166" t="str">
            <v>P</v>
          </cell>
          <cell r="Q166" t="str">
            <v>P</v>
          </cell>
          <cell r="R166" t="str">
            <v>A</v>
          </cell>
          <cell r="S166" t="str">
            <v>WO</v>
          </cell>
          <cell r="T166" t="str">
            <v>P</v>
          </cell>
          <cell r="U166" t="str">
            <v>P</v>
          </cell>
          <cell r="V166" t="str">
            <v>P</v>
          </cell>
          <cell r="W166" t="str">
            <v>P</v>
          </cell>
          <cell r="X166" t="str">
            <v>P</v>
          </cell>
          <cell r="Y166" t="str">
            <v>A</v>
          </cell>
          <cell r="Z166" t="str">
            <v>WO</v>
          </cell>
          <cell r="AA166" t="str">
            <v>P</v>
          </cell>
          <cell r="AB166" t="str">
            <v>P</v>
          </cell>
          <cell r="AC166" t="str">
            <v>P</v>
          </cell>
          <cell r="AD166" t="str">
            <v>P</v>
          </cell>
          <cell r="AE166" t="str">
            <v>P</v>
          </cell>
          <cell r="AF166" t="str">
            <v>A</v>
          </cell>
          <cell r="AG166" t="str">
            <v>WO</v>
          </cell>
          <cell r="AH166" t="str">
            <v>P</v>
          </cell>
          <cell r="AI166" t="str">
            <v>P</v>
          </cell>
          <cell r="AJ166" t="str">
            <v>P</v>
          </cell>
          <cell r="AK166" t="str">
            <v>P</v>
          </cell>
          <cell r="AL166">
            <v>23</v>
          </cell>
          <cell r="AM166">
            <v>0</v>
          </cell>
          <cell r="AN166">
            <v>23</v>
          </cell>
          <cell r="AO166">
            <v>0</v>
          </cell>
          <cell r="AP166">
            <v>23</v>
          </cell>
          <cell r="AQ166">
            <v>0</v>
          </cell>
          <cell r="AR166">
            <v>15</v>
          </cell>
        </row>
        <row r="167">
          <cell r="B167">
            <v>40058471</v>
          </cell>
          <cell r="C167" t="str">
            <v>SAMEER</v>
          </cell>
          <cell r="D167" t="str">
            <v>PRODUCTION</v>
          </cell>
          <cell r="E167" t="str">
            <v>SS DIVISION</v>
          </cell>
          <cell r="F167" t="str">
            <v>KOSSFCOM08</v>
          </cell>
          <cell r="G167" t="str">
            <v>P</v>
          </cell>
          <cell r="H167" t="str">
            <v>P</v>
          </cell>
          <cell r="I167" t="str">
            <v>P</v>
          </cell>
          <cell r="J167" t="str">
            <v>P</v>
          </cell>
          <cell r="K167" t="str">
            <v>A</v>
          </cell>
          <cell r="L167" t="str">
            <v>WO</v>
          </cell>
          <cell r="M167" t="str">
            <v>P</v>
          </cell>
          <cell r="N167" t="str">
            <v>P</v>
          </cell>
          <cell r="O167" t="str">
            <v>P</v>
          </cell>
          <cell r="P167" t="str">
            <v>P</v>
          </cell>
          <cell r="Q167" t="str">
            <v>P</v>
          </cell>
          <cell r="R167" t="str">
            <v>A</v>
          </cell>
          <cell r="S167" t="str">
            <v>WO</v>
          </cell>
          <cell r="T167" t="str">
            <v>P</v>
          </cell>
          <cell r="U167" t="str">
            <v>P</v>
          </cell>
          <cell r="V167" t="str">
            <v>P</v>
          </cell>
          <cell r="W167" t="str">
            <v>P</v>
          </cell>
          <cell r="X167" t="str">
            <v>P</v>
          </cell>
          <cell r="Y167" t="str">
            <v>P</v>
          </cell>
          <cell r="Z167" t="str">
            <v>WO</v>
          </cell>
          <cell r="AA167" t="str">
            <v>P</v>
          </cell>
          <cell r="AB167" t="str">
            <v>P</v>
          </cell>
          <cell r="AC167" t="str">
            <v>A</v>
          </cell>
          <cell r="AD167" t="str">
            <v>P</v>
          </cell>
          <cell r="AE167" t="str">
            <v>P</v>
          </cell>
          <cell r="AF167" t="str">
            <v>A</v>
          </cell>
          <cell r="AG167" t="str">
            <v>WO</v>
          </cell>
          <cell r="AH167" t="str">
            <v>P</v>
          </cell>
          <cell r="AI167" t="str">
            <v>A</v>
          </cell>
          <cell r="AJ167" t="str">
            <v>A</v>
          </cell>
          <cell r="AK167" t="str">
            <v>A</v>
          </cell>
          <cell r="AL167">
            <v>20</v>
          </cell>
          <cell r="AM167">
            <v>0</v>
          </cell>
          <cell r="AN167">
            <v>20</v>
          </cell>
          <cell r="AO167">
            <v>0</v>
          </cell>
          <cell r="AP167">
            <v>20</v>
          </cell>
          <cell r="AQ167">
            <v>0</v>
          </cell>
          <cell r="AR167">
            <v>15</v>
          </cell>
        </row>
        <row r="168">
          <cell r="B168">
            <v>40058474</v>
          </cell>
          <cell r="C168" t="str">
            <v>GULTAN KUMAR YADAV</v>
          </cell>
          <cell r="D168" t="str">
            <v>PRODUCTION PICKLING</v>
          </cell>
          <cell r="E168" t="str">
            <v>SS DIVISION</v>
          </cell>
          <cell r="F168" t="str">
            <v>KOSSFCOM05</v>
          </cell>
          <cell r="G168" t="str">
            <v>WO</v>
          </cell>
          <cell r="H168" t="str">
            <v>P</v>
          </cell>
          <cell r="I168" t="str">
            <v>P</v>
          </cell>
          <cell r="J168" t="str">
            <v>P</v>
          </cell>
          <cell r="K168" t="str">
            <v>P</v>
          </cell>
          <cell r="L168" t="str">
            <v>P</v>
          </cell>
          <cell r="M168" t="str">
            <v>P</v>
          </cell>
          <cell r="N168" t="str">
            <v>WO</v>
          </cell>
          <cell r="O168" t="str">
            <v>P</v>
          </cell>
          <cell r="P168" t="str">
            <v>P</v>
          </cell>
          <cell r="Q168" t="str">
            <v>P</v>
          </cell>
          <cell r="R168" t="str">
            <v>P</v>
          </cell>
          <cell r="S168" t="str">
            <v>P</v>
          </cell>
          <cell r="T168" t="str">
            <v>P</v>
          </cell>
          <cell r="U168" t="str">
            <v>WO</v>
          </cell>
          <cell r="V168" t="str">
            <v>P</v>
          </cell>
          <cell r="W168" t="str">
            <v>P</v>
          </cell>
          <cell r="X168" t="str">
            <v>P</v>
          </cell>
          <cell r="Y168" t="str">
            <v>A</v>
          </cell>
          <cell r="Z168" t="str">
            <v>P</v>
          </cell>
          <cell r="AA168" t="str">
            <v>P</v>
          </cell>
          <cell r="AB168" t="str">
            <v>WO</v>
          </cell>
          <cell r="AC168" t="str">
            <v>P</v>
          </cell>
          <cell r="AD168" t="str">
            <v>P</v>
          </cell>
          <cell r="AE168" t="str">
            <v>P</v>
          </cell>
          <cell r="AF168" t="str">
            <v>P</v>
          </cell>
          <cell r="AG168" t="str">
            <v>P</v>
          </cell>
          <cell r="AH168" t="str">
            <v>P</v>
          </cell>
          <cell r="AI168" t="str">
            <v>WO</v>
          </cell>
          <cell r="AJ168" t="str">
            <v>P</v>
          </cell>
          <cell r="AK168" t="str">
            <v>P</v>
          </cell>
          <cell r="AL168">
            <v>25</v>
          </cell>
          <cell r="AM168">
            <v>0</v>
          </cell>
          <cell r="AN168">
            <v>25</v>
          </cell>
          <cell r="AO168">
            <v>0</v>
          </cell>
          <cell r="AP168">
            <v>25</v>
          </cell>
          <cell r="AQ168">
            <v>0</v>
          </cell>
          <cell r="AR168">
            <v>15</v>
          </cell>
        </row>
        <row r="169">
          <cell r="B169">
            <v>40058475</v>
          </cell>
          <cell r="C169" t="str">
            <v>KHEM CHAND</v>
          </cell>
          <cell r="D169" t="str">
            <v>PRODUCTION</v>
          </cell>
          <cell r="E169" t="str">
            <v>SS DIVISION</v>
          </cell>
          <cell r="F169" t="str">
            <v>KOSSHCOM08</v>
          </cell>
          <cell r="G169" t="str">
            <v>P</v>
          </cell>
          <cell r="H169" t="str">
            <v>P</v>
          </cell>
          <cell r="I169" t="str">
            <v>P</v>
          </cell>
          <cell r="J169" t="str">
            <v>P</v>
          </cell>
          <cell r="K169" t="str">
            <v>A</v>
          </cell>
          <cell r="L169" t="str">
            <v>WO</v>
          </cell>
          <cell r="M169" t="str">
            <v>P</v>
          </cell>
          <cell r="N169" t="str">
            <v>P</v>
          </cell>
          <cell r="O169" t="str">
            <v>P</v>
          </cell>
          <cell r="P169" t="str">
            <v>P</v>
          </cell>
          <cell r="Q169" t="str">
            <v>P</v>
          </cell>
          <cell r="R169" t="str">
            <v>A</v>
          </cell>
          <cell r="S169" t="str">
            <v>WO</v>
          </cell>
          <cell r="T169" t="str">
            <v>P</v>
          </cell>
          <cell r="U169" t="str">
            <v>P</v>
          </cell>
          <cell r="V169" t="str">
            <v>P</v>
          </cell>
          <cell r="W169" t="str">
            <v>P</v>
          </cell>
          <cell r="X169" t="str">
            <v>P</v>
          </cell>
          <cell r="Y169" t="str">
            <v>P</v>
          </cell>
          <cell r="Z169" t="str">
            <v>WO</v>
          </cell>
          <cell r="AA169" t="str">
            <v>P</v>
          </cell>
          <cell r="AB169" t="str">
            <v>P</v>
          </cell>
          <cell r="AC169" t="str">
            <v>P</v>
          </cell>
          <cell r="AD169" t="str">
            <v>P</v>
          </cell>
          <cell r="AE169" t="str">
            <v>P</v>
          </cell>
          <cell r="AF169" t="str">
            <v>P</v>
          </cell>
          <cell r="AG169" t="str">
            <v>WO</v>
          </cell>
          <cell r="AH169" t="str">
            <v>P</v>
          </cell>
          <cell r="AI169" t="str">
            <v>A</v>
          </cell>
          <cell r="AJ169" t="str">
            <v>P</v>
          </cell>
          <cell r="AK169" t="str">
            <v>P</v>
          </cell>
          <cell r="AL169">
            <v>24</v>
          </cell>
          <cell r="AM169">
            <v>0</v>
          </cell>
          <cell r="AN169">
            <v>24</v>
          </cell>
          <cell r="AO169">
            <v>0</v>
          </cell>
          <cell r="AP169">
            <v>24</v>
          </cell>
          <cell r="AQ169">
            <v>0</v>
          </cell>
          <cell r="AR169">
            <v>15</v>
          </cell>
        </row>
        <row r="170">
          <cell r="B170">
            <v>40058479</v>
          </cell>
          <cell r="C170" t="str">
            <v>VISHNU</v>
          </cell>
          <cell r="D170" t="str">
            <v>QUALITY</v>
          </cell>
          <cell r="E170" t="str">
            <v>SS DIVISION</v>
          </cell>
          <cell r="F170" t="str">
            <v>KOSSFCOM02</v>
          </cell>
          <cell r="G170" t="str">
            <v>P</v>
          </cell>
          <cell r="H170" t="str">
            <v>WO</v>
          </cell>
          <cell r="I170" t="str">
            <v>P</v>
          </cell>
          <cell r="J170" t="str">
            <v>P</v>
          </cell>
          <cell r="K170" t="str">
            <v>P</v>
          </cell>
          <cell r="L170" t="str">
            <v>A</v>
          </cell>
          <cell r="M170" t="str">
            <v>A</v>
          </cell>
          <cell r="N170" t="str">
            <v>P</v>
          </cell>
          <cell r="O170" t="str">
            <v>WO</v>
          </cell>
          <cell r="P170" t="str">
            <v>A</v>
          </cell>
          <cell r="Q170" t="str">
            <v>A</v>
          </cell>
          <cell r="R170" t="str">
            <v>A</v>
          </cell>
          <cell r="S170" t="str">
            <v>A</v>
          </cell>
          <cell r="T170" t="str">
            <v>A</v>
          </cell>
          <cell r="U170" t="str">
            <v>A</v>
          </cell>
          <cell r="V170" t="str">
            <v>A</v>
          </cell>
          <cell r="W170" t="str">
            <v>A</v>
          </cell>
          <cell r="X170" t="str">
            <v>A</v>
          </cell>
          <cell r="Y170" t="str">
            <v>A</v>
          </cell>
          <cell r="Z170" t="str">
            <v>A</v>
          </cell>
          <cell r="AA170" t="str">
            <v>A</v>
          </cell>
          <cell r="AB170" t="str">
            <v>A</v>
          </cell>
          <cell r="AC170" t="str">
            <v>A</v>
          </cell>
          <cell r="AD170" t="str">
            <v>A</v>
          </cell>
          <cell r="AE170" t="str">
            <v>A</v>
          </cell>
          <cell r="AF170" t="str">
            <v>A</v>
          </cell>
          <cell r="AG170" t="str">
            <v>A</v>
          </cell>
          <cell r="AH170" t="str">
            <v>A</v>
          </cell>
          <cell r="AI170" t="str">
            <v>A</v>
          </cell>
          <cell r="AJ170" t="str">
            <v>A</v>
          </cell>
          <cell r="AK170" t="str">
            <v>A</v>
          </cell>
          <cell r="AL170">
            <v>5</v>
          </cell>
          <cell r="AM170">
            <v>0</v>
          </cell>
          <cell r="AN170">
            <v>5</v>
          </cell>
          <cell r="AO170">
            <v>0</v>
          </cell>
          <cell r="AP170">
            <v>5</v>
          </cell>
          <cell r="AQ170">
            <v>0</v>
          </cell>
          <cell r="AR170">
            <v>15</v>
          </cell>
        </row>
        <row r="171">
          <cell r="B171">
            <v>40058494</v>
          </cell>
          <cell r="C171" t="str">
            <v>GOPAL</v>
          </cell>
          <cell r="D171" t="str">
            <v>PRODUCTION</v>
          </cell>
          <cell r="E171" t="str">
            <v>SS DIVISION</v>
          </cell>
          <cell r="F171" t="str">
            <v>KOSSFWLD15</v>
          </cell>
          <cell r="G171" t="str">
            <v>P</v>
          </cell>
          <cell r="H171" t="str">
            <v>P</v>
          </cell>
          <cell r="I171" t="str">
            <v>P</v>
          </cell>
          <cell r="J171" t="str">
            <v>P</v>
          </cell>
          <cell r="K171" t="str">
            <v>WO</v>
          </cell>
          <cell r="L171" t="str">
            <v>P</v>
          </cell>
          <cell r="M171" t="str">
            <v>A</v>
          </cell>
          <cell r="N171" t="str">
            <v>P</v>
          </cell>
          <cell r="O171" t="str">
            <v>P</v>
          </cell>
          <cell r="P171" t="str">
            <v>P</v>
          </cell>
          <cell r="Q171" t="str">
            <v>P</v>
          </cell>
          <cell r="R171" t="str">
            <v>WO</v>
          </cell>
          <cell r="S171" t="str">
            <v>A</v>
          </cell>
          <cell r="T171" t="str">
            <v>P</v>
          </cell>
          <cell r="U171" t="str">
            <v>P</v>
          </cell>
          <cell r="V171" t="str">
            <v>P</v>
          </cell>
          <cell r="W171" t="str">
            <v>P</v>
          </cell>
          <cell r="X171" t="str">
            <v>P</v>
          </cell>
          <cell r="Y171" t="str">
            <v>WO</v>
          </cell>
          <cell r="Z171" t="str">
            <v>P</v>
          </cell>
          <cell r="AA171" t="str">
            <v>P</v>
          </cell>
          <cell r="AB171" t="str">
            <v>P</v>
          </cell>
          <cell r="AC171" t="str">
            <v>P</v>
          </cell>
          <cell r="AD171" t="str">
            <v>P</v>
          </cell>
          <cell r="AE171" t="str">
            <v>P</v>
          </cell>
          <cell r="AF171" t="str">
            <v>WO</v>
          </cell>
          <cell r="AG171" t="str">
            <v>P</v>
          </cell>
          <cell r="AH171" t="str">
            <v>P</v>
          </cell>
          <cell r="AI171" t="str">
            <v>P</v>
          </cell>
          <cell r="AJ171" t="str">
            <v>P</v>
          </cell>
          <cell r="AK171" t="str">
            <v>P</v>
          </cell>
          <cell r="AL171">
            <v>25</v>
          </cell>
          <cell r="AM171">
            <v>0</v>
          </cell>
          <cell r="AN171">
            <v>25</v>
          </cell>
          <cell r="AO171">
            <v>0</v>
          </cell>
          <cell r="AP171">
            <v>25</v>
          </cell>
          <cell r="AQ171">
            <v>0</v>
          </cell>
          <cell r="AR171">
            <v>15</v>
          </cell>
        </row>
        <row r="172">
          <cell r="B172">
            <v>40058495</v>
          </cell>
          <cell r="C172" t="str">
            <v>GOPAL</v>
          </cell>
          <cell r="D172" t="str">
            <v>PRODUCTION SEAMLESS</v>
          </cell>
          <cell r="E172" t="str">
            <v>SS DIVISION</v>
          </cell>
          <cell r="F172" t="str">
            <v>KOSSFSEM11</v>
          </cell>
          <cell r="G172" t="str">
            <v>A</v>
          </cell>
          <cell r="H172" t="str">
            <v>P</v>
          </cell>
          <cell r="I172" t="str">
            <v>P</v>
          </cell>
          <cell r="J172" t="str">
            <v>P</v>
          </cell>
          <cell r="K172" t="str">
            <v>WO</v>
          </cell>
          <cell r="L172" t="str">
            <v>P</v>
          </cell>
          <cell r="M172" t="str">
            <v>P</v>
          </cell>
          <cell r="N172" t="str">
            <v>P</v>
          </cell>
          <cell r="O172" t="str">
            <v>P</v>
          </cell>
          <cell r="P172" t="str">
            <v>P</v>
          </cell>
          <cell r="Q172" t="str">
            <v>P</v>
          </cell>
          <cell r="R172" t="str">
            <v>WO</v>
          </cell>
          <cell r="S172" t="str">
            <v>P</v>
          </cell>
          <cell r="T172" t="str">
            <v>P</v>
          </cell>
          <cell r="U172" t="str">
            <v>P</v>
          </cell>
          <cell r="V172" t="str">
            <v>P</v>
          </cell>
          <cell r="W172" t="str">
            <v>P</v>
          </cell>
          <cell r="X172" t="str">
            <v>P</v>
          </cell>
          <cell r="Y172" t="str">
            <v>WO</v>
          </cell>
          <cell r="Z172" t="str">
            <v>P</v>
          </cell>
          <cell r="AA172" t="str">
            <v>P</v>
          </cell>
          <cell r="AB172" t="str">
            <v>P</v>
          </cell>
          <cell r="AC172" t="str">
            <v>P</v>
          </cell>
          <cell r="AD172" t="str">
            <v>P</v>
          </cell>
          <cell r="AE172" t="str">
            <v>P</v>
          </cell>
          <cell r="AF172" t="str">
            <v>WO</v>
          </cell>
          <cell r="AG172" t="str">
            <v>P</v>
          </cell>
          <cell r="AH172" t="str">
            <v>P</v>
          </cell>
          <cell r="AI172" t="str">
            <v>P</v>
          </cell>
          <cell r="AJ172" t="str">
            <v>P</v>
          </cell>
          <cell r="AK172" t="str">
            <v>P</v>
          </cell>
          <cell r="AL172">
            <v>26</v>
          </cell>
          <cell r="AM172">
            <v>0</v>
          </cell>
          <cell r="AN172">
            <v>26</v>
          </cell>
          <cell r="AO172">
            <v>0</v>
          </cell>
          <cell r="AP172">
            <v>26</v>
          </cell>
          <cell r="AQ172">
            <v>0</v>
          </cell>
          <cell r="AR172">
            <v>15</v>
          </cell>
        </row>
        <row r="173">
          <cell r="B173">
            <v>40058499</v>
          </cell>
          <cell r="C173" t="str">
            <v>DHARMENDRA GUPTA</v>
          </cell>
          <cell r="D173" t="str">
            <v>PRODUCTION SEAMLESS</v>
          </cell>
          <cell r="E173" t="str">
            <v>SS DIVISION</v>
          </cell>
          <cell r="F173" t="str">
            <v>KOSSFSEM15</v>
          </cell>
          <cell r="G173" t="str">
            <v>P</v>
          </cell>
          <cell r="H173" t="str">
            <v>P</v>
          </cell>
          <cell r="I173" t="str">
            <v>P</v>
          </cell>
          <cell r="J173" t="str">
            <v>A</v>
          </cell>
          <cell r="K173" t="str">
            <v>WO</v>
          </cell>
          <cell r="L173" t="str">
            <v>P</v>
          </cell>
          <cell r="M173" t="str">
            <v>P</v>
          </cell>
          <cell r="N173" t="str">
            <v>P</v>
          </cell>
          <cell r="O173" t="str">
            <v>P</v>
          </cell>
          <cell r="P173" t="str">
            <v>P</v>
          </cell>
          <cell r="Q173" t="str">
            <v>P</v>
          </cell>
          <cell r="R173" t="str">
            <v>WO</v>
          </cell>
          <cell r="S173" t="str">
            <v>P</v>
          </cell>
          <cell r="T173" t="str">
            <v>P</v>
          </cell>
          <cell r="U173" t="str">
            <v>P</v>
          </cell>
          <cell r="V173" t="str">
            <v>A</v>
          </cell>
          <cell r="W173" t="str">
            <v>P</v>
          </cell>
          <cell r="X173" t="str">
            <v>P</v>
          </cell>
          <cell r="Y173" t="str">
            <v>WO</v>
          </cell>
          <cell r="Z173" t="str">
            <v>P</v>
          </cell>
          <cell r="AA173" t="str">
            <v>P</v>
          </cell>
          <cell r="AB173" t="str">
            <v>P</v>
          </cell>
          <cell r="AC173" t="str">
            <v>P</v>
          </cell>
          <cell r="AD173" t="str">
            <v>P</v>
          </cell>
          <cell r="AE173" t="str">
            <v>P</v>
          </cell>
          <cell r="AF173" t="str">
            <v>WO</v>
          </cell>
          <cell r="AG173" t="str">
            <v>P</v>
          </cell>
          <cell r="AH173" t="str">
            <v>P</v>
          </cell>
          <cell r="AI173" t="str">
            <v>P</v>
          </cell>
          <cell r="AJ173" t="str">
            <v>P</v>
          </cell>
          <cell r="AK173" t="str">
            <v>P</v>
          </cell>
          <cell r="AL173">
            <v>25</v>
          </cell>
          <cell r="AM173">
            <v>0</v>
          </cell>
          <cell r="AN173">
            <v>25</v>
          </cell>
          <cell r="AO173">
            <v>0</v>
          </cell>
          <cell r="AP173">
            <v>25</v>
          </cell>
          <cell r="AQ173">
            <v>0</v>
          </cell>
          <cell r="AR173">
            <v>15</v>
          </cell>
        </row>
        <row r="174">
          <cell r="B174">
            <v>40058501</v>
          </cell>
          <cell r="C174" t="str">
            <v>CHHOTAN KUMAR</v>
          </cell>
          <cell r="D174" t="str">
            <v>PRODUCTION</v>
          </cell>
          <cell r="E174" t="str">
            <v>SS DIVISION</v>
          </cell>
          <cell r="F174" t="str">
            <v>KOSSFWLD05</v>
          </cell>
          <cell r="G174" t="str">
            <v>P</v>
          </cell>
          <cell r="H174" t="str">
            <v>P</v>
          </cell>
          <cell r="I174" t="str">
            <v>P</v>
          </cell>
          <cell r="J174" t="str">
            <v>P</v>
          </cell>
          <cell r="K174" t="str">
            <v>WO</v>
          </cell>
          <cell r="L174" t="str">
            <v>P</v>
          </cell>
          <cell r="M174" t="str">
            <v>P</v>
          </cell>
          <cell r="N174" t="str">
            <v>P</v>
          </cell>
          <cell r="O174" t="str">
            <v>P</v>
          </cell>
          <cell r="P174" t="str">
            <v>P</v>
          </cell>
          <cell r="Q174" t="str">
            <v>P</v>
          </cell>
          <cell r="R174" t="str">
            <v>WO</v>
          </cell>
          <cell r="S174" t="str">
            <v>P</v>
          </cell>
          <cell r="T174" t="str">
            <v>P</v>
          </cell>
          <cell r="U174" t="str">
            <v>P</v>
          </cell>
          <cell r="V174" t="str">
            <v>P</v>
          </cell>
          <cell r="W174" t="str">
            <v>P</v>
          </cell>
          <cell r="X174" t="str">
            <v>P</v>
          </cell>
          <cell r="Y174" t="str">
            <v>WO</v>
          </cell>
          <cell r="Z174" t="str">
            <v>P</v>
          </cell>
          <cell r="AA174" t="str">
            <v>P</v>
          </cell>
          <cell r="AB174" t="str">
            <v>P</v>
          </cell>
          <cell r="AC174" t="str">
            <v>P</v>
          </cell>
          <cell r="AD174" t="str">
            <v>A</v>
          </cell>
          <cell r="AE174" t="str">
            <v>P</v>
          </cell>
          <cell r="AF174" t="str">
            <v>WO</v>
          </cell>
          <cell r="AG174" t="str">
            <v>P</v>
          </cell>
          <cell r="AH174" t="str">
            <v>P</v>
          </cell>
          <cell r="AI174" t="str">
            <v>P</v>
          </cell>
          <cell r="AJ174" t="str">
            <v>P</v>
          </cell>
          <cell r="AK174" t="str">
            <v>P</v>
          </cell>
          <cell r="AL174">
            <v>26</v>
          </cell>
          <cell r="AM174">
            <v>0</v>
          </cell>
          <cell r="AN174">
            <v>26</v>
          </cell>
          <cell r="AO174">
            <v>0</v>
          </cell>
          <cell r="AP174">
            <v>26</v>
          </cell>
          <cell r="AQ174">
            <v>0</v>
          </cell>
          <cell r="AR174">
            <v>15</v>
          </cell>
        </row>
        <row r="175">
          <cell r="B175">
            <v>40058503</v>
          </cell>
          <cell r="C175" t="str">
            <v>RAJKUMAR</v>
          </cell>
          <cell r="D175" t="str">
            <v>PRODUCTION</v>
          </cell>
          <cell r="E175" t="str">
            <v>SS DIVISION</v>
          </cell>
          <cell r="F175" t="str">
            <v>KOSSHCOM08</v>
          </cell>
          <cell r="G175" t="str">
            <v>P</v>
          </cell>
          <cell r="H175" t="str">
            <v>P</v>
          </cell>
          <cell r="I175" t="str">
            <v>P</v>
          </cell>
          <cell r="J175" t="str">
            <v>P</v>
          </cell>
          <cell r="K175" t="str">
            <v>WO</v>
          </cell>
          <cell r="L175" t="str">
            <v>P</v>
          </cell>
          <cell r="M175" t="str">
            <v>P</v>
          </cell>
          <cell r="N175" t="str">
            <v>P</v>
          </cell>
          <cell r="O175" t="str">
            <v>P</v>
          </cell>
          <cell r="P175" t="str">
            <v>P</v>
          </cell>
          <cell r="Q175" t="str">
            <v>P</v>
          </cell>
          <cell r="R175" t="str">
            <v>WO</v>
          </cell>
          <cell r="S175" t="str">
            <v>P</v>
          </cell>
          <cell r="T175" t="str">
            <v>P</v>
          </cell>
          <cell r="U175" t="str">
            <v>P</v>
          </cell>
          <cell r="V175" t="str">
            <v>P</v>
          </cell>
          <cell r="W175" t="str">
            <v>P</v>
          </cell>
          <cell r="X175" t="str">
            <v>P</v>
          </cell>
          <cell r="Y175" t="str">
            <v>WO</v>
          </cell>
          <cell r="Z175" t="str">
            <v>P</v>
          </cell>
          <cell r="AA175" t="str">
            <v>P</v>
          </cell>
          <cell r="AB175" t="str">
            <v>P</v>
          </cell>
          <cell r="AC175" t="str">
            <v>P</v>
          </cell>
          <cell r="AD175" t="str">
            <v>P</v>
          </cell>
          <cell r="AE175" t="str">
            <v>P</v>
          </cell>
          <cell r="AF175" t="str">
            <v>WO</v>
          </cell>
          <cell r="AG175" t="str">
            <v>P</v>
          </cell>
          <cell r="AH175" t="str">
            <v>A</v>
          </cell>
          <cell r="AI175" t="str">
            <v>P</v>
          </cell>
          <cell r="AJ175" t="str">
            <v>P</v>
          </cell>
          <cell r="AK175" t="str">
            <v>P</v>
          </cell>
          <cell r="AL175">
            <v>26</v>
          </cell>
          <cell r="AM175">
            <v>0</v>
          </cell>
          <cell r="AN175">
            <v>26</v>
          </cell>
          <cell r="AO175">
            <v>0</v>
          </cell>
          <cell r="AP175">
            <v>26</v>
          </cell>
          <cell r="AQ175">
            <v>0</v>
          </cell>
          <cell r="AR175">
            <v>15</v>
          </cell>
        </row>
        <row r="176">
          <cell r="B176">
            <v>40058509</v>
          </cell>
          <cell r="C176" t="str">
            <v>GIRDHARI</v>
          </cell>
          <cell r="D176" t="str">
            <v>QUALITY</v>
          </cell>
          <cell r="E176" t="str">
            <v>PIPE DIV</v>
          </cell>
          <cell r="F176" t="str">
            <v>KO02FHSW04</v>
          </cell>
          <cell r="G176" t="str">
            <v>P</v>
          </cell>
          <cell r="H176" t="str">
            <v>P</v>
          </cell>
          <cell r="I176" t="str">
            <v>P</v>
          </cell>
          <cell r="J176" t="str">
            <v>P</v>
          </cell>
          <cell r="K176" t="str">
            <v>P</v>
          </cell>
          <cell r="L176" t="str">
            <v>WO</v>
          </cell>
          <cell r="M176" t="str">
            <v>P</v>
          </cell>
          <cell r="N176" t="str">
            <v>P</v>
          </cell>
          <cell r="O176" t="str">
            <v>P</v>
          </cell>
          <cell r="P176" t="str">
            <v>P</v>
          </cell>
          <cell r="Q176" t="str">
            <v>P</v>
          </cell>
          <cell r="R176" t="str">
            <v>A</v>
          </cell>
          <cell r="S176" t="str">
            <v>WO</v>
          </cell>
          <cell r="T176" t="str">
            <v>P</v>
          </cell>
          <cell r="U176" t="str">
            <v>P</v>
          </cell>
          <cell r="V176" t="str">
            <v>P</v>
          </cell>
          <cell r="W176" t="str">
            <v>P</v>
          </cell>
          <cell r="X176" t="str">
            <v>P</v>
          </cell>
          <cell r="Y176" t="str">
            <v>P</v>
          </cell>
          <cell r="Z176" t="str">
            <v>WO</v>
          </cell>
          <cell r="AA176" t="str">
            <v>P</v>
          </cell>
          <cell r="AB176" t="str">
            <v>P</v>
          </cell>
          <cell r="AC176" t="str">
            <v>P</v>
          </cell>
          <cell r="AD176" t="str">
            <v>P</v>
          </cell>
          <cell r="AE176" t="str">
            <v>P</v>
          </cell>
          <cell r="AF176" t="str">
            <v>A</v>
          </cell>
          <cell r="AG176" t="str">
            <v>WO</v>
          </cell>
          <cell r="AH176" t="str">
            <v>P</v>
          </cell>
          <cell r="AI176" t="str">
            <v>A</v>
          </cell>
          <cell r="AJ176" t="str">
            <v>P</v>
          </cell>
          <cell r="AK176" t="str">
            <v>P</v>
          </cell>
          <cell r="AL176">
            <v>24</v>
          </cell>
          <cell r="AM176">
            <v>0</v>
          </cell>
          <cell r="AN176">
            <v>24</v>
          </cell>
          <cell r="AO176">
            <v>0</v>
          </cell>
          <cell r="AP176">
            <v>24</v>
          </cell>
          <cell r="AQ176">
            <v>0</v>
          </cell>
          <cell r="AR176">
            <v>13</v>
          </cell>
        </row>
        <row r="177">
          <cell r="B177">
            <v>40058512</v>
          </cell>
          <cell r="C177" t="str">
            <v>VIKRAM</v>
          </cell>
          <cell r="D177" t="str">
            <v>QUALITY</v>
          </cell>
          <cell r="E177" t="str">
            <v>PIPE DIV</v>
          </cell>
          <cell r="F177" t="str">
            <v>KO02FHSW04</v>
          </cell>
          <cell r="G177" t="str">
            <v>P</v>
          </cell>
          <cell r="H177" t="str">
            <v>P</v>
          </cell>
          <cell r="I177" t="str">
            <v>P</v>
          </cell>
          <cell r="J177" t="str">
            <v>P</v>
          </cell>
          <cell r="K177" t="str">
            <v>WO</v>
          </cell>
          <cell r="L177" t="str">
            <v>P</v>
          </cell>
          <cell r="M177" t="str">
            <v>P</v>
          </cell>
          <cell r="N177" t="str">
            <v>P</v>
          </cell>
          <cell r="O177" t="str">
            <v>P</v>
          </cell>
          <cell r="P177" t="str">
            <v>P</v>
          </cell>
          <cell r="Q177" t="str">
            <v>P</v>
          </cell>
          <cell r="R177" t="str">
            <v>WO</v>
          </cell>
          <cell r="S177" t="str">
            <v>P</v>
          </cell>
          <cell r="T177" t="str">
            <v>P</v>
          </cell>
          <cell r="U177" t="str">
            <v>P</v>
          </cell>
          <cell r="V177" t="str">
            <v>P</v>
          </cell>
          <cell r="W177" t="str">
            <v>P</v>
          </cell>
          <cell r="X177" t="str">
            <v>P</v>
          </cell>
          <cell r="Y177" t="str">
            <v>WO</v>
          </cell>
          <cell r="Z177" t="str">
            <v>P</v>
          </cell>
          <cell r="AA177" t="str">
            <v>P</v>
          </cell>
          <cell r="AB177" t="str">
            <v>P</v>
          </cell>
          <cell r="AC177" t="str">
            <v>P</v>
          </cell>
          <cell r="AD177" t="str">
            <v>P</v>
          </cell>
          <cell r="AE177" t="str">
            <v>P</v>
          </cell>
          <cell r="AF177" t="str">
            <v>WO</v>
          </cell>
          <cell r="AG177" t="str">
            <v>P</v>
          </cell>
          <cell r="AH177" t="str">
            <v>P</v>
          </cell>
          <cell r="AI177" t="str">
            <v>P</v>
          </cell>
          <cell r="AJ177" t="str">
            <v>P</v>
          </cell>
          <cell r="AK177" t="str">
            <v>P</v>
          </cell>
          <cell r="AL177">
            <v>27</v>
          </cell>
          <cell r="AM177">
            <v>0</v>
          </cell>
          <cell r="AN177">
            <v>27</v>
          </cell>
          <cell r="AO177">
            <v>0</v>
          </cell>
          <cell r="AP177">
            <v>27</v>
          </cell>
          <cell r="AQ177">
            <v>0</v>
          </cell>
          <cell r="AR177">
            <v>13</v>
          </cell>
        </row>
        <row r="178">
          <cell r="B178">
            <v>40058534</v>
          </cell>
          <cell r="C178" t="str">
            <v>PRADEEP KUMAR</v>
          </cell>
          <cell r="D178" t="str">
            <v>PRODUCTION SEAMLESS</v>
          </cell>
          <cell r="E178" t="str">
            <v>SS DIVISION</v>
          </cell>
          <cell r="F178" t="str">
            <v>KOSSFSEM11</v>
          </cell>
          <cell r="G178" t="str">
            <v>WO</v>
          </cell>
          <cell r="H178" t="str">
            <v>P</v>
          </cell>
          <cell r="I178" t="str">
            <v>P</v>
          </cell>
          <cell r="J178" t="str">
            <v>P</v>
          </cell>
          <cell r="K178" t="str">
            <v>A</v>
          </cell>
          <cell r="L178" t="str">
            <v>P</v>
          </cell>
          <cell r="M178" t="str">
            <v>P</v>
          </cell>
          <cell r="N178" t="str">
            <v>WO</v>
          </cell>
          <cell r="O178" t="str">
            <v>P</v>
          </cell>
          <cell r="P178" t="str">
            <v>P</v>
          </cell>
          <cell r="Q178" t="str">
            <v>P</v>
          </cell>
          <cell r="R178" t="str">
            <v>P</v>
          </cell>
          <cell r="S178" t="str">
            <v>P</v>
          </cell>
          <cell r="T178" t="str">
            <v>P</v>
          </cell>
          <cell r="U178" t="str">
            <v>WO</v>
          </cell>
          <cell r="V178" t="str">
            <v>A</v>
          </cell>
          <cell r="W178" t="str">
            <v>A</v>
          </cell>
          <cell r="X178" t="str">
            <v>A</v>
          </cell>
          <cell r="Y178" t="str">
            <v>A</v>
          </cell>
          <cell r="Z178" t="str">
            <v>A</v>
          </cell>
          <cell r="AA178" t="str">
            <v>A</v>
          </cell>
          <cell r="AB178" t="str">
            <v>WO</v>
          </cell>
          <cell r="AC178" t="str">
            <v>A</v>
          </cell>
          <cell r="AD178" t="str">
            <v>A</v>
          </cell>
          <cell r="AE178" t="str">
            <v>A</v>
          </cell>
          <cell r="AF178" t="str">
            <v>A</v>
          </cell>
          <cell r="AG178" t="str">
            <v>A</v>
          </cell>
          <cell r="AH178" t="str">
            <v>A</v>
          </cell>
          <cell r="AI178" t="str">
            <v>WO</v>
          </cell>
          <cell r="AJ178" t="str">
            <v>A</v>
          </cell>
          <cell r="AK178" t="str">
            <v>A</v>
          </cell>
          <cell r="AL178">
            <v>11</v>
          </cell>
          <cell r="AM178">
            <v>0</v>
          </cell>
          <cell r="AN178">
            <v>11</v>
          </cell>
          <cell r="AO178">
            <v>0</v>
          </cell>
          <cell r="AP178">
            <v>11</v>
          </cell>
          <cell r="AQ178">
            <v>0</v>
          </cell>
          <cell r="AR178">
            <v>15</v>
          </cell>
        </row>
        <row r="179">
          <cell r="B179">
            <v>40058544</v>
          </cell>
          <cell r="C179" t="str">
            <v>RAM NIWAS POSWAL</v>
          </cell>
          <cell r="D179" t="str">
            <v>MOBILE CRANE</v>
          </cell>
          <cell r="E179" t="str">
            <v>PIPE DIV</v>
          </cell>
          <cell r="F179" t="str">
            <v>KO02HHSW08</v>
          </cell>
          <cell r="G179" t="str">
            <v>P</v>
          </cell>
          <cell r="H179" t="str">
            <v>P</v>
          </cell>
          <cell r="I179" t="str">
            <v>P</v>
          </cell>
          <cell r="J179" t="str">
            <v>P</v>
          </cell>
          <cell r="K179" t="str">
            <v>WO</v>
          </cell>
          <cell r="L179" t="str">
            <v>P</v>
          </cell>
          <cell r="M179" t="str">
            <v>P</v>
          </cell>
          <cell r="N179" t="str">
            <v>P</v>
          </cell>
          <cell r="O179" t="str">
            <v>P</v>
          </cell>
          <cell r="P179" t="str">
            <v>P</v>
          </cell>
          <cell r="Q179" t="str">
            <v>P</v>
          </cell>
          <cell r="R179" t="str">
            <v>WO</v>
          </cell>
          <cell r="S179" t="str">
            <v>P</v>
          </cell>
          <cell r="T179" t="str">
            <v>P</v>
          </cell>
          <cell r="U179" t="str">
            <v>P</v>
          </cell>
          <cell r="V179" t="str">
            <v>P</v>
          </cell>
          <cell r="W179" t="str">
            <v>P</v>
          </cell>
          <cell r="X179" t="str">
            <v>P</v>
          </cell>
          <cell r="Y179" t="str">
            <v>WO</v>
          </cell>
          <cell r="Z179" t="str">
            <v>P</v>
          </cell>
          <cell r="AA179" t="str">
            <v>P</v>
          </cell>
          <cell r="AB179" t="str">
            <v>P</v>
          </cell>
          <cell r="AC179" t="str">
            <v>P</v>
          </cell>
          <cell r="AD179" t="str">
            <v>P</v>
          </cell>
          <cell r="AE179" t="str">
            <v>P</v>
          </cell>
          <cell r="AF179" t="str">
            <v>WO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P</v>
          </cell>
          <cell r="AK179" t="str">
            <v>P</v>
          </cell>
          <cell r="AL179">
            <v>27</v>
          </cell>
          <cell r="AM179">
            <v>0</v>
          </cell>
          <cell r="AN179">
            <v>27</v>
          </cell>
          <cell r="AO179">
            <v>0</v>
          </cell>
          <cell r="AP179">
            <v>27</v>
          </cell>
          <cell r="AQ179">
            <v>0</v>
          </cell>
          <cell r="AR179">
            <v>13</v>
          </cell>
        </row>
        <row r="180">
          <cell r="B180">
            <v>40058552</v>
          </cell>
          <cell r="C180" t="str">
            <v>HIMANSHU TANWAR</v>
          </cell>
          <cell r="D180" t="str">
            <v>A LABOUR POOL FOR ABSENTEEISM</v>
          </cell>
          <cell r="E180" t="str">
            <v>SS DIVISION</v>
          </cell>
          <cell r="F180" t="str">
            <v>KOSSHCOM11</v>
          </cell>
          <cell r="G180" t="str">
            <v>P</v>
          </cell>
          <cell r="H180" t="str">
            <v>P</v>
          </cell>
          <cell r="I180" t="str">
            <v>P</v>
          </cell>
          <cell r="J180" t="str">
            <v>P</v>
          </cell>
          <cell r="K180" t="str">
            <v>WO</v>
          </cell>
          <cell r="L180" t="str">
            <v>P</v>
          </cell>
          <cell r="M180" t="str">
            <v>P</v>
          </cell>
          <cell r="N180" t="str">
            <v>P</v>
          </cell>
          <cell r="O180" t="str">
            <v>P</v>
          </cell>
          <cell r="P180" t="str">
            <v>P</v>
          </cell>
          <cell r="Q180" t="str">
            <v>A</v>
          </cell>
          <cell r="R180" t="str">
            <v>WO</v>
          </cell>
          <cell r="S180" t="str">
            <v>P</v>
          </cell>
          <cell r="T180" t="str">
            <v>P</v>
          </cell>
          <cell r="U180" t="str">
            <v>P</v>
          </cell>
          <cell r="V180" t="str">
            <v>P</v>
          </cell>
          <cell r="W180" t="str">
            <v>P</v>
          </cell>
          <cell r="X180" t="str">
            <v>P</v>
          </cell>
          <cell r="Y180" t="str">
            <v>WO</v>
          </cell>
          <cell r="Z180" t="str">
            <v>P</v>
          </cell>
          <cell r="AA180" t="str">
            <v>P</v>
          </cell>
          <cell r="AB180" t="str">
            <v>P</v>
          </cell>
          <cell r="AC180" t="str">
            <v>P</v>
          </cell>
          <cell r="AD180" t="str">
            <v>P</v>
          </cell>
          <cell r="AE180" t="str">
            <v>P</v>
          </cell>
          <cell r="AF180" t="str">
            <v>WO</v>
          </cell>
          <cell r="AG180" t="str">
            <v>P</v>
          </cell>
          <cell r="AH180" t="str">
            <v>P</v>
          </cell>
          <cell r="AI180" t="str">
            <v>P</v>
          </cell>
          <cell r="AJ180" t="str">
            <v>P</v>
          </cell>
          <cell r="AK180" t="str">
            <v>P</v>
          </cell>
          <cell r="AL180">
            <v>26</v>
          </cell>
          <cell r="AM180">
            <v>0</v>
          </cell>
          <cell r="AN180">
            <v>26</v>
          </cell>
          <cell r="AO180">
            <v>0</v>
          </cell>
          <cell r="AP180">
            <v>26</v>
          </cell>
          <cell r="AQ180">
            <v>0</v>
          </cell>
          <cell r="AR180">
            <v>15</v>
          </cell>
        </row>
        <row r="181">
          <cell r="B181">
            <v>40058564</v>
          </cell>
          <cell r="C181" t="str">
            <v>KAMAL SINGH</v>
          </cell>
          <cell r="D181" t="str">
            <v>FORMING</v>
          </cell>
          <cell r="E181" t="str">
            <v>PIPE DIV</v>
          </cell>
          <cell r="F181" t="str">
            <v>KO02FHSW01</v>
          </cell>
          <cell r="G181" t="str">
            <v>P</v>
          </cell>
          <cell r="H181" t="str">
            <v>P</v>
          </cell>
          <cell r="I181" t="str">
            <v>A</v>
          </cell>
          <cell r="J181" t="str">
            <v>P</v>
          </cell>
          <cell r="K181" t="str">
            <v>WO</v>
          </cell>
          <cell r="L181" t="str">
            <v>A</v>
          </cell>
          <cell r="M181" t="str">
            <v>A</v>
          </cell>
          <cell r="N181" t="str">
            <v>P</v>
          </cell>
          <cell r="O181" t="str">
            <v>A</v>
          </cell>
          <cell r="P181" t="str">
            <v>P</v>
          </cell>
          <cell r="Q181" t="str">
            <v>P</v>
          </cell>
          <cell r="R181" t="str">
            <v>WO</v>
          </cell>
          <cell r="S181" t="str">
            <v>P</v>
          </cell>
          <cell r="T181" t="str">
            <v>P</v>
          </cell>
          <cell r="U181" t="str">
            <v>A</v>
          </cell>
          <cell r="V181" t="str">
            <v>A</v>
          </cell>
          <cell r="W181" t="str">
            <v>P</v>
          </cell>
          <cell r="X181" t="str">
            <v>P</v>
          </cell>
          <cell r="Y181" t="str">
            <v>WO</v>
          </cell>
          <cell r="Z181" t="str">
            <v>P</v>
          </cell>
          <cell r="AA181" t="str">
            <v>A</v>
          </cell>
          <cell r="AB181" t="str">
            <v>P</v>
          </cell>
          <cell r="AC181" t="str">
            <v>P</v>
          </cell>
          <cell r="AD181" t="str">
            <v>P</v>
          </cell>
          <cell r="AE181" t="str">
            <v>P</v>
          </cell>
          <cell r="AF181" t="str">
            <v>WO</v>
          </cell>
          <cell r="AG181" t="str">
            <v>P</v>
          </cell>
          <cell r="AH181" t="str">
            <v>P</v>
          </cell>
          <cell r="AI181" t="str">
            <v>P</v>
          </cell>
          <cell r="AJ181" t="str">
            <v>P</v>
          </cell>
          <cell r="AK181" t="str">
            <v>P</v>
          </cell>
          <cell r="AL181">
            <v>20</v>
          </cell>
          <cell r="AM181">
            <v>0</v>
          </cell>
          <cell r="AN181">
            <v>20</v>
          </cell>
          <cell r="AO181">
            <v>0.5</v>
          </cell>
          <cell r="AP181">
            <v>19.5</v>
          </cell>
          <cell r="AQ181">
            <v>0</v>
          </cell>
          <cell r="AR181">
            <v>13</v>
          </cell>
        </row>
        <row r="182">
          <cell r="B182">
            <v>40058572</v>
          </cell>
          <cell r="C182" t="str">
            <v>SHRI RAM</v>
          </cell>
          <cell r="D182" t="str">
            <v>FINISHING</v>
          </cell>
          <cell r="E182" t="str">
            <v>PIPE DIV</v>
          </cell>
          <cell r="F182" t="str">
            <v>KO02FHSW03</v>
          </cell>
          <cell r="G182" t="str">
            <v>P</v>
          </cell>
          <cell r="H182" t="str">
            <v>P</v>
          </cell>
          <cell r="I182" t="str">
            <v>P</v>
          </cell>
          <cell r="J182" t="str">
            <v>P</v>
          </cell>
          <cell r="K182" t="str">
            <v>WO</v>
          </cell>
          <cell r="L182" t="str">
            <v>P</v>
          </cell>
          <cell r="M182" t="str">
            <v>P</v>
          </cell>
          <cell r="N182" t="str">
            <v>P</v>
          </cell>
          <cell r="O182" t="str">
            <v>P</v>
          </cell>
          <cell r="P182" t="str">
            <v>P</v>
          </cell>
          <cell r="Q182" t="str">
            <v>P</v>
          </cell>
          <cell r="R182" t="str">
            <v>WO</v>
          </cell>
          <cell r="S182" t="str">
            <v>P</v>
          </cell>
          <cell r="T182" t="str">
            <v>P</v>
          </cell>
          <cell r="U182" t="str">
            <v>P</v>
          </cell>
          <cell r="V182" t="str">
            <v>P</v>
          </cell>
          <cell r="W182" t="str">
            <v>A</v>
          </cell>
          <cell r="X182" t="str">
            <v>P</v>
          </cell>
          <cell r="Y182" t="str">
            <v>WO</v>
          </cell>
          <cell r="Z182" t="str">
            <v>P</v>
          </cell>
          <cell r="AA182" t="str">
            <v>P</v>
          </cell>
          <cell r="AB182" t="str">
            <v>P</v>
          </cell>
          <cell r="AC182" t="str">
            <v>P</v>
          </cell>
          <cell r="AD182" t="str">
            <v>P</v>
          </cell>
          <cell r="AE182" t="str">
            <v>P</v>
          </cell>
          <cell r="AF182" t="str">
            <v>WO</v>
          </cell>
          <cell r="AG182" t="str">
            <v>P</v>
          </cell>
          <cell r="AH182" t="str">
            <v>P</v>
          </cell>
          <cell r="AI182" t="str">
            <v>P</v>
          </cell>
          <cell r="AJ182" t="str">
            <v>P</v>
          </cell>
          <cell r="AK182" t="str">
            <v>P</v>
          </cell>
          <cell r="AL182">
            <v>26</v>
          </cell>
          <cell r="AM182">
            <v>0</v>
          </cell>
          <cell r="AN182">
            <v>26</v>
          </cell>
          <cell r="AO182">
            <v>0</v>
          </cell>
          <cell r="AP182">
            <v>26</v>
          </cell>
          <cell r="AQ182">
            <v>0</v>
          </cell>
          <cell r="AR182">
            <v>13</v>
          </cell>
        </row>
        <row r="183">
          <cell r="B183">
            <v>40058616</v>
          </cell>
          <cell r="C183" t="str">
            <v>VISHNU KUMAR</v>
          </cell>
          <cell r="D183" t="str">
            <v>PRODUCTION</v>
          </cell>
          <cell r="E183" t="str">
            <v>SS DIVISION</v>
          </cell>
          <cell r="F183" t="str">
            <v>KOSSFWLD05</v>
          </cell>
          <cell r="G183" t="str">
            <v>P</v>
          </cell>
          <cell r="H183" t="str">
            <v>P</v>
          </cell>
          <cell r="I183" t="str">
            <v>P</v>
          </cell>
          <cell r="J183" t="str">
            <v>P</v>
          </cell>
          <cell r="K183" t="str">
            <v>WO</v>
          </cell>
          <cell r="L183" t="str">
            <v>P</v>
          </cell>
          <cell r="M183" t="str">
            <v>P</v>
          </cell>
          <cell r="N183" t="str">
            <v>P</v>
          </cell>
          <cell r="O183" t="str">
            <v>P</v>
          </cell>
          <cell r="P183" t="str">
            <v>P</v>
          </cell>
          <cell r="Q183" t="str">
            <v>A</v>
          </cell>
          <cell r="R183" t="str">
            <v>WO</v>
          </cell>
          <cell r="S183" t="str">
            <v>P</v>
          </cell>
          <cell r="T183" t="str">
            <v>P</v>
          </cell>
          <cell r="U183" t="str">
            <v>P</v>
          </cell>
          <cell r="V183" t="str">
            <v>P</v>
          </cell>
          <cell r="W183" t="str">
            <v>P</v>
          </cell>
          <cell r="X183" t="str">
            <v>P</v>
          </cell>
          <cell r="Y183" t="str">
            <v>WO</v>
          </cell>
          <cell r="Z183" t="str">
            <v>P</v>
          </cell>
          <cell r="AA183" t="str">
            <v>P</v>
          </cell>
          <cell r="AB183" t="str">
            <v>P</v>
          </cell>
          <cell r="AC183" t="str">
            <v>P</v>
          </cell>
          <cell r="AD183" t="str">
            <v>P</v>
          </cell>
          <cell r="AE183" t="str">
            <v>P</v>
          </cell>
          <cell r="AF183" t="str">
            <v>WO</v>
          </cell>
          <cell r="AG183" t="str">
            <v>P</v>
          </cell>
          <cell r="AH183" t="str">
            <v>P</v>
          </cell>
          <cell r="AI183" t="str">
            <v>P</v>
          </cell>
          <cell r="AJ183" t="str">
            <v>P</v>
          </cell>
          <cell r="AK183" t="str">
            <v>P</v>
          </cell>
          <cell r="AL183">
            <v>26</v>
          </cell>
          <cell r="AM183">
            <v>0</v>
          </cell>
          <cell r="AN183">
            <v>26</v>
          </cell>
          <cell r="AO183">
            <v>0</v>
          </cell>
          <cell r="AP183">
            <v>26</v>
          </cell>
          <cell r="AQ183">
            <v>0</v>
          </cell>
          <cell r="AR183">
            <v>15</v>
          </cell>
        </row>
        <row r="184">
          <cell r="B184">
            <v>40058623</v>
          </cell>
          <cell r="C184" t="str">
            <v>NARESH</v>
          </cell>
          <cell r="D184" t="str">
            <v>PRODUCTION</v>
          </cell>
          <cell r="E184" t="str">
            <v>SS DIVISION</v>
          </cell>
          <cell r="F184" t="str">
            <v>KOSSFCOM14</v>
          </cell>
          <cell r="G184" t="str">
            <v>P</v>
          </cell>
          <cell r="H184" t="str">
            <v>P</v>
          </cell>
          <cell r="I184" t="str">
            <v>P</v>
          </cell>
          <cell r="J184" t="str">
            <v>P</v>
          </cell>
          <cell r="K184" t="str">
            <v>WO</v>
          </cell>
          <cell r="L184" t="str">
            <v>P</v>
          </cell>
          <cell r="M184" t="str">
            <v>P</v>
          </cell>
          <cell r="N184" t="str">
            <v>P</v>
          </cell>
          <cell r="O184" t="str">
            <v>P</v>
          </cell>
          <cell r="P184" t="str">
            <v>P</v>
          </cell>
          <cell r="Q184" t="str">
            <v>P</v>
          </cell>
          <cell r="R184" t="str">
            <v>WO</v>
          </cell>
          <cell r="S184" t="str">
            <v>A</v>
          </cell>
          <cell r="T184" t="str">
            <v>A</v>
          </cell>
          <cell r="U184" t="str">
            <v>A</v>
          </cell>
          <cell r="V184" t="str">
            <v>A</v>
          </cell>
          <cell r="W184" t="str">
            <v>A</v>
          </cell>
          <cell r="X184" t="str">
            <v>A</v>
          </cell>
          <cell r="Y184" t="str">
            <v>A</v>
          </cell>
          <cell r="Z184" t="str">
            <v>A</v>
          </cell>
          <cell r="AA184" t="str">
            <v>A</v>
          </cell>
          <cell r="AB184" t="str">
            <v>A</v>
          </cell>
          <cell r="AC184" t="str">
            <v>A</v>
          </cell>
          <cell r="AD184" t="str">
            <v>A</v>
          </cell>
          <cell r="AE184" t="str">
            <v>A</v>
          </cell>
          <cell r="AF184" t="str">
            <v>A</v>
          </cell>
          <cell r="AG184" t="str">
            <v>A</v>
          </cell>
          <cell r="AH184" t="str">
            <v>A</v>
          </cell>
          <cell r="AI184" t="str">
            <v>A</v>
          </cell>
          <cell r="AJ184" t="str">
            <v>A</v>
          </cell>
          <cell r="AK184" t="str">
            <v>A</v>
          </cell>
          <cell r="AL184">
            <v>10</v>
          </cell>
          <cell r="AM184">
            <v>0</v>
          </cell>
          <cell r="AN184">
            <v>10</v>
          </cell>
          <cell r="AO184">
            <v>0</v>
          </cell>
          <cell r="AP184">
            <v>10</v>
          </cell>
          <cell r="AQ184">
            <v>0</v>
          </cell>
          <cell r="AR184">
            <v>15</v>
          </cell>
        </row>
        <row r="185">
          <cell r="B185">
            <v>40058625</v>
          </cell>
          <cell r="C185" t="str">
            <v>KESAV DEV</v>
          </cell>
          <cell r="D185" t="str">
            <v>MOBILE CRANE</v>
          </cell>
          <cell r="E185" t="str">
            <v>PIPE DIV</v>
          </cell>
          <cell r="F185" t="str">
            <v>KO02HHSW08</v>
          </cell>
          <cell r="G185" t="str">
            <v>P</v>
          </cell>
          <cell r="H185" t="str">
            <v>P</v>
          </cell>
          <cell r="I185" t="str">
            <v>P</v>
          </cell>
          <cell r="J185" t="str">
            <v>P</v>
          </cell>
          <cell r="K185" t="str">
            <v>WO</v>
          </cell>
          <cell r="L185" t="str">
            <v>P</v>
          </cell>
          <cell r="M185" t="str">
            <v>P</v>
          </cell>
          <cell r="N185" t="str">
            <v>P</v>
          </cell>
          <cell r="O185" t="str">
            <v>P</v>
          </cell>
          <cell r="P185" t="str">
            <v>P</v>
          </cell>
          <cell r="Q185" t="str">
            <v>P</v>
          </cell>
          <cell r="R185" t="str">
            <v>WO</v>
          </cell>
          <cell r="S185" t="str">
            <v>P</v>
          </cell>
          <cell r="T185" t="str">
            <v>P</v>
          </cell>
          <cell r="U185" t="str">
            <v>P</v>
          </cell>
          <cell r="V185" t="str">
            <v>P</v>
          </cell>
          <cell r="W185" t="str">
            <v>P</v>
          </cell>
          <cell r="X185" t="str">
            <v>P</v>
          </cell>
          <cell r="Y185" t="str">
            <v>WO</v>
          </cell>
          <cell r="Z185" t="str">
            <v>P</v>
          </cell>
          <cell r="AA185" t="str">
            <v>P</v>
          </cell>
          <cell r="AB185" t="str">
            <v>P</v>
          </cell>
          <cell r="AC185" t="str">
            <v>P</v>
          </cell>
          <cell r="AD185" t="str">
            <v>P</v>
          </cell>
          <cell r="AE185" t="str">
            <v>P</v>
          </cell>
          <cell r="AF185" t="str">
            <v>WO</v>
          </cell>
          <cell r="AG185" t="str">
            <v>P</v>
          </cell>
          <cell r="AH185" t="str">
            <v>P</v>
          </cell>
          <cell r="AI185" t="str">
            <v>P</v>
          </cell>
          <cell r="AJ185" t="str">
            <v>P</v>
          </cell>
          <cell r="AK185" t="str">
            <v>P</v>
          </cell>
          <cell r="AL185">
            <v>27</v>
          </cell>
          <cell r="AM185">
            <v>0</v>
          </cell>
          <cell r="AN185">
            <v>27</v>
          </cell>
          <cell r="AO185">
            <v>0</v>
          </cell>
          <cell r="AP185">
            <v>27</v>
          </cell>
          <cell r="AQ185">
            <v>0</v>
          </cell>
          <cell r="AR185">
            <v>13</v>
          </cell>
        </row>
        <row r="186">
          <cell r="B186">
            <v>40058643</v>
          </cell>
          <cell r="C186" t="str">
            <v>LAKHAN SINGH</v>
          </cell>
          <cell r="D186" t="str">
            <v>PRODUCTION</v>
          </cell>
          <cell r="E186" t="str">
            <v>SS DIVISION</v>
          </cell>
          <cell r="F186" t="str">
            <v>KOSSFCOM14</v>
          </cell>
          <cell r="G186" t="str">
            <v>A</v>
          </cell>
          <cell r="H186" t="str">
            <v>A</v>
          </cell>
          <cell r="I186" t="str">
            <v>A</v>
          </cell>
          <cell r="J186" t="str">
            <v>A</v>
          </cell>
          <cell r="K186" t="str">
            <v>WO</v>
          </cell>
          <cell r="L186" t="str">
            <v>P</v>
          </cell>
          <cell r="M186" t="str">
            <v>P</v>
          </cell>
          <cell r="N186" t="str">
            <v>P</v>
          </cell>
          <cell r="O186" t="str">
            <v>P</v>
          </cell>
          <cell r="P186" t="str">
            <v>P</v>
          </cell>
          <cell r="Q186" t="str">
            <v>P</v>
          </cell>
          <cell r="R186" t="str">
            <v>WO</v>
          </cell>
          <cell r="S186" t="str">
            <v>A</v>
          </cell>
          <cell r="T186" t="str">
            <v>A</v>
          </cell>
          <cell r="U186" t="str">
            <v>A</v>
          </cell>
          <cell r="V186" t="str">
            <v>A</v>
          </cell>
          <cell r="W186" t="str">
            <v>A</v>
          </cell>
          <cell r="X186" t="str">
            <v>A</v>
          </cell>
          <cell r="Y186" t="str">
            <v>A</v>
          </cell>
          <cell r="Z186" t="str">
            <v>A</v>
          </cell>
          <cell r="AA186" t="str">
            <v>A</v>
          </cell>
          <cell r="AB186" t="str">
            <v>A</v>
          </cell>
          <cell r="AC186" t="str">
            <v>A</v>
          </cell>
          <cell r="AD186" t="str">
            <v>A</v>
          </cell>
          <cell r="AE186" t="str">
            <v>A</v>
          </cell>
          <cell r="AF186" t="str">
            <v>A</v>
          </cell>
          <cell r="AG186" t="str">
            <v>A</v>
          </cell>
          <cell r="AH186" t="str">
            <v>A</v>
          </cell>
          <cell r="AI186" t="str">
            <v>A</v>
          </cell>
          <cell r="AJ186" t="str">
            <v>A</v>
          </cell>
          <cell r="AK186" t="str">
            <v>A</v>
          </cell>
          <cell r="AL186">
            <v>6</v>
          </cell>
          <cell r="AM186">
            <v>0</v>
          </cell>
          <cell r="AN186">
            <v>6</v>
          </cell>
          <cell r="AO186">
            <v>0</v>
          </cell>
          <cell r="AP186">
            <v>6</v>
          </cell>
          <cell r="AQ186">
            <v>0</v>
          </cell>
          <cell r="AR186">
            <v>15</v>
          </cell>
        </row>
        <row r="187">
          <cell r="B187">
            <v>40058646</v>
          </cell>
          <cell r="C187" t="str">
            <v>HARIOM</v>
          </cell>
          <cell r="D187" t="str">
            <v>PRODUCTION</v>
          </cell>
          <cell r="E187" t="str">
            <v>SS DIVISION</v>
          </cell>
          <cell r="F187" t="str">
            <v>KOSSFCOM21</v>
          </cell>
          <cell r="G187" t="str">
            <v>P</v>
          </cell>
          <cell r="H187" t="str">
            <v>P</v>
          </cell>
          <cell r="I187" t="str">
            <v>P</v>
          </cell>
          <cell r="J187" t="str">
            <v>P</v>
          </cell>
          <cell r="K187" t="str">
            <v>WO</v>
          </cell>
          <cell r="L187" t="str">
            <v>P</v>
          </cell>
          <cell r="M187" t="str">
            <v>P</v>
          </cell>
          <cell r="N187" t="str">
            <v>P</v>
          </cell>
          <cell r="O187" t="str">
            <v>P</v>
          </cell>
          <cell r="P187" t="str">
            <v>A</v>
          </cell>
          <cell r="Q187" t="str">
            <v>P</v>
          </cell>
          <cell r="R187" t="str">
            <v>WO</v>
          </cell>
          <cell r="S187" t="str">
            <v>P</v>
          </cell>
          <cell r="T187" t="str">
            <v>P</v>
          </cell>
          <cell r="U187" t="str">
            <v>P</v>
          </cell>
          <cell r="V187" t="str">
            <v>A</v>
          </cell>
          <cell r="W187" t="str">
            <v>P</v>
          </cell>
          <cell r="X187" t="str">
            <v>P</v>
          </cell>
          <cell r="Y187" t="str">
            <v>WO</v>
          </cell>
          <cell r="Z187" t="str">
            <v>P</v>
          </cell>
          <cell r="AA187" t="str">
            <v>P</v>
          </cell>
          <cell r="AB187" t="str">
            <v>P</v>
          </cell>
          <cell r="AC187" t="str">
            <v>P</v>
          </cell>
          <cell r="AD187" t="str">
            <v>P</v>
          </cell>
          <cell r="AE187" t="str">
            <v>A</v>
          </cell>
          <cell r="AF187" t="str">
            <v>WO</v>
          </cell>
          <cell r="AG187" t="str">
            <v>P</v>
          </cell>
          <cell r="AH187" t="str">
            <v>A</v>
          </cell>
          <cell r="AI187" t="str">
            <v>P</v>
          </cell>
          <cell r="AJ187" t="str">
            <v>P</v>
          </cell>
          <cell r="AK187" t="str">
            <v>P</v>
          </cell>
          <cell r="AL187">
            <v>23</v>
          </cell>
          <cell r="AM187">
            <v>0</v>
          </cell>
          <cell r="AN187">
            <v>23</v>
          </cell>
          <cell r="AO187">
            <v>0</v>
          </cell>
          <cell r="AP187">
            <v>23</v>
          </cell>
          <cell r="AQ187">
            <v>0</v>
          </cell>
          <cell r="AR187">
            <v>15</v>
          </cell>
        </row>
        <row r="188">
          <cell r="B188">
            <v>40058647</v>
          </cell>
          <cell r="C188" t="str">
            <v>PRADEEP KUMAR</v>
          </cell>
          <cell r="D188" t="str">
            <v>PRODUCTION SEAMLESS</v>
          </cell>
          <cell r="E188" t="str">
            <v>SS DIVISION</v>
          </cell>
          <cell r="F188" t="str">
            <v>KOSSFCOM20</v>
          </cell>
          <cell r="G188" t="str">
            <v>P</v>
          </cell>
          <cell r="H188" t="str">
            <v>P</v>
          </cell>
          <cell r="I188" t="str">
            <v>P</v>
          </cell>
          <cell r="J188" t="str">
            <v>P</v>
          </cell>
          <cell r="K188" t="str">
            <v>WO</v>
          </cell>
          <cell r="L188" t="str">
            <v>P</v>
          </cell>
          <cell r="M188" t="str">
            <v>P</v>
          </cell>
          <cell r="N188" t="str">
            <v>P</v>
          </cell>
          <cell r="O188" t="str">
            <v>P</v>
          </cell>
          <cell r="P188" t="str">
            <v>P</v>
          </cell>
          <cell r="Q188" t="str">
            <v>P</v>
          </cell>
          <cell r="R188" t="str">
            <v>WO</v>
          </cell>
          <cell r="S188" t="str">
            <v>P</v>
          </cell>
          <cell r="T188" t="str">
            <v>P</v>
          </cell>
          <cell r="U188" t="str">
            <v>P</v>
          </cell>
          <cell r="V188" t="str">
            <v>P</v>
          </cell>
          <cell r="W188" t="str">
            <v>P</v>
          </cell>
          <cell r="X188" t="str">
            <v>P</v>
          </cell>
          <cell r="Y188" t="str">
            <v>WO</v>
          </cell>
          <cell r="Z188" t="str">
            <v>P</v>
          </cell>
          <cell r="AA188" t="str">
            <v>P</v>
          </cell>
          <cell r="AB188" t="str">
            <v>P</v>
          </cell>
          <cell r="AC188" t="str">
            <v>P</v>
          </cell>
          <cell r="AD188" t="str">
            <v>P</v>
          </cell>
          <cell r="AE188" t="str">
            <v>P</v>
          </cell>
          <cell r="AF188" t="str">
            <v>WO</v>
          </cell>
          <cell r="AG188" t="str">
            <v>P</v>
          </cell>
          <cell r="AH188" t="str">
            <v>P</v>
          </cell>
          <cell r="AI188" t="str">
            <v>P</v>
          </cell>
          <cell r="AJ188" t="str">
            <v>P</v>
          </cell>
          <cell r="AK188" t="str">
            <v>P</v>
          </cell>
          <cell r="AL188">
            <v>27</v>
          </cell>
          <cell r="AM188">
            <v>0</v>
          </cell>
          <cell r="AN188">
            <v>27</v>
          </cell>
          <cell r="AO188">
            <v>0</v>
          </cell>
          <cell r="AP188">
            <v>27</v>
          </cell>
          <cell r="AQ188">
            <v>0</v>
          </cell>
          <cell r="AR188">
            <v>15</v>
          </cell>
        </row>
        <row r="189">
          <cell r="B189">
            <v>40058648</v>
          </cell>
          <cell r="C189" t="str">
            <v>SHIV KUMAR</v>
          </cell>
          <cell r="D189" t="str">
            <v>PRODUCTION SEAMLESS</v>
          </cell>
          <cell r="E189" t="str">
            <v>SS DIVISION</v>
          </cell>
          <cell r="F189" t="str">
            <v>KOSSFSEM14</v>
          </cell>
          <cell r="G189" t="str">
            <v>P</v>
          </cell>
          <cell r="H189" t="str">
            <v>P</v>
          </cell>
          <cell r="I189" t="str">
            <v>A</v>
          </cell>
          <cell r="J189" t="str">
            <v>P</v>
          </cell>
          <cell r="K189" t="str">
            <v>WO</v>
          </cell>
          <cell r="L189" t="str">
            <v>P</v>
          </cell>
          <cell r="M189" t="str">
            <v>P</v>
          </cell>
          <cell r="N189" t="str">
            <v>A</v>
          </cell>
          <cell r="O189" t="str">
            <v>P</v>
          </cell>
          <cell r="P189" t="str">
            <v>P</v>
          </cell>
          <cell r="Q189" t="str">
            <v>P</v>
          </cell>
          <cell r="R189" t="str">
            <v>WO</v>
          </cell>
          <cell r="S189" t="str">
            <v>P</v>
          </cell>
          <cell r="T189" t="str">
            <v>P</v>
          </cell>
          <cell r="U189" t="str">
            <v>P</v>
          </cell>
          <cell r="V189" t="str">
            <v>P</v>
          </cell>
          <cell r="W189" t="str">
            <v>P</v>
          </cell>
          <cell r="X189" t="str">
            <v>P</v>
          </cell>
          <cell r="Y189" t="str">
            <v>WO</v>
          </cell>
          <cell r="Z189" t="str">
            <v>P</v>
          </cell>
          <cell r="AA189" t="str">
            <v>P</v>
          </cell>
          <cell r="AB189" t="str">
            <v>P</v>
          </cell>
          <cell r="AC189" t="str">
            <v>P</v>
          </cell>
          <cell r="AD189" t="str">
            <v>A</v>
          </cell>
          <cell r="AE189" t="str">
            <v>A</v>
          </cell>
          <cell r="AF189" t="str">
            <v>WO</v>
          </cell>
          <cell r="AG189" t="str">
            <v>P</v>
          </cell>
          <cell r="AH189" t="str">
            <v>P</v>
          </cell>
          <cell r="AI189" t="str">
            <v>P</v>
          </cell>
          <cell r="AJ189" t="str">
            <v>P</v>
          </cell>
          <cell r="AK189" t="str">
            <v>P</v>
          </cell>
          <cell r="AL189">
            <v>23</v>
          </cell>
          <cell r="AM189">
            <v>0</v>
          </cell>
          <cell r="AN189">
            <v>23</v>
          </cell>
          <cell r="AO189">
            <v>0</v>
          </cell>
          <cell r="AP189">
            <v>23</v>
          </cell>
          <cell r="AQ189">
            <v>0</v>
          </cell>
          <cell r="AR189">
            <v>15</v>
          </cell>
        </row>
        <row r="190">
          <cell r="B190">
            <v>40058670</v>
          </cell>
          <cell r="C190" t="str">
            <v>DINESH CHAND</v>
          </cell>
          <cell r="D190" t="str">
            <v>PRODUCTION SEAMLESS</v>
          </cell>
          <cell r="E190" t="str">
            <v>SS DIVISION</v>
          </cell>
          <cell r="F190" t="str">
            <v>KOSSHCOM24</v>
          </cell>
          <cell r="G190" t="str">
            <v>P</v>
          </cell>
          <cell r="H190" t="str">
            <v>A</v>
          </cell>
          <cell r="I190" t="str">
            <v>P</v>
          </cell>
          <cell r="J190" t="str">
            <v>P</v>
          </cell>
          <cell r="K190" t="str">
            <v>WO</v>
          </cell>
          <cell r="L190" t="str">
            <v>P</v>
          </cell>
          <cell r="M190" t="str">
            <v>P</v>
          </cell>
          <cell r="N190" t="str">
            <v>P</v>
          </cell>
          <cell r="O190" t="str">
            <v>P</v>
          </cell>
          <cell r="P190" t="str">
            <v>P</v>
          </cell>
          <cell r="Q190" t="str">
            <v>P</v>
          </cell>
          <cell r="R190" t="str">
            <v>WO</v>
          </cell>
          <cell r="S190" t="str">
            <v>P</v>
          </cell>
          <cell r="T190" t="str">
            <v>P</v>
          </cell>
          <cell r="U190" t="str">
            <v>A</v>
          </cell>
          <cell r="V190" t="str">
            <v>P</v>
          </cell>
          <cell r="W190" t="str">
            <v>P</v>
          </cell>
          <cell r="X190" t="str">
            <v>P</v>
          </cell>
          <cell r="Y190" t="str">
            <v>WO</v>
          </cell>
          <cell r="Z190" t="str">
            <v>P</v>
          </cell>
          <cell r="AA190" t="str">
            <v>P</v>
          </cell>
          <cell r="AB190" t="str">
            <v>P</v>
          </cell>
          <cell r="AC190" t="str">
            <v>A</v>
          </cell>
          <cell r="AD190" t="str">
            <v>P</v>
          </cell>
          <cell r="AE190" t="str">
            <v>P</v>
          </cell>
          <cell r="AF190" t="str">
            <v>WO</v>
          </cell>
          <cell r="AG190" t="str">
            <v>P</v>
          </cell>
          <cell r="AH190" t="str">
            <v>P</v>
          </cell>
          <cell r="AI190" t="str">
            <v>P</v>
          </cell>
          <cell r="AJ190" t="str">
            <v>P</v>
          </cell>
          <cell r="AK190" t="str">
            <v>P</v>
          </cell>
          <cell r="AL190">
            <v>24</v>
          </cell>
          <cell r="AM190">
            <v>0</v>
          </cell>
          <cell r="AN190">
            <v>24</v>
          </cell>
          <cell r="AO190">
            <v>0</v>
          </cell>
          <cell r="AP190">
            <v>24</v>
          </cell>
          <cell r="AQ190">
            <v>0</v>
          </cell>
          <cell r="AR190">
            <v>15</v>
          </cell>
        </row>
        <row r="191">
          <cell r="B191">
            <v>40058675</v>
          </cell>
          <cell r="C191" t="str">
            <v>PRAMOD</v>
          </cell>
          <cell r="D191" t="str">
            <v>A LABOUR POOL FOR ABSENTEEISM</v>
          </cell>
          <cell r="E191" t="str">
            <v>SS DIVISION</v>
          </cell>
          <cell r="F191" t="str">
            <v>KOSSHCOM11</v>
          </cell>
          <cell r="G191" t="str">
            <v>P</v>
          </cell>
          <cell r="H191" t="str">
            <v>P</v>
          </cell>
          <cell r="I191" t="str">
            <v>P</v>
          </cell>
          <cell r="J191" t="str">
            <v>P</v>
          </cell>
          <cell r="K191" t="str">
            <v>WO</v>
          </cell>
          <cell r="L191" t="str">
            <v>P</v>
          </cell>
          <cell r="M191" t="str">
            <v>P</v>
          </cell>
          <cell r="N191" t="str">
            <v>P</v>
          </cell>
          <cell r="O191" t="str">
            <v>P</v>
          </cell>
          <cell r="P191" t="str">
            <v>P</v>
          </cell>
          <cell r="Q191" t="str">
            <v>P</v>
          </cell>
          <cell r="R191" t="str">
            <v>WO</v>
          </cell>
          <cell r="S191" t="str">
            <v>P</v>
          </cell>
          <cell r="T191" t="str">
            <v>P</v>
          </cell>
          <cell r="U191" t="str">
            <v>P</v>
          </cell>
          <cell r="V191" t="str">
            <v>P</v>
          </cell>
          <cell r="W191" t="str">
            <v>P</v>
          </cell>
          <cell r="X191" t="str">
            <v>P</v>
          </cell>
          <cell r="Y191" t="str">
            <v>WO</v>
          </cell>
          <cell r="Z191" t="str">
            <v>A</v>
          </cell>
          <cell r="AA191" t="str">
            <v>P</v>
          </cell>
          <cell r="AB191" t="str">
            <v>P</v>
          </cell>
          <cell r="AC191" t="str">
            <v>P</v>
          </cell>
          <cell r="AD191" t="str">
            <v>P</v>
          </cell>
          <cell r="AE191" t="str">
            <v>P</v>
          </cell>
          <cell r="AF191" t="str">
            <v>WO</v>
          </cell>
          <cell r="AG191" t="str">
            <v>P</v>
          </cell>
          <cell r="AH191" t="str">
            <v>P</v>
          </cell>
          <cell r="AI191" t="str">
            <v>P</v>
          </cell>
          <cell r="AJ191" t="str">
            <v>P</v>
          </cell>
          <cell r="AK191" t="str">
            <v>P</v>
          </cell>
          <cell r="AL191">
            <v>26</v>
          </cell>
          <cell r="AM191">
            <v>0</v>
          </cell>
          <cell r="AN191">
            <v>26</v>
          </cell>
          <cell r="AO191">
            <v>0</v>
          </cell>
          <cell r="AP191">
            <v>26</v>
          </cell>
          <cell r="AQ191">
            <v>0</v>
          </cell>
          <cell r="AR191">
            <v>15</v>
          </cell>
        </row>
        <row r="192">
          <cell r="B192">
            <v>40058686</v>
          </cell>
          <cell r="C192" t="str">
            <v>VIKRAM</v>
          </cell>
          <cell r="D192" t="str">
            <v>PRODUCTION</v>
          </cell>
          <cell r="E192" t="str">
            <v>SS DIVISION</v>
          </cell>
          <cell r="F192" t="str">
            <v>KOSSFCOM14</v>
          </cell>
          <cell r="G192" t="str">
            <v>P</v>
          </cell>
          <cell r="H192" t="str">
            <v>P</v>
          </cell>
          <cell r="I192" t="str">
            <v>P</v>
          </cell>
          <cell r="J192" t="str">
            <v>P</v>
          </cell>
          <cell r="K192" t="str">
            <v>WO</v>
          </cell>
          <cell r="L192" t="str">
            <v>P</v>
          </cell>
          <cell r="M192" t="str">
            <v>P</v>
          </cell>
          <cell r="N192" t="str">
            <v>P</v>
          </cell>
          <cell r="O192" t="str">
            <v>P</v>
          </cell>
          <cell r="P192" t="str">
            <v>P</v>
          </cell>
          <cell r="Q192" t="str">
            <v>P</v>
          </cell>
          <cell r="R192" t="str">
            <v>WO</v>
          </cell>
          <cell r="S192" t="str">
            <v>A</v>
          </cell>
          <cell r="T192" t="str">
            <v>A</v>
          </cell>
          <cell r="U192" t="str">
            <v>P</v>
          </cell>
          <cell r="V192" t="str">
            <v>P</v>
          </cell>
          <cell r="W192" t="str">
            <v>P</v>
          </cell>
          <cell r="X192" t="str">
            <v>P</v>
          </cell>
          <cell r="Y192" t="str">
            <v>WO</v>
          </cell>
          <cell r="Z192" t="str">
            <v>A</v>
          </cell>
          <cell r="AA192" t="str">
            <v>P</v>
          </cell>
          <cell r="AB192" t="str">
            <v>P</v>
          </cell>
          <cell r="AC192" t="str">
            <v>A</v>
          </cell>
          <cell r="AD192" t="str">
            <v>P</v>
          </cell>
          <cell r="AE192" t="str">
            <v>P</v>
          </cell>
          <cell r="AF192" t="str">
            <v>WO</v>
          </cell>
          <cell r="AG192" t="str">
            <v>P</v>
          </cell>
          <cell r="AH192" t="str">
            <v>P</v>
          </cell>
          <cell r="AI192" t="str">
            <v>P</v>
          </cell>
          <cell r="AJ192" t="str">
            <v>A</v>
          </cell>
          <cell r="AK192" t="str">
            <v>P</v>
          </cell>
          <cell r="AL192">
            <v>22</v>
          </cell>
          <cell r="AM192">
            <v>0</v>
          </cell>
          <cell r="AN192">
            <v>22</v>
          </cell>
          <cell r="AO192">
            <v>0</v>
          </cell>
          <cell r="AP192">
            <v>22</v>
          </cell>
          <cell r="AQ192">
            <v>0</v>
          </cell>
          <cell r="AR192">
            <v>15</v>
          </cell>
        </row>
        <row r="193">
          <cell r="B193">
            <v>40058690</v>
          </cell>
          <cell r="C193" t="str">
            <v>ABHISHEK KISKU</v>
          </cell>
          <cell r="D193" t="str">
            <v>PRODUCTION PICKLING</v>
          </cell>
          <cell r="E193" t="str">
            <v>SS DIVISION</v>
          </cell>
          <cell r="F193" t="str">
            <v>KOSSFCOM07</v>
          </cell>
          <cell r="G193" t="str">
            <v>A</v>
          </cell>
          <cell r="H193" t="str">
            <v>A</v>
          </cell>
          <cell r="I193" t="str">
            <v>A</v>
          </cell>
          <cell r="J193" t="str">
            <v>A</v>
          </cell>
          <cell r="K193" t="str">
            <v>WO</v>
          </cell>
          <cell r="L193" t="str">
            <v>A</v>
          </cell>
          <cell r="M193" t="str">
            <v>A</v>
          </cell>
          <cell r="N193" t="str">
            <v>A</v>
          </cell>
          <cell r="O193" t="str">
            <v>A</v>
          </cell>
          <cell r="P193" t="str">
            <v>A</v>
          </cell>
          <cell r="Q193" t="str">
            <v>A</v>
          </cell>
          <cell r="R193" t="str">
            <v>WO</v>
          </cell>
          <cell r="S193" t="str">
            <v>A</v>
          </cell>
          <cell r="T193" t="str">
            <v>P</v>
          </cell>
          <cell r="U193" t="str">
            <v>P</v>
          </cell>
          <cell r="V193" t="str">
            <v>P</v>
          </cell>
          <cell r="W193" t="str">
            <v>P</v>
          </cell>
          <cell r="X193" t="str">
            <v>P</v>
          </cell>
          <cell r="Y193" t="str">
            <v>WO</v>
          </cell>
          <cell r="Z193" t="str">
            <v>P</v>
          </cell>
          <cell r="AA193" t="str">
            <v>P</v>
          </cell>
          <cell r="AB193" t="str">
            <v>P</v>
          </cell>
          <cell r="AC193" t="str">
            <v>P</v>
          </cell>
          <cell r="AD193" t="str">
            <v>P</v>
          </cell>
          <cell r="AE193" t="str">
            <v>P</v>
          </cell>
          <cell r="AF193" t="str">
            <v>WO</v>
          </cell>
          <cell r="AG193" t="str">
            <v>P</v>
          </cell>
          <cell r="AH193" t="str">
            <v>P</v>
          </cell>
          <cell r="AI193" t="str">
            <v>P</v>
          </cell>
          <cell r="AJ193" t="str">
            <v>P</v>
          </cell>
          <cell r="AK193" t="str">
            <v>P</v>
          </cell>
          <cell r="AL193">
            <v>16</v>
          </cell>
          <cell r="AM193">
            <v>0</v>
          </cell>
          <cell r="AN193">
            <v>16</v>
          </cell>
          <cell r="AO193">
            <v>0</v>
          </cell>
          <cell r="AP193">
            <v>16</v>
          </cell>
          <cell r="AQ193">
            <v>0</v>
          </cell>
          <cell r="AR193">
            <v>15</v>
          </cell>
        </row>
        <row r="194">
          <cell r="B194">
            <v>40058699</v>
          </cell>
          <cell r="C194" t="str">
            <v>DHARAM VEER</v>
          </cell>
          <cell r="D194" t="str">
            <v>PRODUCTION</v>
          </cell>
          <cell r="E194" t="str">
            <v>SS DIVISION</v>
          </cell>
          <cell r="F194" t="str">
            <v>KOSSFCOM08</v>
          </cell>
          <cell r="G194" t="str">
            <v>A</v>
          </cell>
          <cell r="H194" t="str">
            <v>A</v>
          </cell>
          <cell r="I194" t="str">
            <v>P</v>
          </cell>
          <cell r="J194" t="str">
            <v>P</v>
          </cell>
          <cell r="K194" t="str">
            <v>A</v>
          </cell>
          <cell r="L194" t="str">
            <v>WO</v>
          </cell>
          <cell r="M194" t="str">
            <v>P</v>
          </cell>
          <cell r="N194" t="str">
            <v>A</v>
          </cell>
          <cell r="O194" t="str">
            <v>A</v>
          </cell>
          <cell r="P194" t="str">
            <v>P</v>
          </cell>
          <cell r="Q194" t="str">
            <v>A</v>
          </cell>
          <cell r="R194" t="str">
            <v>A</v>
          </cell>
          <cell r="S194" t="str">
            <v>WO</v>
          </cell>
          <cell r="T194" t="str">
            <v>P</v>
          </cell>
          <cell r="U194" t="str">
            <v>P</v>
          </cell>
          <cell r="V194" t="str">
            <v>P</v>
          </cell>
          <cell r="W194" t="str">
            <v>P</v>
          </cell>
          <cell r="X194" t="str">
            <v>P</v>
          </cell>
          <cell r="Y194" t="str">
            <v>A</v>
          </cell>
          <cell r="Z194" t="str">
            <v>WO</v>
          </cell>
          <cell r="AA194" t="str">
            <v>P</v>
          </cell>
          <cell r="AB194" t="str">
            <v>P</v>
          </cell>
          <cell r="AC194" t="str">
            <v>A</v>
          </cell>
          <cell r="AD194" t="str">
            <v>P</v>
          </cell>
          <cell r="AE194" t="str">
            <v>P</v>
          </cell>
          <cell r="AF194" t="str">
            <v>P</v>
          </cell>
          <cell r="AG194" t="str">
            <v>WO</v>
          </cell>
          <cell r="AH194" t="str">
            <v>P</v>
          </cell>
          <cell r="AI194" t="str">
            <v>A</v>
          </cell>
          <cell r="AJ194" t="str">
            <v>P</v>
          </cell>
          <cell r="AK194" t="str">
            <v>P</v>
          </cell>
          <cell r="AL194">
            <v>17</v>
          </cell>
          <cell r="AM194">
            <v>0</v>
          </cell>
          <cell r="AN194">
            <v>17</v>
          </cell>
          <cell r="AO194">
            <v>0</v>
          </cell>
          <cell r="AP194">
            <v>17</v>
          </cell>
          <cell r="AQ194">
            <v>0</v>
          </cell>
          <cell r="AR194">
            <v>15</v>
          </cell>
        </row>
        <row r="195">
          <cell r="B195">
            <v>40058709</v>
          </cell>
          <cell r="C195" t="str">
            <v>RAJESH KUMAR</v>
          </cell>
          <cell r="D195" t="str">
            <v>PRODUCTION</v>
          </cell>
          <cell r="E195" t="str">
            <v>SS DIVISION</v>
          </cell>
          <cell r="F195" t="str">
            <v>KOSSFWLD11</v>
          </cell>
          <cell r="G195" t="str">
            <v>P</v>
          </cell>
          <cell r="H195" t="str">
            <v>P</v>
          </cell>
          <cell r="I195" t="str">
            <v>P</v>
          </cell>
          <cell r="J195" t="str">
            <v>P</v>
          </cell>
          <cell r="K195" t="str">
            <v>WO</v>
          </cell>
          <cell r="L195" t="str">
            <v>P</v>
          </cell>
          <cell r="M195" t="str">
            <v>P</v>
          </cell>
          <cell r="N195" t="str">
            <v>P</v>
          </cell>
          <cell r="O195" t="str">
            <v>P</v>
          </cell>
          <cell r="P195" t="str">
            <v>P</v>
          </cell>
          <cell r="Q195" t="str">
            <v>P</v>
          </cell>
          <cell r="R195" t="str">
            <v>WO</v>
          </cell>
          <cell r="S195" t="str">
            <v>P</v>
          </cell>
          <cell r="T195" t="str">
            <v>P</v>
          </cell>
          <cell r="U195" t="str">
            <v>P</v>
          </cell>
          <cell r="V195" t="str">
            <v>P</v>
          </cell>
          <cell r="W195" t="str">
            <v>P</v>
          </cell>
          <cell r="X195" t="str">
            <v>A</v>
          </cell>
          <cell r="Y195" t="str">
            <v>WO</v>
          </cell>
          <cell r="Z195" t="str">
            <v>P</v>
          </cell>
          <cell r="AA195" t="str">
            <v>P</v>
          </cell>
          <cell r="AB195" t="str">
            <v>P</v>
          </cell>
          <cell r="AC195" t="str">
            <v>P</v>
          </cell>
          <cell r="AD195" t="str">
            <v>P</v>
          </cell>
          <cell r="AE195" t="str">
            <v>P</v>
          </cell>
          <cell r="AF195" t="str">
            <v>WO</v>
          </cell>
          <cell r="AG195" t="str">
            <v>A</v>
          </cell>
          <cell r="AH195" t="str">
            <v>P</v>
          </cell>
          <cell r="AI195" t="str">
            <v>P</v>
          </cell>
          <cell r="AJ195" t="str">
            <v>P</v>
          </cell>
          <cell r="AK195" t="str">
            <v>P</v>
          </cell>
          <cell r="AL195">
            <v>25</v>
          </cell>
          <cell r="AM195">
            <v>0</v>
          </cell>
          <cell r="AN195">
            <v>25</v>
          </cell>
          <cell r="AO195">
            <v>0</v>
          </cell>
          <cell r="AP195">
            <v>25</v>
          </cell>
          <cell r="AQ195">
            <v>0</v>
          </cell>
          <cell r="AR195">
            <v>15</v>
          </cell>
        </row>
        <row r="196">
          <cell r="B196">
            <v>40058711</v>
          </cell>
          <cell r="C196" t="str">
            <v>PARMANAND</v>
          </cell>
          <cell r="D196" t="str">
            <v>A LABOUR POOL FOR ABSENTEEISM</v>
          </cell>
          <cell r="E196" t="str">
            <v>SS DIVISION</v>
          </cell>
          <cell r="F196" t="str">
            <v>KOSSHCOM11</v>
          </cell>
          <cell r="G196" t="str">
            <v>P</v>
          </cell>
          <cell r="H196" t="str">
            <v>P</v>
          </cell>
          <cell r="I196" t="str">
            <v>P</v>
          </cell>
          <cell r="J196" t="str">
            <v>P</v>
          </cell>
          <cell r="K196" t="str">
            <v>WO</v>
          </cell>
          <cell r="L196" t="str">
            <v>P</v>
          </cell>
          <cell r="M196" t="str">
            <v>P</v>
          </cell>
          <cell r="N196" t="str">
            <v>P</v>
          </cell>
          <cell r="O196" t="str">
            <v>P</v>
          </cell>
          <cell r="P196" t="str">
            <v>P</v>
          </cell>
          <cell r="Q196" t="str">
            <v>P</v>
          </cell>
          <cell r="R196" t="str">
            <v>WO</v>
          </cell>
          <cell r="S196" t="str">
            <v>P</v>
          </cell>
          <cell r="T196" t="str">
            <v>P</v>
          </cell>
          <cell r="U196" t="str">
            <v>P</v>
          </cell>
          <cell r="V196" t="str">
            <v>P</v>
          </cell>
          <cell r="W196" t="str">
            <v>P</v>
          </cell>
          <cell r="X196" t="str">
            <v>P</v>
          </cell>
          <cell r="Y196" t="str">
            <v>WO</v>
          </cell>
          <cell r="Z196" t="str">
            <v>P</v>
          </cell>
          <cell r="AA196" t="str">
            <v>P</v>
          </cell>
          <cell r="AB196" t="str">
            <v>P</v>
          </cell>
          <cell r="AC196" t="str">
            <v>P</v>
          </cell>
          <cell r="AD196" t="str">
            <v>P</v>
          </cell>
          <cell r="AE196" t="str">
            <v>P</v>
          </cell>
          <cell r="AF196" t="str">
            <v>WO</v>
          </cell>
          <cell r="AG196" t="str">
            <v>P</v>
          </cell>
          <cell r="AH196" t="str">
            <v>P</v>
          </cell>
          <cell r="AI196" t="str">
            <v>P</v>
          </cell>
          <cell r="AJ196" t="str">
            <v>P</v>
          </cell>
          <cell r="AK196" t="str">
            <v>P</v>
          </cell>
          <cell r="AL196">
            <v>27</v>
          </cell>
          <cell r="AM196">
            <v>0</v>
          </cell>
          <cell r="AN196">
            <v>27</v>
          </cell>
          <cell r="AO196">
            <v>0</v>
          </cell>
          <cell r="AP196">
            <v>27</v>
          </cell>
          <cell r="AQ196">
            <v>0</v>
          </cell>
          <cell r="AR196">
            <v>15</v>
          </cell>
        </row>
        <row r="197">
          <cell r="B197">
            <v>40058723</v>
          </cell>
          <cell r="C197" t="str">
            <v>VISHNU</v>
          </cell>
          <cell r="D197" t="str">
            <v>PRODUCTION SEAMLESS</v>
          </cell>
          <cell r="E197" t="str">
            <v>SS DIVISION</v>
          </cell>
          <cell r="F197" t="str">
            <v>KOSSFSEM07</v>
          </cell>
          <cell r="G197" t="str">
            <v>P</v>
          </cell>
          <cell r="H197" t="str">
            <v>P</v>
          </cell>
          <cell r="I197" t="str">
            <v>P</v>
          </cell>
          <cell r="J197" t="str">
            <v>P</v>
          </cell>
          <cell r="K197" t="str">
            <v>WO</v>
          </cell>
          <cell r="L197" t="str">
            <v>A</v>
          </cell>
          <cell r="M197" t="str">
            <v>P</v>
          </cell>
          <cell r="N197" t="str">
            <v>P</v>
          </cell>
          <cell r="O197" t="str">
            <v>P</v>
          </cell>
          <cell r="P197" t="str">
            <v>P</v>
          </cell>
          <cell r="Q197" t="str">
            <v>P</v>
          </cell>
          <cell r="R197" t="str">
            <v>WO</v>
          </cell>
          <cell r="S197" t="str">
            <v>P</v>
          </cell>
          <cell r="T197" t="str">
            <v>P</v>
          </cell>
          <cell r="U197" t="str">
            <v>P</v>
          </cell>
          <cell r="V197" t="str">
            <v>P</v>
          </cell>
          <cell r="W197" t="str">
            <v>P</v>
          </cell>
          <cell r="X197" t="str">
            <v>P</v>
          </cell>
          <cell r="Y197" t="str">
            <v>WO</v>
          </cell>
          <cell r="Z197" t="str">
            <v>A</v>
          </cell>
          <cell r="AA197" t="str">
            <v>P</v>
          </cell>
          <cell r="AB197" t="str">
            <v>A</v>
          </cell>
          <cell r="AC197" t="str">
            <v>A</v>
          </cell>
          <cell r="AD197" t="str">
            <v>P</v>
          </cell>
          <cell r="AE197" t="str">
            <v>P</v>
          </cell>
          <cell r="AF197" t="str">
            <v>WO</v>
          </cell>
          <cell r="AG197" t="str">
            <v>P</v>
          </cell>
          <cell r="AH197" t="str">
            <v>P</v>
          </cell>
          <cell r="AI197" t="str">
            <v>P</v>
          </cell>
          <cell r="AJ197" t="str">
            <v>P</v>
          </cell>
          <cell r="AK197" t="str">
            <v>P</v>
          </cell>
          <cell r="AL197">
            <v>23</v>
          </cell>
          <cell r="AM197">
            <v>0</v>
          </cell>
          <cell r="AN197">
            <v>23</v>
          </cell>
          <cell r="AO197">
            <v>0</v>
          </cell>
          <cell r="AP197">
            <v>23</v>
          </cell>
          <cell r="AQ197">
            <v>0</v>
          </cell>
          <cell r="AR197">
            <v>15</v>
          </cell>
        </row>
        <row r="198">
          <cell r="B198">
            <v>40058757</v>
          </cell>
          <cell r="C198" t="str">
            <v>RAVINDRA SINGH</v>
          </cell>
          <cell r="D198" t="str">
            <v>PRODUCTION SEAMLESS</v>
          </cell>
          <cell r="E198" t="str">
            <v>SS DIVISION</v>
          </cell>
          <cell r="F198" t="str">
            <v>KOSSFCOM24</v>
          </cell>
          <cell r="G198" t="str">
            <v>P</v>
          </cell>
          <cell r="H198" t="str">
            <v>P</v>
          </cell>
          <cell r="I198" t="str">
            <v>P</v>
          </cell>
          <cell r="J198" t="str">
            <v>P</v>
          </cell>
          <cell r="K198" t="str">
            <v>WO</v>
          </cell>
          <cell r="L198" t="str">
            <v>P</v>
          </cell>
          <cell r="M198" t="str">
            <v>P</v>
          </cell>
          <cell r="N198" t="str">
            <v>P</v>
          </cell>
          <cell r="O198" t="str">
            <v>P</v>
          </cell>
          <cell r="P198" t="str">
            <v>A</v>
          </cell>
          <cell r="Q198" t="str">
            <v>P</v>
          </cell>
          <cell r="R198" t="str">
            <v>WO</v>
          </cell>
          <cell r="S198" t="str">
            <v>P</v>
          </cell>
          <cell r="T198" t="str">
            <v>P</v>
          </cell>
          <cell r="U198" t="str">
            <v>P</v>
          </cell>
          <cell r="V198" t="str">
            <v>P</v>
          </cell>
          <cell r="W198" t="str">
            <v>P</v>
          </cell>
          <cell r="X198" t="str">
            <v>P</v>
          </cell>
          <cell r="Y198" t="str">
            <v>WO</v>
          </cell>
          <cell r="Z198" t="str">
            <v>P</v>
          </cell>
          <cell r="AA198" t="str">
            <v>P</v>
          </cell>
          <cell r="AB198" t="str">
            <v>A</v>
          </cell>
          <cell r="AC198" t="str">
            <v>P</v>
          </cell>
          <cell r="AD198" t="str">
            <v>P</v>
          </cell>
          <cell r="AE198" t="str">
            <v>P</v>
          </cell>
          <cell r="AF198" t="str">
            <v>WO</v>
          </cell>
          <cell r="AG198" t="str">
            <v>P</v>
          </cell>
          <cell r="AH198" t="str">
            <v>P</v>
          </cell>
          <cell r="AI198" t="str">
            <v>P</v>
          </cell>
          <cell r="AJ198" t="str">
            <v>P</v>
          </cell>
          <cell r="AK198" t="str">
            <v>P</v>
          </cell>
          <cell r="AL198">
            <v>25</v>
          </cell>
          <cell r="AM198">
            <v>0</v>
          </cell>
          <cell r="AN198">
            <v>25</v>
          </cell>
          <cell r="AO198">
            <v>0</v>
          </cell>
          <cell r="AP198">
            <v>25</v>
          </cell>
          <cell r="AQ198">
            <v>0</v>
          </cell>
          <cell r="AR198">
            <v>15</v>
          </cell>
        </row>
        <row r="199">
          <cell r="B199">
            <v>40058766</v>
          </cell>
          <cell r="C199" t="str">
            <v>BRIJKISHOR</v>
          </cell>
          <cell r="D199" t="str">
            <v>FORMING</v>
          </cell>
          <cell r="E199" t="str">
            <v>PIPE DIV</v>
          </cell>
          <cell r="F199" t="str">
            <v>KO02FHSW01</v>
          </cell>
          <cell r="G199" t="str">
            <v>P</v>
          </cell>
          <cell r="H199" t="str">
            <v>P</v>
          </cell>
          <cell r="I199" t="str">
            <v>P</v>
          </cell>
          <cell r="J199" t="str">
            <v>P</v>
          </cell>
          <cell r="K199" t="str">
            <v>WO</v>
          </cell>
          <cell r="L199" t="str">
            <v>P</v>
          </cell>
          <cell r="M199" t="str">
            <v>P</v>
          </cell>
          <cell r="N199" t="str">
            <v>P</v>
          </cell>
          <cell r="O199" t="str">
            <v>P</v>
          </cell>
          <cell r="P199" t="str">
            <v>P</v>
          </cell>
          <cell r="Q199" t="str">
            <v>P</v>
          </cell>
          <cell r="R199" t="str">
            <v>WO</v>
          </cell>
          <cell r="S199" t="str">
            <v>P</v>
          </cell>
          <cell r="T199" t="str">
            <v>P</v>
          </cell>
          <cell r="U199" t="str">
            <v>P</v>
          </cell>
          <cell r="V199" t="str">
            <v>P</v>
          </cell>
          <cell r="W199" t="str">
            <v>P</v>
          </cell>
          <cell r="X199" t="str">
            <v>P</v>
          </cell>
          <cell r="Y199" t="str">
            <v>WO</v>
          </cell>
          <cell r="Z199" t="str">
            <v>P</v>
          </cell>
          <cell r="AA199" t="str">
            <v>P</v>
          </cell>
          <cell r="AB199" t="str">
            <v>P</v>
          </cell>
          <cell r="AC199" t="str">
            <v>P</v>
          </cell>
          <cell r="AD199" t="str">
            <v>P</v>
          </cell>
          <cell r="AE199" t="str">
            <v>P</v>
          </cell>
          <cell r="AF199" t="str">
            <v>WO</v>
          </cell>
          <cell r="AG199" t="str">
            <v>P</v>
          </cell>
          <cell r="AH199" t="str">
            <v>P</v>
          </cell>
          <cell r="AI199" t="str">
            <v>P</v>
          </cell>
          <cell r="AJ199" t="str">
            <v>P</v>
          </cell>
          <cell r="AK199" t="str">
            <v>P</v>
          </cell>
          <cell r="AL199">
            <v>27</v>
          </cell>
          <cell r="AM199">
            <v>0</v>
          </cell>
          <cell r="AN199">
            <v>27</v>
          </cell>
          <cell r="AO199">
            <v>0</v>
          </cell>
          <cell r="AP199">
            <v>27</v>
          </cell>
          <cell r="AQ199">
            <v>0</v>
          </cell>
          <cell r="AR199">
            <v>13</v>
          </cell>
        </row>
        <row r="200">
          <cell r="B200">
            <v>40058772</v>
          </cell>
          <cell r="C200" t="str">
            <v>LOKESH</v>
          </cell>
          <cell r="D200" t="str">
            <v>MOBILE CRANE</v>
          </cell>
          <cell r="E200" t="str">
            <v>PIPE DIV</v>
          </cell>
          <cell r="F200" t="str">
            <v>KO02HHSW08</v>
          </cell>
          <cell r="G200" t="str">
            <v>P</v>
          </cell>
          <cell r="H200" t="str">
            <v>P</v>
          </cell>
          <cell r="I200" t="str">
            <v>P</v>
          </cell>
          <cell r="J200" t="str">
            <v>P</v>
          </cell>
          <cell r="K200" t="str">
            <v>WO</v>
          </cell>
          <cell r="L200" t="str">
            <v>P</v>
          </cell>
          <cell r="M200" t="str">
            <v>P</v>
          </cell>
          <cell r="N200" t="str">
            <v>P</v>
          </cell>
          <cell r="O200" t="str">
            <v>P</v>
          </cell>
          <cell r="P200" t="str">
            <v>A</v>
          </cell>
          <cell r="Q200" t="str">
            <v>P</v>
          </cell>
          <cell r="R200" t="str">
            <v>WO</v>
          </cell>
          <cell r="S200" t="str">
            <v>P</v>
          </cell>
          <cell r="T200" t="str">
            <v>P</v>
          </cell>
          <cell r="U200" t="str">
            <v>A</v>
          </cell>
          <cell r="V200" t="str">
            <v>P</v>
          </cell>
          <cell r="W200" t="str">
            <v>P</v>
          </cell>
          <cell r="X200" t="str">
            <v>P</v>
          </cell>
          <cell r="Y200" t="str">
            <v>WO</v>
          </cell>
          <cell r="Z200" t="str">
            <v>P</v>
          </cell>
          <cell r="AA200" t="str">
            <v>A</v>
          </cell>
          <cell r="AB200" t="str">
            <v>A</v>
          </cell>
          <cell r="AC200" t="str">
            <v>P</v>
          </cell>
          <cell r="AD200" t="str">
            <v>P</v>
          </cell>
          <cell r="AE200" t="str">
            <v>A</v>
          </cell>
          <cell r="AF200" t="str">
            <v>WO</v>
          </cell>
          <cell r="AG200" t="str">
            <v>P</v>
          </cell>
          <cell r="AH200" t="str">
            <v>P</v>
          </cell>
          <cell r="AI200" t="str">
            <v>P</v>
          </cell>
          <cell r="AJ200" t="str">
            <v>P</v>
          </cell>
          <cell r="AK200" t="str">
            <v>P</v>
          </cell>
          <cell r="AL200">
            <v>22</v>
          </cell>
          <cell r="AM200">
            <v>0</v>
          </cell>
          <cell r="AN200">
            <v>22</v>
          </cell>
          <cell r="AO200">
            <v>0</v>
          </cell>
          <cell r="AP200">
            <v>22</v>
          </cell>
          <cell r="AQ200">
            <v>0</v>
          </cell>
          <cell r="AR200">
            <v>13</v>
          </cell>
        </row>
        <row r="201">
          <cell r="B201">
            <v>40058781</v>
          </cell>
          <cell r="C201" t="str">
            <v>SUNDAR SINGH</v>
          </cell>
          <cell r="D201" t="str">
            <v>QUALITY</v>
          </cell>
          <cell r="E201" t="str">
            <v>PIPE DIV</v>
          </cell>
          <cell r="F201" t="str">
            <v>KO02FHSW04</v>
          </cell>
          <cell r="G201" t="str">
            <v>P</v>
          </cell>
          <cell r="H201" t="str">
            <v>P</v>
          </cell>
          <cell r="I201" t="str">
            <v>P</v>
          </cell>
          <cell r="J201" t="str">
            <v>P</v>
          </cell>
          <cell r="K201" t="str">
            <v>WO</v>
          </cell>
          <cell r="L201" t="str">
            <v>A</v>
          </cell>
          <cell r="M201" t="str">
            <v>P</v>
          </cell>
          <cell r="N201" t="str">
            <v>P</v>
          </cell>
          <cell r="O201" t="str">
            <v>P</v>
          </cell>
          <cell r="P201" t="str">
            <v>P</v>
          </cell>
          <cell r="Q201" t="str">
            <v>P</v>
          </cell>
          <cell r="R201" t="str">
            <v>WO</v>
          </cell>
          <cell r="S201" t="str">
            <v>P</v>
          </cell>
          <cell r="T201" t="str">
            <v>P</v>
          </cell>
          <cell r="U201" t="str">
            <v>P</v>
          </cell>
          <cell r="V201" t="str">
            <v>A</v>
          </cell>
          <cell r="W201" t="str">
            <v>P</v>
          </cell>
          <cell r="X201" t="str">
            <v>P</v>
          </cell>
          <cell r="Y201" t="str">
            <v>WO</v>
          </cell>
          <cell r="Z201" t="str">
            <v>P</v>
          </cell>
          <cell r="AA201" t="str">
            <v>P</v>
          </cell>
          <cell r="AB201" t="str">
            <v>P</v>
          </cell>
          <cell r="AC201" t="str">
            <v>P</v>
          </cell>
          <cell r="AD201" t="str">
            <v>P</v>
          </cell>
          <cell r="AE201" t="str">
            <v>P</v>
          </cell>
          <cell r="AF201" t="str">
            <v>WO</v>
          </cell>
          <cell r="AG201" t="str">
            <v>P</v>
          </cell>
          <cell r="AH201" t="str">
            <v>P</v>
          </cell>
          <cell r="AI201" t="str">
            <v>P</v>
          </cell>
          <cell r="AJ201" t="str">
            <v>P</v>
          </cell>
          <cell r="AK201" t="str">
            <v>P</v>
          </cell>
          <cell r="AL201">
            <v>25</v>
          </cell>
          <cell r="AM201">
            <v>0</v>
          </cell>
          <cell r="AN201">
            <v>25</v>
          </cell>
          <cell r="AO201">
            <v>0</v>
          </cell>
          <cell r="AP201">
            <v>25</v>
          </cell>
          <cell r="AQ201">
            <v>0</v>
          </cell>
          <cell r="AR201">
            <v>13</v>
          </cell>
        </row>
        <row r="202">
          <cell r="B202">
            <v>40058813</v>
          </cell>
          <cell r="C202" t="str">
            <v>BHAGVAN SINGH</v>
          </cell>
          <cell r="D202" t="str">
            <v>FORMING</v>
          </cell>
          <cell r="E202" t="str">
            <v>PIPE DIV</v>
          </cell>
          <cell r="F202" t="str">
            <v>KO02FHSW01</v>
          </cell>
          <cell r="G202" t="str">
            <v>P</v>
          </cell>
          <cell r="H202" t="str">
            <v>P</v>
          </cell>
          <cell r="I202" t="str">
            <v>WO</v>
          </cell>
          <cell r="J202" t="str">
            <v>P</v>
          </cell>
          <cell r="K202" t="str">
            <v>A</v>
          </cell>
          <cell r="L202" t="str">
            <v>A</v>
          </cell>
          <cell r="M202" t="str">
            <v>A</v>
          </cell>
          <cell r="N202" t="str">
            <v>A</v>
          </cell>
          <cell r="O202" t="str">
            <v>P</v>
          </cell>
          <cell r="P202" t="str">
            <v>WO</v>
          </cell>
          <cell r="Q202" t="str">
            <v>P</v>
          </cell>
          <cell r="R202" t="str">
            <v>A</v>
          </cell>
          <cell r="S202" t="str">
            <v>P</v>
          </cell>
          <cell r="T202" t="str">
            <v>P</v>
          </cell>
          <cell r="U202" t="str">
            <v>A</v>
          </cell>
          <cell r="V202" t="str">
            <v>P</v>
          </cell>
          <cell r="W202" t="str">
            <v>WO</v>
          </cell>
          <cell r="X202" t="str">
            <v>P</v>
          </cell>
          <cell r="Y202" t="str">
            <v>A</v>
          </cell>
          <cell r="Z202" t="str">
            <v>P</v>
          </cell>
          <cell r="AA202" t="str">
            <v>P</v>
          </cell>
          <cell r="AB202" t="str">
            <v>P</v>
          </cell>
          <cell r="AC202" t="str">
            <v>A</v>
          </cell>
          <cell r="AD202" t="str">
            <v>WO</v>
          </cell>
          <cell r="AE202" t="str">
            <v>P</v>
          </cell>
          <cell r="AF202" t="str">
            <v>P</v>
          </cell>
          <cell r="AG202" t="str">
            <v>P</v>
          </cell>
          <cell r="AH202" t="str">
            <v>P</v>
          </cell>
          <cell r="AI202" t="str">
            <v>P</v>
          </cell>
          <cell r="AJ202" t="str">
            <v>P</v>
          </cell>
          <cell r="AK202" t="str">
            <v>WO</v>
          </cell>
          <cell r="AL202">
            <v>18</v>
          </cell>
          <cell r="AM202">
            <v>0</v>
          </cell>
          <cell r="AN202">
            <v>18</v>
          </cell>
          <cell r="AO202">
            <v>0</v>
          </cell>
          <cell r="AP202">
            <v>18</v>
          </cell>
          <cell r="AQ202">
            <v>0</v>
          </cell>
          <cell r="AR202">
            <v>13</v>
          </cell>
        </row>
        <row r="203">
          <cell r="B203">
            <v>40058832</v>
          </cell>
          <cell r="C203" t="str">
            <v>BABU RAM</v>
          </cell>
          <cell r="D203" t="str">
            <v>PRODUCTION SEAMLESS</v>
          </cell>
          <cell r="E203" t="str">
            <v>SS DIVISION</v>
          </cell>
          <cell r="F203" t="str">
            <v>KOSSFSEM11</v>
          </cell>
          <cell r="G203" t="str">
            <v>P</v>
          </cell>
          <cell r="H203" t="str">
            <v>P</v>
          </cell>
          <cell r="I203" t="str">
            <v>P</v>
          </cell>
          <cell r="J203" t="str">
            <v>P</v>
          </cell>
          <cell r="K203" t="str">
            <v>P</v>
          </cell>
          <cell r="L203" t="str">
            <v>WO</v>
          </cell>
          <cell r="M203" t="str">
            <v>P</v>
          </cell>
          <cell r="N203" t="str">
            <v>P</v>
          </cell>
          <cell r="O203" t="str">
            <v>P</v>
          </cell>
          <cell r="P203" t="str">
            <v>P</v>
          </cell>
          <cell r="Q203" t="str">
            <v>P</v>
          </cell>
          <cell r="R203" t="str">
            <v>A</v>
          </cell>
          <cell r="S203" t="str">
            <v>WO</v>
          </cell>
          <cell r="T203" t="str">
            <v>P</v>
          </cell>
          <cell r="U203" t="str">
            <v>P</v>
          </cell>
          <cell r="V203" t="str">
            <v>P</v>
          </cell>
          <cell r="W203" t="str">
            <v>P</v>
          </cell>
          <cell r="X203" t="str">
            <v>P</v>
          </cell>
          <cell r="Y203" t="str">
            <v>P</v>
          </cell>
          <cell r="Z203" t="str">
            <v>WO</v>
          </cell>
          <cell r="AA203" t="str">
            <v>P</v>
          </cell>
          <cell r="AB203" t="str">
            <v>P</v>
          </cell>
          <cell r="AC203" t="str">
            <v>P</v>
          </cell>
          <cell r="AD203" t="str">
            <v>P</v>
          </cell>
          <cell r="AE203" t="str">
            <v>P</v>
          </cell>
          <cell r="AF203" t="str">
            <v>P</v>
          </cell>
          <cell r="AG203" t="str">
            <v>WO</v>
          </cell>
          <cell r="AH203" t="str">
            <v>P</v>
          </cell>
          <cell r="AI203" t="str">
            <v>P</v>
          </cell>
          <cell r="AJ203" t="str">
            <v>A</v>
          </cell>
          <cell r="AK203" t="str">
            <v>A</v>
          </cell>
          <cell r="AL203">
            <v>24</v>
          </cell>
          <cell r="AM203">
            <v>0</v>
          </cell>
          <cell r="AN203">
            <v>24</v>
          </cell>
          <cell r="AO203">
            <v>0</v>
          </cell>
          <cell r="AP203">
            <v>24</v>
          </cell>
          <cell r="AQ203">
            <v>0</v>
          </cell>
          <cell r="AR203">
            <v>15</v>
          </cell>
        </row>
        <row r="204">
          <cell r="B204">
            <v>40058866</v>
          </cell>
          <cell r="C204" t="str">
            <v>RAJU</v>
          </cell>
          <cell r="D204" t="str">
            <v>PRODUCTION SEAMLESS</v>
          </cell>
          <cell r="E204" t="str">
            <v>SS DIVISION</v>
          </cell>
          <cell r="F204" t="str">
            <v>KOSSFWLD01</v>
          </cell>
          <cell r="G204" t="str">
            <v>P</v>
          </cell>
          <cell r="H204" t="str">
            <v>P</v>
          </cell>
          <cell r="I204" t="str">
            <v>P</v>
          </cell>
          <cell r="J204" t="str">
            <v>P</v>
          </cell>
          <cell r="K204" t="str">
            <v>WO</v>
          </cell>
          <cell r="L204" t="str">
            <v>P</v>
          </cell>
          <cell r="M204" t="str">
            <v>P</v>
          </cell>
          <cell r="N204" t="str">
            <v>P</v>
          </cell>
          <cell r="O204" t="str">
            <v>A</v>
          </cell>
          <cell r="P204" t="str">
            <v>P</v>
          </cell>
          <cell r="Q204" t="str">
            <v>P</v>
          </cell>
          <cell r="R204" t="str">
            <v>WO</v>
          </cell>
          <cell r="S204" t="str">
            <v>A</v>
          </cell>
          <cell r="T204" t="str">
            <v>A</v>
          </cell>
          <cell r="U204" t="str">
            <v>A</v>
          </cell>
          <cell r="V204" t="str">
            <v>A</v>
          </cell>
          <cell r="W204" t="str">
            <v>A</v>
          </cell>
          <cell r="X204" t="str">
            <v>A</v>
          </cell>
          <cell r="Y204" t="str">
            <v>A</v>
          </cell>
          <cell r="Z204" t="str">
            <v>A</v>
          </cell>
          <cell r="AA204" t="str">
            <v>A</v>
          </cell>
          <cell r="AB204" t="str">
            <v>P</v>
          </cell>
          <cell r="AC204" t="str">
            <v>P</v>
          </cell>
          <cell r="AD204" t="str">
            <v>P</v>
          </cell>
          <cell r="AE204" t="str">
            <v>P</v>
          </cell>
          <cell r="AF204" t="str">
            <v>WO</v>
          </cell>
          <cell r="AG204" t="str">
            <v>P</v>
          </cell>
          <cell r="AH204" t="str">
            <v>P</v>
          </cell>
          <cell r="AI204" t="str">
            <v>P</v>
          </cell>
          <cell r="AJ204" t="str">
            <v>P</v>
          </cell>
          <cell r="AK204" t="str">
            <v>P</v>
          </cell>
          <cell r="AL204">
            <v>18</v>
          </cell>
          <cell r="AM204">
            <v>0</v>
          </cell>
          <cell r="AN204">
            <v>18</v>
          </cell>
          <cell r="AO204">
            <v>0</v>
          </cell>
          <cell r="AP204">
            <v>18</v>
          </cell>
          <cell r="AQ204">
            <v>0</v>
          </cell>
          <cell r="AR204">
            <v>15</v>
          </cell>
        </row>
        <row r="205">
          <cell r="B205">
            <v>40058867</v>
          </cell>
          <cell r="C205" t="str">
            <v>PRASHANT JAISWAL</v>
          </cell>
          <cell r="D205" t="str">
            <v>PRODUCTION</v>
          </cell>
          <cell r="E205" t="str">
            <v>SS DIVISION</v>
          </cell>
          <cell r="F205" t="str">
            <v>KOSSFWLD11</v>
          </cell>
          <cell r="G205" t="str">
            <v>P</v>
          </cell>
          <cell r="H205" t="str">
            <v>P</v>
          </cell>
          <cell r="I205" t="str">
            <v>P</v>
          </cell>
          <cell r="J205" t="str">
            <v>P</v>
          </cell>
          <cell r="K205" t="str">
            <v>WO</v>
          </cell>
          <cell r="L205" t="str">
            <v>A</v>
          </cell>
          <cell r="M205" t="str">
            <v>A</v>
          </cell>
          <cell r="N205" t="str">
            <v>A</v>
          </cell>
          <cell r="O205" t="str">
            <v>A</v>
          </cell>
          <cell r="P205" t="str">
            <v>A</v>
          </cell>
          <cell r="Q205" t="str">
            <v>A</v>
          </cell>
          <cell r="R205" t="str">
            <v>WO</v>
          </cell>
          <cell r="S205" t="str">
            <v>P</v>
          </cell>
          <cell r="T205" t="str">
            <v>P</v>
          </cell>
          <cell r="U205" t="str">
            <v>P</v>
          </cell>
          <cell r="V205" t="str">
            <v>P</v>
          </cell>
          <cell r="W205" t="str">
            <v>P</v>
          </cell>
          <cell r="X205" t="str">
            <v>P</v>
          </cell>
          <cell r="Y205" t="str">
            <v>WO</v>
          </cell>
          <cell r="Z205" t="str">
            <v>P</v>
          </cell>
          <cell r="AA205" t="str">
            <v>P</v>
          </cell>
          <cell r="AB205" t="str">
            <v>P</v>
          </cell>
          <cell r="AC205" t="str">
            <v>P</v>
          </cell>
          <cell r="AD205" t="str">
            <v>A</v>
          </cell>
          <cell r="AE205" t="str">
            <v>A</v>
          </cell>
          <cell r="AF205" t="str">
            <v>WO</v>
          </cell>
          <cell r="AG205" t="str">
            <v>A</v>
          </cell>
          <cell r="AH205" t="str">
            <v>A</v>
          </cell>
          <cell r="AI205" t="str">
            <v>A</v>
          </cell>
          <cell r="AJ205" t="str">
            <v>A</v>
          </cell>
          <cell r="AK205" t="str">
            <v>A</v>
          </cell>
          <cell r="AL205">
            <v>14</v>
          </cell>
          <cell r="AM205">
            <v>0</v>
          </cell>
          <cell r="AN205">
            <v>14</v>
          </cell>
          <cell r="AO205">
            <v>0</v>
          </cell>
          <cell r="AP205">
            <v>14</v>
          </cell>
          <cell r="AQ205">
            <v>0</v>
          </cell>
          <cell r="AR205">
            <v>15</v>
          </cell>
        </row>
        <row r="206">
          <cell r="B206">
            <v>40058868</v>
          </cell>
          <cell r="C206" t="str">
            <v>SUNIL</v>
          </cell>
          <cell r="D206" t="str">
            <v>PRODUCTION</v>
          </cell>
          <cell r="E206" t="str">
            <v>SS DIVISION</v>
          </cell>
          <cell r="F206" t="str">
            <v>KOSSFWLD07</v>
          </cell>
          <cell r="G206" t="str">
            <v>P</v>
          </cell>
          <cell r="H206" t="str">
            <v>P</v>
          </cell>
          <cell r="I206" t="str">
            <v>P</v>
          </cell>
          <cell r="J206" t="str">
            <v>P</v>
          </cell>
          <cell r="K206" t="str">
            <v>WO</v>
          </cell>
          <cell r="L206" t="str">
            <v>P</v>
          </cell>
          <cell r="M206" t="str">
            <v>P</v>
          </cell>
          <cell r="N206" t="str">
            <v>P</v>
          </cell>
          <cell r="O206" t="str">
            <v>P</v>
          </cell>
          <cell r="P206" t="str">
            <v>P</v>
          </cell>
          <cell r="Q206" t="str">
            <v>P</v>
          </cell>
          <cell r="R206" t="str">
            <v>WO</v>
          </cell>
          <cell r="S206" t="str">
            <v>P</v>
          </cell>
          <cell r="T206" t="str">
            <v>P</v>
          </cell>
          <cell r="U206" t="str">
            <v>P</v>
          </cell>
          <cell r="V206" t="str">
            <v>P</v>
          </cell>
          <cell r="W206" t="str">
            <v>P</v>
          </cell>
          <cell r="X206" t="str">
            <v>P</v>
          </cell>
          <cell r="Y206" t="str">
            <v>WO</v>
          </cell>
          <cell r="Z206" t="str">
            <v>P</v>
          </cell>
          <cell r="AA206" t="str">
            <v>P</v>
          </cell>
          <cell r="AB206" t="str">
            <v>P</v>
          </cell>
          <cell r="AC206" t="str">
            <v>P</v>
          </cell>
          <cell r="AD206" t="str">
            <v>P</v>
          </cell>
          <cell r="AE206" t="str">
            <v>P</v>
          </cell>
          <cell r="AF206" t="str">
            <v>WO</v>
          </cell>
          <cell r="AG206" t="str">
            <v>P</v>
          </cell>
          <cell r="AH206" t="str">
            <v>P</v>
          </cell>
          <cell r="AI206" t="str">
            <v>P</v>
          </cell>
          <cell r="AJ206" t="str">
            <v>P</v>
          </cell>
          <cell r="AK206" t="str">
            <v>P</v>
          </cell>
          <cell r="AL206">
            <v>27</v>
          </cell>
          <cell r="AM206">
            <v>0</v>
          </cell>
          <cell r="AN206">
            <v>27</v>
          </cell>
          <cell r="AO206">
            <v>0.5</v>
          </cell>
          <cell r="AP206">
            <v>26.5</v>
          </cell>
          <cell r="AQ206">
            <v>0</v>
          </cell>
          <cell r="AR206">
            <v>15</v>
          </cell>
        </row>
        <row r="207">
          <cell r="B207">
            <v>40058869</v>
          </cell>
          <cell r="C207" t="str">
            <v>NAIM CHAND SAINI</v>
          </cell>
          <cell r="D207" t="str">
            <v>PRODUCTION</v>
          </cell>
          <cell r="E207" t="str">
            <v>SS DIVISION</v>
          </cell>
          <cell r="F207" t="str">
            <v>KOSSFWLD07</v>
          </cell>
          <cell r="G207" t="str">
            <v>WO</v>
          </cell>
          <cell r="H207" t="str">
            <v>P</v>
          </cell>
          <cell r="I207" t="str">
            <v>P</v>
          </cell>
          <cell r="J207" t="str">
            <v>P</v>
          </cell>
          <cell r="K207" t="str">
            <v>A</v>
          </cell>
          <cell r="L207" t="str">
            <v>P</v>
          </cell>
          <cell r="M207" t="str">
            <v>P</v>
          </cell>
          <cell r="N207" t="str">
            <v>WO</v>
          </cell>
          <cell r="O207" t="str">
            <v>P</v>
          </cell>
          <cell r="P207" t="str">
            <v>P</v>
          </cell>
          <cell r="Q207" t="str">
            <v>P</v>
          </cell>
          <cell r="R207" t="str">
            <v>A</v>
          </cell>
          <cell r="S207" t="str">
            <v>P</v>
          </cell>
          <cell r="T207" t="str">
            <v>P</v>
          </cell>
          <cell r="U207" t="str">
            <v>WO</v>
          </cell>
          <cell r="V207" t="str">
            <v>P</v>
          </cell>
          <cell r="W207" t="str">
            <v>P</v>
          </cell>
          <cell r="X207" t="str">
            <v>P</v>
          </cell>
          <cell r="Y207" t="str">
            <v>P</v>
          </cell>
          <cell r="Z207" t="str">
            <v>P</v>
          </cell>
          <cell r="AA207" t="str">
            <v>P</v>
          </cell>
          <cell r="AB207" t="str">
            <v>WO</v>
          </cell>
          <cell r="AC207" t="str">
            <v>P</v>
          </cell>
          <cell r="AD207" t="str">
            <v>P</v>
          </cell>
          <cell r="AE207" t="str">
            <v>P</v>
          </cell>
          <cell r="AF207" t="str">
            <v>P</v>
          </cell>
          <cell r="AG207" t="str">
            <v>A</v>
          </cell>
          <cell r="AH207" t="str">
            <v>A</v>
          </cell>
          <cell r="AI207" t="str">
            <v>WO</v>
          </cell>
          <cell r="AJ207" t="str">
            <v>A</v>
          </cell>
          <cell r="AK207" t="str">
            <v>A</v>
          </cell>
          <cell r="AL207">
            <v>20</v>
          </cell>
          <cell r="AM207">
            <v>0</v>
          </cell>
          <cell r="AN207">
            <v>20</v>
          </cell>
          <cell r="AO207">
            <v>0</v>
          </cell>
          <cell r="AP207">
            <v>20</v>
          </cell>
          <cell r="AQ207">
            <v>0</v>
          </cell>
          <cell r="AR207">
            <v>15</v>
          </cell>
        </row>
        <row r="208">
          <cell r="B208">
            <v>40058873</v>
          </cell>
          <cell r="C208" t="str">
            <v>RAMOO</v>
          </cell>
          <cell r="D208" t="str">
            <v>PRODUCTION</v>
          </cell>
          <cell r="E208" t="str">
            <v>SS DIVISION</v>
          </cell>
          <cell r="F208" t="str">
            <v>KOSSFWLD15</v>
          </cell>
          <cell r="G208" t="str">
            <v>P</v>
          </cell>
          <cell r="H208" t="str">
            <v>P</v>
          </cell>
          <cell r="I208" t="str">
            <v>P</v>
          </cell>
          <cell r="J208" t="str">
            <v>P</v>
          </cell>
          <cell r="K208" t="str">
            <v>WO</v>
          </cell>
          <cell r="L208" t="str">
            <v>P</v>
          </cell>
          <cell r="M208" t="str">
            <v>P</v>
          </cell>
          <cell r="N208" t="str">
            <v>P</v>
          </cell>
          <cell r="O208" t="str">
            <v>P</v>
          </cell>
          <cell r="P208" t="str">
            <v>A</v>
          </cell>
          <cell r="Q208" t="str">
            <v>P</v>
          </cell>
          <cell r="R208" t="str">
            <v>WO</v>
          </cell>
          <cell r="S208" t="str">
            <v>P</v>
          </cell>
          <cell r="T208" t="str">
            <v>P</v>
          </cell>
          <cell r="U208" t="str">
            <v>P</v>
          </cell>
          <cell r="V208" t="str">
            <v>A</v>
          </cell>
          <cell r="W208" t="str">
            <v>P</v>
          </cell>
          <cell r="X208" t="str">
            <v>P</v>
          </cell>
          <cell r="Y208" t="str">
            <v>WO</v>
          </cell>
          <cell r="Z208" t="str">
            <v>P</v>
          </cell>
          <cell r="AA208" t="str">
            <v>P</v>
          </cell>
          <cell r="AB208" t="str">
            <v>P</v>
          </cell>
          <cell r="AC208" t="str">
            <v>A</v>
          </cell>
          <cell r="AD208" t="str">
            <v>P</v>
          </cell>
          <cell r="AE208" t="str">
            <v>P</v>
          </cell>
          <cell r="AF208" t="str">
            <v>WO</v>
          </cell>
          <cell r="AG208" t="str">
            <v>P</v>
          </cell>
          <cell r="AH208" t="str">
            <v>P</v>
          </cell>
          <cell r="AI208" t="str">
            <v>P</v>
          </cell>
          <cell r="AJ208" t="str">
            <v>P</v>
          </cell>
          <cell r="AK208" t="str">
            <v>P</v>
          </cell>
          <cell r="AL208">
            <v>24</v>
          </cell>
          <cell r="AM208">
            <v>0</v>
          </cell>
          <cell r="AN208">
            <v>24</v>
          </cell>
          <cell r="AO208">
            <v>0</v>
          </cell>
          <cell r="AP208">
            <v>24</v>
          </cell>
          <cell r="AQ208">
            <v>0</v>
          </cell>
          <cell r="AR208">
            <v>15</v>
          </cell>
        </row>
        <row r="209">
          <cell r="B209">
            <v>40058886</v>
          </cell>
          <cell r="C209" t="str">
            <v>OMVEER</v>
          </cell>
          <cell r="D209" t="str">
            <v>PRODUCTION SEAMLESS</v>
          </cell>
          <cell r="E209" t="str">
            <v>SS DIVISION</v>
          </cell>
          <cell r="F209" t="str">
            <v>KOSSFSEM13</v>
          </cell>
          <cell r="G209" t="str">
            <v>P</v>
          </cell>
          <cell r="H209" t="str">
            <v>P</v>
          </cell>
          <cell r="I209" t="str">
            <v>P</v>
          </cell>
          <cell r="J209" t="str">
            <v>P</v>
          </cell>
          <cell r="K209" t="str">
            <v>WO</v>
          </cell>
          <cell r="L209" t="str">
            <v>P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P</v>
          </cell>
          <cell r="Q209" t="str">
            <v>P</v>
          </cell>
          <cell r="R209" t="str">
            <v>WO</v>
          </cell>
          <cell r="S209" t="str">
            <v>A</v>
          </cell>
          <cell r="T209" t="str">
            <v>P</v>
          </cell>
          <cell r="U209" t="str">
            <v>P</v>
          </cell>
          <cell r="V209" t="str">
            <v>P</v>
          </cell>
          <cell r="W209" t="str">
            <v>P</v>
          </cell>
          <cell r="X209" t="str">
            <v>P</v>
          </cell>
          <cell r="Y209" t="str">
            <v>WO</v>
          </cell>
          <cell r="Z209" t="str">
            <v>P</v>
          </cell>
          <cell r="AA209" t="str">
            <v>P</v>
          </cell>
          <cell r="AB209" t="str">
            <v>P</v>
          </cell>
          <cell r="AC209" t="str">
            <v>P</v>
          </cell>
          <cell r="AD209" t="str">
            <v>A</v>
          </cell>
          <cell r="AE209" t="str">
            <v>A</v>
          </cell>
          <cell r="AF209" t="str">
            <v>WO</v>
          </cell>
          <cell r="AG209" t="str">
            <v>P</v>
          </cell>
          <cell r="AH209" t="str">
            <v>P</v>
          </cell>
          <cell r="AI209" t="str">
            <v>P</v>
          </cell>
          <cell r="AJ209" t="str">
            <v>P</v>
          </cell>
          <cell r="AK209" t="str">
            <v>P</v>
          </cell>
          <cell r="AL209">
            <v>24</v>
          </cell>
          <cell r="AM209">
            <v>0</v>
          </cell>
          <cell r="AN209">
            <v>24</v>
          </cell>
          <cell r="AO209">
            <v>0</v>
          </cell>
          <cell r="AP209">
            <v>24</v>
          </cell>
          <cell r="AQ209">
            <v>0</v>
          </cell>
          <cell r="AR209">
            <v>15</v>
          </cell>
        </row>
        <row r="210">
          <cell r="B210">
            <v>40058887</v>
          </cell>
          <cell r="C210" t="str">
            <v>VISHNU</v>
          </cell>
          <cell r="D210" t="str">
            <v>FORMING</v>
          </cell>
          <cell r="E210" t="str">
            <v>PIPE DIV</v>
          </cell>
          <cell r="F210" t="str">
            <v>KO02FHSW01</v>
          </cell>
          <cell r="G210" t="str">
            <v>P</v>
          </cell>
          <cell r="H210" t="str">
            <v>P</v>
          </cell>
          <cell r="I210" t="str">
            <v>P</v>
          </cell>
          <cell r="J210" t="str">
            <v>A</v>
          </cell>
          <cell r="K210" t="str">
            <v>WO</v>
          </cell>
          <cell r="L210" t="str">
            <v>A</v>
          </cell>
          <cell r="M210" t="str">
            <v>P</v>
          </cell>
          <cell r="N210" t="str">
            <v>P</v>
          </cell>
          <cell r="O210" t="str">
            <v>P</v>
          </cell>
          <cell r="P210" t="str">
            <v>A</v>
          </cell>
          <cell r="Q210" t="str">
            <v>P</v>
          </cell>
          <cell r="R210" t="str">
            <v>WO</v>
          </cell>
          <cell r="S210" t="str">
            <v>P</v>
          </cell>
          <cell r="T210" t="str">
            <v>P</v>
          </cell>
          <cell r="U210" t="str">
            <v>P</v>
          </cell>
          <cell r="V210" t="str">
            <v>P</v>
          </cell>
          <cell r="W210" t="str">
            <v>P</v>
          </cell>
          <cell r="X210" t="str">
            <v>P</v>
          </cell>
          <cell r="Y210" t="str">
            <v>WO</v>
          </cell>
          <cell r="Z210" t="str">
            <v>P</v>
          </cell>
          <cell r="AA210" t="str">
            <v>P</v>
          </cell>
          <cell r="AB210" t="str">
            <v>P</v>
          </cell>
          <cell r="AC210" t="str">
            <v>P</v>
          </cell>
          <cell r="AD210" t="str">
            <v>P</v>
          </cell>
          <cell r="AE210" t="str">
            <v>P</v>
          </cell>
          <cell r="AF210" t="str">
            <v>WO</v>
          </cell>
          <cell r="AG210" t="str">
            <v>P</v>
          </cell>
          <cell r="AH210" t="str">
            <v>P</v>
          </cell>
          <cell r="AI210" t="str">
            <v>P</v>
          </cell>
          <cell r="AJ210" t="str">
            <v>P</v>
          </cell>
          <cell r="AK210" t="str">
            <v>P</v>
          </cell>
          <cell r="AL210">
            <v>24</v>
          </cell>
          <cell r="AM210">
            <v>0</v>
          </cell>
          <cell r="AN210">
            <v>24</v>
          </cell>
          <cell r="AO210">
            <v>0</v>
          </cell>
          <cell r="AP210">
            <v>24</v>
          </cell>
          <cell r="AQ210">
            <v>0</v>
          </cell>
          <cell r="AR210">
            <v>13</v>
          </cell>
        </row>
        <row r="211">
          <cell r="B211">
            <v>40058890</v>
          </cell>
          <cell r="C211" t="str">
            <v>DESHRAJ</v>
          </cell>
          <cell r="D211" t="str">
            <v>TAPE COAT.MECH.MAINT</v>
          </cell>
          <cell r="E211" t="str">
            <v>COATING</v>
          </cell>
          <cell r="F211" t="str">
            <v>KO02HHSW03</v>
          </cell>
          <cell r="G211" t="str">
            <v>P</v>
          </cell>
          <cell r="H211" t="str">
            <v>P</v>
          </cell>
          <cell r="I211" t="str">
            <v>P</v>
          </cell>
          <cell r="J211" t="str">
            <v>P</v>
          </cell>
          <cell r="K211" t="str">
            <v>WO</v>
          </cell>
          <cell r="L211" t="str">
            <v>P</v>
          </cell>
          <cell r="M211" t="str">
            <v>P</v>
          </cell>
          <cell r="N211" t="str">
            <v>P</v>
          </cell>
          <cell r="O211" t="str">
            <v>P</v>
          </cell>
          <cell r="P211" t="str">
            <v>P</v>
          </cell>
          <cell r="Q211" t="str">
            <v>P</v>
          </cell>
          <cell r="R211" t="str">
            <v>WO</v>
          </cell>
          <cell r="S211" t="str">
            <v>P</v>
          </cell>
          <cell r="T211" t="str">
            <v>P</v>
          </cell>
          <cell r="U211" t="str">
            <v>P</v>
          </cell>
          <cell r="V211" t="str">
            <v>P</v>
          </cell>
          <cell r="W211" t="str">
            <v>P</v>
          </cell>
          <cell r="X211" t="str">
            <v>P</v>
          </cell>
          <cell r="Y211" t="str">
            <v>WO</v>
          </cell>
          <cell r="Z211" t="str">
            <v>P</v>
          </cell>
          <cell r="AA211" t="str">
            <v>P</v>
          </cell>
          <cell r="AB211" t="str">
            <v>P</v>
          </cell>
          <cell r="AC211" t="str">
            <v>P</v>
          </cell>
          <cell r="AD211" t="str">
            <v>P</v>
          </cell>
          <cell r="AE211" t="str">
            <v>P</v>
          </cell>
          <cell r="AF211" t="str">
            <v>WO</v>
          </cell>
          <cell r="AG211" t="str">
            <v>P</v>
          </cell>
          <cell r="AH211" t="str">
            <v>P</v>
          </cell>
          <cell r="AI211" t="str">
            <v>P</v>
          </cell>
          <cell r="AJ211" t="str">
            <v>P</v>
          </cell>
          <cell r="AK211" t="str">
            <v>P</v>
          </cell>
          <cell r="AL211">
            <v>27</v>
          </cell>
          <cell r="AM211">
            <v>0</v>
          </cell>
          <cell r="AN211">
            <v>27</v>
          </cell>
          <cell r="AO211">
            <v>0</v>
          </cell>
          <cell r="AP211">
            <v>27</v>
          </cell>
          <cell r="AQ211">
            <v>0</v>
          </cell>
          <cell r="AR211">
            <v>20</v>
          </cell>
        </row>
        <row r="212">
          <cell r="B212">
            <v>40058893</v>
          </cell>
          <cell r="C212" t="str">
            <v>PAPPU</v>
          </cell>
          <cell r="D212" t="str">
            <v>TAPE COAT PRODUCTION</v>
          </cell>
          <cell r="E212" t="str">
            <v>COATING</v>
          </cell>
          <cell r="F212"/>
          <cell r="G212" t="str">
            <v>A</v>
          </cell>
          <cell r="H212" t="str">
            <v>A</v>
          </cell>
          <cell r="I212" t="str">
            <v>A</v>
          </cell>
          <cell r="J212" t="str">
            <v>A</v>
          </cell>
          <cell r="K212" t="str">
            <v>A</v>
          </cell>
          <cell r="L212" t="str">
            <v>A</v>
          </cell>
          <cell r="M212" t="str">
            <v>A</v>
          </cell>
          <cell r="N212" t="str">
            <v>A</v>
          </cell>
          <cell r="O212" t="str">
            <v>A</v>
          </cell>
          <cell r="P212" t="str">
            <v>A</v>
          </cell>
          <cell r="Q212" t="str">
            <v>A</v>
          </cell>
          <cell r="R212" t="str">
            <v>A</v>
          </cell>
          <cell r="S212" t="str">
            <v>A</v>
          </cell>
          <cell r="T212" t="str">
            <v>A</v>
          </cell>
          <cell r="U212" t="str">
            <v>A</v>
          </cell>
          <cell r="V212" t="str">
            <v>A</v>
          </cell>
          <cell r="W212" t="str">
            <v>A</v>
          </cell>
          <cell r="X212" t="str">
            <v>A</v>
          </cell>
          <cell r="Y212" t="str">
            <v>WO</v>
          </cell>
          <cell r="Z212" t="str">
            <v>P</v>
          </cell>
          <cell r="AA212" t="str">
            <v>P</v>
          </cell>
          <cell r="AB212" t="str">
            <v>P</v>
          </cell>
          <cell r="AC212" t="str">
            <v>P</v>
          </cell>
          <cell r="AD212" t="str">
            <v>P</v>
          </cell>
          <cell r="AE212" t="str">
            <v>P</v>
          </cell>
          <cell r="AF212" t="str">
            <v>WO</v>
          </cell>
          <cell r="AG212" t="str">
            <v>P</v>
          </cell>
          <cell r="AH212" t="str">
            <v>P</v>
          </cell>
          <cell r="AI212" t="str">
            <v>P</v>
          </cell>
          <cell r="AJ212" t="str">
            <v>P</v>
          </cell>
          <cell r="AK212" t="str">
            <v>P</v>
          </cell>
          <cell r="AL212">
            <v>11</v>
          </cell>
          <cell r="AM212">
            <v>0</v>
          </cell>
          <cell r="AN212">
            <v>11</v>
          </cell>
          <cell r="AO212">
            <v>0</v>
          </cell>
          <cell r="AP212">
            <v>11</v>
          </cell>
          <cell r="AQ212">
            <v>0</v>
          </cell>
          <cell r="AR212">
            <v>20</v>
          </cell>
        </row>
        <row r="213">
          <cell r="B213">
            <v>40058894</v>
          </cell>
          <cell r="C213" t="str">
            <v>HARVEER</v>
          </cell>
          <cell r="D213" t="str">
            <v>MOBILE CRANE</v>
          </cell>
          <cell r="E213" t="str">
            <v>PIPE DIV</v>
          </cell>
          <cell r="F213" t="str">
            <v>KO02HHSW08</v>
          </cell>
          <cell r="G213" t="str">
            <v>WO</v>
          </cell>
          <cell r="H213" t="str">
            <v>P</v>
          </cell>
          <cell r="I213" t="str">
            <v>P</v>
          </cell>
          <cell r="J213" t="str">
            <v>P</v>
          </cell>
          <cell r="K213" t="str">
            <v>A</v>
          </cell>
          <cell r="L213" t="str">
            <v>A</v>
          </cell>
          <cell r="M213" t="str">
            <v>P</v>
          </cell>
          <cell r="N213" t="str">
            <v>WO</v>
          </cell>
          <cell r="O213" t="str">
            <v>P</v>
          </cell>
          <cell r="P213" t="str">
            <v>P</v>
          </cell>
          <cell r="Q213" t="str">
            <v>P</v>
          </cell>
          <cell r="R213" t="str">
            <v>A</v>
          </cell>
          <cell r="S213" t="str">
            <v>P</v>
          </cell>
          <cell r="T213" t="str">
            <v>P</v>
          </cell>
          <cell r="U213" t="str">
            <v>WO</v>
          </cell>
          <cell r="V213" t="str">
            <v>P</v>
          </cell>
          <cell r="W213" t="str">
            <v>P</v>
          </cell>
          <cell r="X213" t="str">
            <v>P</v>
          </cell>
          <cell r="Y213" t="str">
            <v>A</v>
          </cell>
          <cell r="Z213" t="str">
            <v>P</v>
          </cell>
          <cell r="AA213" t="str">
            <v>P</v>
          </cell>
          <cell r="AB213" t="str">
            <v>WO</v>
          </cell>
          <cell r="AC213" t="str">
            <v>P</v>
          </cell>
          <cell r="AD213" t="str">
            <v>P</v>
          </cell>
          <cell r="AE213" t="str">
            <v>P</v>
          </cell>
          <cell r="AF213" t="str">
            <v>P</v>
          </cell>
          <cell r="AG213" t="str">
            <v>P</v>
          </cell>
          <cell r="AH213" t="str">
            <v>P</v>
          </cell>
          <cell r="AI213" t="str">
            <v>WO</v>
          </cell>
          <cell r="AJ213" t="str">
            <v>P</v>
          </cell>
          <cell r="AK213" t="str">
            <v>P</v>
          </cell>
          <cell r="AL213">
            <v>22</v>
          </cell>
          <cell r="AM213">
            <v>0</v>
          </cell>
          <cell r="AN213">
            <v>22</v>
          </cell>
          <cell r="AO213">
            <v>0</v>
          </cell>
          <cell r="AP213">
            <v>22</v>
          </cell>
          <cell r="AQ213">
            <v>0</v>
          </cell>
          <cell r="AR213">
            <v>13</v>
          </cell>
        </row>
        <row r="214">
          <cell r="B214">
            <v>40058896</v>
          </cell>
          <cell r="C214" t="str">
            <v>KULDEEP</v>
          </cell>
          <cell r="D214" t="str">
            <v>TAPE COAT PRODUCTION</v>
          </cell>
          <cell r="E214" t="str">
            <v>COATING</v>
          </cell>
          <cell r="F214"/>
          <cell r="G214" t="str">
            <v>A</v>
          </cell>
          <cell r="H214" t="str">
            <v>A</v>
          </cell>
          <cell r="I214" t="str">
            <v>A</v>
          </cell>
          <cell r="J214" t="str">
            <v>A</v>
          </cell>
          <cell r="K214" t="str">
            <v>A</v>
          </cell>
          <cell r="L214" t="str">
            <v>A</v>
          </cell>
          <cell r="M214" t="str">
            <v>A</v>
          </cell>
          <cell r="N214" t="str">
            <v>A</v>
          </cell>
          <cell r="O214" t="str">
            <v>A</v>
          </cell>
          <cell r="P214" t="str">
            <v>A</v>
          </cell>
          <cell r="Q214" t="str">
            <v>A</v>
          </cell>
          <cell r="R214" t="str">
            <v>A</v>
          </cell>
          <cell r="S214" t="str">
            <v>A</v>
          </cell>
          <cell r="T214" t="str">
            <v>A</v>
          </cell>
          <cell r="U214" t="str">
            <v>A</v>
          </cell>
          <cell r="V214" t="str">
            <v>A</v>
          </cell>
          <cell r="W214" t="str">
            <v>A</v>
          </cell>
          <cell r="X214" t="str">
            <v>A</v>
          </cell>
          <cell r="Y214" t="str">
            <v>WO</v>
          </cell>
          <cell r="Z214" t="str">
            <v>P</v>
          </cell>
          <cell r="AA214" t="str">
            <v>P</v>
          </cell>
          <cell r="AB214" t="str">
            <v>P</v>
          </cell>
          <cell r="AC214" t="str">
            <v>P</v>
          </cell>
          <cell r="AD214" t="str">
            <v>P</v>
          </cell>
          <cell r="AE214" t="str">
            <v>P</v>
          </cell>
          <cell r="AF214" t="str">
            <v>WO</v>
          </cell>
          <cell r="AG214" t="str">
            <v>P</v>
          </cell>
          <cell r="AH214" t="str">
            <v>P</v>
          </cell>
          <cell r="AI214" t="str">
            <v>P</v>
          </cell>
          <cell r="AJ214" t="str">
            <v>P</v>
          </cell>
          <cell r="AK214" t="str">
            <v>P</v>
          </cell>
          <cell r="AL214">
            <v>11</v>
          </cell>
          <cell r="AM214">
            <v>0</v>
          </cell>
          <cell r="AN214">
            <v>11</v>
          </cell>
          <cell r="AO214">
            <v>0</v>
          </cell>
          <cell r="AP214">
            <v>11</v>
          </cell>
          <cell r="AQ214">
            <v>0</v>
          </cell>
          <cell r="AR214">
            <v>20</v>
          </cell>
        </row>
        <row r="215">
          <cell r="B215">
            <v>40058899</v>
          </cell>
          <cell r="C215" t="str">
            <v>PRAKASH</v>
          </cell>
          <cell r="D215" t="str">
            <v>PRODUCTION SEAMLESS</v>
          </cell>
          <cell r="E215" t="str">
            <v>SS DIVISION</v>
          </cell>
          <cell r="F215" t="str">
            <v>KOSSFCOM13</v>
          </cell>
          <cell r="G215" t="str">
            <v>P</v>
          </cell>
          <cell r="H215" t="str">
            <v>WO</v>
          </cell>
          <cell r="I215" t="str">
            <v>P</v>
          </cell>
          <cell r="J215" t="str">
            <v>P</v>
          </cell>
          <cell r="K215" t="str">
            <v>A</v>
          </cell>
          <cell r="L215" t="str">
            <v>P</v>
          </cell>
          <cell r="M215" t="str">
            <v>P</v>
          </cell>
          <cell r="N215" t="str">
            <v>P</v>
          </cell>
          <cell r="O215" t="str">
            <v>WO</v>
          </cell>
          <cell r="P215" t="str">
            <v>P</v>
          </cell>
          <cell r="Q215" t="str">
            <v>P</v>
          </cell>
          <cell r="R215" t="str">
            <v>A</v>
          </cell>
          <cell r="S215" t="str">
            <v>P</v>
          </cell>
          <cell r="T215" t="str">
            <v>P</v>
          </cell>
          <cell r="U215" t="str">
            <v>P</v>
          </cell>
          <cell r="V215" t="str">
            <v>WO</v>
          </cell>
          <cell r="W215" t="str">
            <v>P</v>
          </cell>
          <cell r="X215" t="str">
            <v>A</v>
          </cell>
          <cell r="Y215" t="str">
            <v>A</v>
          </cell>
          <cell r="Z215" t="str">
            <v>P</v>
          </cell>
          <cell r="AA215" t="str">
            <v>P</v>
          </cell>
          <cell r="AB215" t="str">
            <v>P</v>
          </cell>
          <cell r="AC215" t="str">
            <v>WO</v>
          </cell>
          <cell r="AD215" t="str">
            <v>P</v>
          </cell>
          <cell r="AE215" t="str">
            <v>P</v>
          </cell>
          <cell r="AF215" t="str">
            <v>P</v>
          </cell>
          <cell r="AG215" t="str">
            <v>P</v>
          </cell>
          <cell r="AH215" t="str">
            <v>P</v>
          </cell>
          <cell r="AI215" t="str">
            <v>P</v>
          </cell>
          <cell r="AJ215" t="str">
            <v>WO</v>
          </cell>
          <cell r="AK215" t="str">
            <v>P</v>
          </cell>
          <cell r="AL215">
            <v>22</v>
          </cell>
          <cell r="AM215">
            <v>0</v>
          </cell>
          <cell r="AN215">
            <v>22</v>
          </cell>
          <cell r="AO215">
            <v>0</v>
          </cell>
          <cell r="AP215">
            <v>22</v>
          </cell>
          <cell r="AQ215">
            <v>0</v>
          </cell>
          <cell r="AR215">
            <v>15</v>
          </cell>
        </row>
        <row r="216">
          <cell r="B216">
            <v>40058904</v>
          </cell>
          <cell r="C216" t="str">
            <v>HORI LAL</v>
          </cell>
          <cell r="D216" t="str">
            <v>TAPE COAT PRODUCTION</v>
          </cell>
          <cell r="E216" t="str">
            <v>COATING</v>
          </cell>
          <cell r="F216"/>
          <cell r="G216" t="str">
            <v>A</v>
          </cell>
          <cell r="H216" t="str">
            <v>A</v>
          </cell>
          <cell r="I216" t="str">
            <v>A</v>
          </cell>
          <cell r="J216" t="str">
            <v>A</v>
          </cell>
          <cell r="K216" t="str">
            <v>A</v>
          </cell>
          <cell r="L216" t="str">
            <v>A</v>
          </cell>
          <cell r="M216" t="str">
            <v>A</v>
          </cell>
          <cell r="N216" t="str">
            <v>A</v>
          </cell>
          <cell r="O216" t="str">
            <v>A</v>
          </cell>
          <cell r="P216" t="str">
            <v>A</v>
          </cell>
          <cell r="Q216" t="str">
            <v>A</v>
          </cell>
          <cell r="R216" t="str">
            <v>A</v>
          </cell>
          <cell r="S216" t="str">
            <v>A</v>
          </cell>
          <cell r="T216" t="str">
            <v>A</v>
          </cell>
          <cell r="U216" t="str">
            <v>A</v>
          </cell>
          <cell r="V216" t="str">
            <v>A</v>
          </cell>
          <cell r="W216" t="str">
            <v>A</v>
          </cell>
          <cell r="X216" t="str">
            <v>A</v>
          </cell>
          <cell r="Y216" t="str">
            <v>WO</v>
          </cell>
          <cell r="Z216" t="str">
            <v>P</v>
          </cell>
          <cell r="AA216" t="str">
            <v>P</v>
          </cell>
          <cell r="AB216" t="str">
            <v>P</v>
          </cell>
          <cell r="AC216" t="str">
            <v>P</v>
          </cell>
          <cell r="AD216" t="str">
            <v>P</v>
          </cell>
          <cell r="AE216" t="str">
            <v>P</v>
          </cell>
          <cell r="AF216" t="str">
            <v>WO</v>
          </cell>
          <cell r="AG216" t="str">
            <v>P</v>
          </cell>
          <cell r="AH216" t="str">
            <v>P</v>
          </cell>
          <cell r="AI216" t="str">
            <v>P</v>
          </cell>
          <cell r="AJ216" t="str">
            <v>P</v>
          </cell>
          <cell r="AK216" t="str">
            <v>P</v>
          </cell>
          <cell r="AL216">
            <v>11</v>
          </cell>
          <cell r="AM216">
            <v>0</v>
          </cell>
          <cell r="AN216">
            <v>11</v>
          </cell>
          <cell r="AO216">
            <v>0</v>
          </cell>
          <cell r="AP216">
            <v>11</v>
          </cell>
          <cell r="AQ216">
            <v>0</v>
          </cell>
          <cell r="AR216">
            <v>20</v>
          </cell>
        </row>
        <row r="217">
          <cell r="B217">
            <v>40058906</v>
          </cell>
          <cell r="C217" t="str">
            <v>BANAI SINGH</v>
          </cell>
          <cell r="D217" t="str">
            <v>TAPE COAT PRODUCTION</v>
          </cell>
          <cell r="E217" t="str">
            <v>COATING</v>
          </cell>
          <cell r="F217" t="str">
            <v>KO02FTAP02</v>
          </cell>
          <cell r="G217" t="str">
            <v>P</v>
          </cell>
          <cell r="H217" t="str">
            <v>P</v>
          </cell>
          <cell r="I217" t="str">
            <v>P</v>
          </cell>
          <cell r="J217" t="str">
            <v>P</v>
          </cell>
          <cell r="K217" t="str">
            <v>WO</v>
          </cell>
          <cell r="L217" t="str">
            <v>P</v>
          </cell>
          <cell r="M217" t="str">
            <v>A</v>
          </cell>
          <cell r="N217" t="str">
            <v>A</v>
          </cell>
          <cell r="O217" t="str">
            <v>A</v>
          </cell>
          <cell r="P217" t="str">
            <v>P</v>
          </cell>
          <cell r="Q217" t="str">
            <v>A</v>
          </cell>
          <cell r="R217" t="str">
            <v>WO</v>
          </cell>
          <cell r="S217" t="str">
            <v>A</v>
          </cell>
          <cell r="T217" t="str">
            <v>P</v>
          </cell>
          <cell r="U217" t="str">
            <v>P</v>
          </cell>
          <cell r="V217" t="str">
            <v>P</v>
          </cell>
          <cell r="W217" t="str">
            <v>P</v>
          </cell>
          <cell r="X217" t="str">
            <v>A</v>
          </cell>
          <cell r="Y217" t="str">
            <v>WO</v>
          </cell>
          <cell r="Z217" t="str">
            <v>P</v>
          </cell>
          <cell r="AA217" t="str">
            <v>P</v>
          </cell>
          <cell r="AB217" t="str">
            <v>P</v>
          </cell>
          <cell r="AC217" t="str">
            <v>P</v>
          </cell>
          <cell r="AD217" t="str">
            <v>P</v>
          </cell>
          <cell r="AE217" t="str">
            <v>P</v>
          </cell>
          <cell r="AF217" t="str">
            <v>WO</v>
          </cell>
          <cell r="AG217" t="str">
            <v>P</v>
          </cell>
          <cell r="AH217" t="str">
            <v>P</v>
          </cell>
          <cell r="AI217" t="str">
            <v>P</v>
          </cell>
          <cell r="AJ217" t="str">
            <v>P</v>
          </cell>
          <cell r="AK217" t="str">
            <v>P</v>
          </cell>
          <cell r="AL217">
            <v>21</v>
          </cell>
          <cell r="AM217">
            <v>0</v>
          </cell>
          <cell r="AN217">
            <v>21</v>
          </cell>
          <cell r="AO217">
            <v>1</v>
          </cell>
          <cell r="AP217">
            <v>20</v>
          </cell>
          <cell r="AQ217">
            <v>0</v>
          </cell>
          <cell r="AR217">
            <v>20</v>
          </cell>
        </row>
        <row r="218">
          <cell r="B218">
            <v>40058907</v>
          </cell>
          <cell r="C218" t="str">
            <v>SHREE KRISHNA</v>
          </cell>
          <cell r="D218" t="str">
            <v>TAPE COAT PRODUCTION</v>
          </cell>
          <cell r="E218" t="str">
            <v>COATING</v>
          </cell>
          <cell r="F218"/>
          <cell r="G218" t="str">
            <v>A</v>
          </cell>
          <cell r="H218" t="str">
            <v>A</v>
          </cell>
          <cell r="I218" t="str">
            <v>A</v>
          </cell>
          <cell r="J218" t="str">
            <v>A</v>
          </cell>
          <cell r="K218" t="str">
            <v>A</v>
          </cell>
          <cell r="L218" t="str">
            <v>A</v>
          </cell>
          <cell r="M218" t="str">
            <v>A</v>
          </cell>
          <cell r="N218" t="str">
            <v>A</v>
          </cell>
          <cell r="O218" t="str">
            <v>A</v>
          </cell>
          <cell r="P218" t="str">
            <v>A</v>
          </cell>
          <cell r="Q218" t="str">
            <v>A</v>
          </cell>
          <cell r="R218" t="str">
            <v>A</v>
          </cell>
          <cell r="S218" t="str">
            <v>A</v>
          </cell>
          <cell r="T218" t="str">
            <v>A</v>
          </cell>
          <cell r="U218" t="str">
            <v>A</v>
          </cell>
          <cell r="V218" t="str">
            <v>A</v>
          </cell>
          <cell r="W218" t="str">
            <v>A</v>
          </cell>
          <cell r="X218" t="str">
            <v>A</v>
          </cell>
          <cell r="Y218" t="str">
            <v>WO</v>
          </cell>
          <cell r="Z218" t="str">
            <v>P</v>
          </cell>
          <cell r="AA218" t="str">
            <v>P</v>
          </cell>
          <cell r="AB218" t="str">
            <v>P</v>
          </cell>
          <cell r="AC218" t="str">
            <v>P</v>
          </cell>
          <cell r="AD218" t="str">
            <v>P</v>
          </cell>
          <cell r="AE218" t="str">
            <v>P</v>
          </cell>
          <cell r="AF218" t="str">
            <v>WO</v>
          </cell>
          <cell r="AG218" t="str">
            <v>P</v>
          </cell>
          <cell r="AH218" t="str">
            <v>P</v>
          </cell>
          <cell r="AI218" t="str">
            <v>P</v>
          </cell>
          <cell r="AJ218" t="str">
            <v>P</v>
          </cell>
          <cell r="AK218" t="str">
            <v>P</v>
          </cell>
          <cell r="AL218">
            <v>11</v>
          </cell>
          <cell r="AM218">
            <v>0</v>
          </cell>
          <cell r="AN218">
            <v>11</v>
          </cell>
          <cell r="AO218">
            <v>0</v>
          </cell>
          <cell r="AP218">
            <v>11</v>
          </cell>
          <cell r="AQ218">
            <v>0</v>
          </cell>
          <cell r="AR218">
            <v>20</v>
          </cell>
        </row>
        <row r="219">
          <cell r="B219">
            <v>40058914</v>
          </cell>
          <cell r="C219" t="str">
            <v>NABAB SINGH</v>
          </cell>
          <cell r="D219" t="str">
            <v>TAPE COAT.MECH.MAINT</v>
          </cell>
          <cell r="E219" t="str">
            <v>COATING</v>
          </cell>
          <cell r="F219" t="str">
            <v>KO02HHSW03</v>
          </cell>
          <cell r="G219" t="str">
            <v>P</v>
          </cell>
          <cell r="H219" t="str">
            <v>P</v>
          </cell>
          <cell r="I219" t="str">
            <v>P</v>
          </cell>
          <cell r="J219" t="str">
            <v>P</v>
          </cell>
          <cell r="K219" t="str">
            <v>WO</v>
          </cell>
          <cell r="L219" t="str">
            <v>P</v>
          </cell>
          <cell r="M219" t="str">
            <v>P</v>
          </cell>
          <cell r="N219" t="str">
            <v>P</v>
          </cell>
          <cell r="O219" t="str">
            <v>P</v>
          </cell>
          <cell r="P219" t="str">
            <v>P</v>
          </cell>
          <cell r="Q219" t="str">
            <v>P</v>
          </cell>
          <cell r="R219" t="str">
            <v>WO</v>
          </cell>
          <cell r="S219" t="str">
            <v>A</v>
          </cell>
          <cell r="T219" t="str">
            <v>A</v>
          </cell>
          <cell r="U219" t="str">
            <v>A</v>
          </cell>
          <cell r="V219" t="str">
            <v>P</v>
          </cell>
          <cell r="W219" t="str">
            <v>P</v>
          </cell>
          <cell r="X219" t="str">
            <v>P</v>
          </cell>
          <cell r="Y219" t="str">
            <v>WO</v>
          </cell>
          <cell r="Z219" t="str">
            <v>P</v>
          </cell>
          <cell r="AA219" t="str">
            <v>P</v>
          </cell>
          <cell r="AB219" t="str">
            <v>P</v>
          </cell>
          <cell r="AC219" t="str">
            <v>P</v>
          </cell>
          <cell r="AD219" t="str">
            <v>P</v>
          </cell>
          <cell r="AE219" t="str">
            <v>P</v>
          </cell>
          <cell r="AF219" t="str">
            <v>WO</v>
          </cell>
          <cell r="AG219" t="str">
            <v>P</v>
          </cell>
          <cell r="AH219" t="str">
            <v>P</v>
          </cell>
          <cell r="AI219" t="str">
            <v>P</v>
          </cell>
          <cell r="AJ219" t="str">
            <v>P</v>
          </cell>
          <cell r="AK219" t="str">
            <v>P</v>
          </cell>
          <cell r="AL219">
            <v>24</v>
          </cell>
          <cell r="AM219">
            <v>0</v>
          </cell>
          <cell r="AN219">
            <v>24</v>
          </cell>
          <cell r="AO219">
            <v>0</v>
          </cell>
          <cell r="AP219">
            <v>24</v>
          </cell>
          <cell r="AQ219">
            <v>0</v>
          </cell>
          <cell r="AR219">
            <v>20</v>
          </cell>
        </row>
        <row r="220">
          <cell r="B220">
            <v>40058915</v>
          </cell>
          <cell r="C220" t="str">
            <v>BALVIR</v>
          </cell>
          <cell r="D220" t="str">
            <v>PRODUCTION</v>
          </cell>
          <cell r="E220" t="str">
            <v>SS DIVISION</v>
          </cell>
          <cell r="F220" t="str">
            <v>KOSSHCOM08</v>
          </cell>
          <cell r="G220" t="str">
            <v>P</v>
          </cell>
          <cell r="H220" t="str">
            <v>A</v>
          </cell>
          <cell r="I220" t="str">
            <v>P</v>
          </cell>
          <cell r="J220" t="str">
            <v>P</v>
          </cell>
          <cell r="K220" t="str">
            <v>WO</v>
          </cell>
          <cell r="L220" t="str">
            <v>P</v>
          </cell>
          <cell r="M220" t="str">
            <v>P</v>
          </cell>
          <cell r="N220" t="str">
            <v>P</v>
          </cell>
          <cell r="O220" t="str">
            <v>P</v>
          </cell>
          <cell r="P220" t="str">
            <v>P</v>
          </cell>
          <cell r="Q220" t="str">
            <v>P</v>
          </cell>
          <cell r="R220" t="str">
            <v>WO</v>
          </cell>
          <cell r="S220" t="str">
            <v>P</v>
          </cell>
          <cell r="T220" t="str">
            <v>A</v>
          </cell>
          <cell r="U220" t="str">
            <v>P</v>
          </cell>
          <cell r="V220" t="str">
            <v>P</v>
          </cell>
          <cell r="W220" t="str">
            <v>P</v>
          </cell>
          <cell r="X220" t="str">
            <v>P</v>
          </cell>
          <cell r="Y220" t="str">
            <v>WO</v>
          </cell>
          <cell r="Z220" t="str">
            <v>P</v>
          </cell>
          <cell r="AA220" t="str">
            <v>P</v>
          </cell>
          <cell r="AB220" t="str">
            <v>P</v>
          </cell>
          <cell r="AC220" t="str">
            <v>P</v>
          </cell>
          <cell r="AD220" t="str">
            <v>P</v>
          </cell>
          <cell r="AE220" t="str">
            <v>P</v>
          </cell>
          <cell r="AF220" t="str">
            <v>WO</v>
          </cell>
          <cell r="AG220" t="str">
            <v>P</v>
          </cell>
          <cell r="AH220" t="str">
            <v>P</v>
          </cell>
          <cell r="AI220" t="str">
            <v>P</v>
          </cell>
          <cell r="AJ220" t="str">
            <v>P</v>
          </cell>
          <cell r="AK220" t="str">
            <v>P</v>
          </cell>
          <cell r="AL220">
            <v>25</v>
          </cell>
          <cell r="AM220">
            <v>0</v>
          </cell>
          <cell r="AN220">
            <v>25</v>
          </cell>
          <cell r="AO220">
            <v>0</v>
          </cell>
          <cell r="AP220">
            <v>25</v>
          </cell>
          <cell r="AQ220">
            <v>0</v>
          </cell>
          <cell r="AR220">
            <v>15</v>
          </cell>
        </row>
        <row r="221">
          <cell r="B221">
            <v>40058921</v>
          </cell>
          <cell r="C221" t="str">
            <v>BALKISHAN</v>
          </cell>
          <cell r="D221" t="str">
            <v>TAPE COAT.YARD</v>
          </cell>
          <cell r="E221" t="str">
            <v>COATING</v>
          </cell>
          <cell r="F221"/>
          <cell r="G221" t="str">
            <v>A</v>
          </cell>
          <cell r="H221" t="str">
            <v>A</v>
          </cell>
          <cell r="I221" t="str">
            <v>A</v>
          </cell>
          <cell r="J221" t="str">
            <v>A</v>
          </cell>
          <cell r="K221" t="str">
            <v>A</v>
          </cell>
          <cell r="L221" t="str">
            <v>A</v>
          </cell>
          <cell r="M221" t="str">
            <v>A</v>
          </cell>
          <cell r="N221" t="str">
            <v>A</v>
          </cell>
          <cell r="O221" t="str">
            <v>A</v>
          </cell>
          <cell r="P221" t="str">
            <v>A</v>
          </cell>
          <cell r="Q221" t="str">
            <v>A</v>
          </cell>
          <cell r="R221" t="str">
            <v>A</v>
          </cell>
          <cell r="S221" t="str">
            <v>A</v>
          </cell>
          <cell r="T221" t="str">
            <v>HFP</v>
          </cell>
          <cell r="U221" t="str">
            <v>P</v>
          </cell>
          <cell r="V221" t="str">
            <v>P</v>
          </cell>
          <cell r="W221" t="str">
            <v>P</v>
          </cell>
          <cell r="X221" t="str">
            <v>P</v>
          </cell>
          <cell r="Y221" t="str">
            <v>WO</v>
          </cell>
          <cell r="Z221" t="str">
            <v>P</v>
          </cell>
          <cell r="AA221" t="str">
            <v>P</v>
          </cell>
          <cell r="AB221" t="str">
            <v>A</v>
          </cell>
          <cell r="AC221" t="str">
            <v>P</v>
          </cell>
          <cell r="AD221" t="str">
            <v>P</v>
          </cell>
          <cell r="AE221" t="str">
            <v>P</v>
          </cell>
          <cell r="AF221" t="str">
            <v>WO</v>
          </cell>
          <cell r="AG221" t="str">
            <v>P</v>
          </cell>
          <cell r="AH221" t="str">
            <v>P</v>
          </cell>
          <cell r="AI221" t="str">
            <v>P</v>
          </cell>
          <cell r="AJ221" t="str">
            <v>P</v>
          </cell>
          <cell r="AK221" t="str">
            <v>P</v>
          </cell>
          <cell r="AL221">
            <v>14.5</v>
          </cell>
          <cell r="AM221">
            <v>0</v>
          </cell>
          <cell r="AN221">
            <v>14.5</v>
          </cell>
          <cell r="AO221">
            <v>0</v>
          </cell>
          <cell r="AP221">
            <v>14.5</v>
          </cell>
          <cell r="AQ221">
            <v>0</v>
          </cell>
          <cell r="AR221">
            <v>20</v>
          </cell>
        </row>
        <row r="222">
          <cell r="B222">
            <v>40058922</v>
          </cell>
          <cell r="C222" t="str">
            <v>LEKH RAJ</v>
          </cell>
          <cell r="D222" t="str">
            <v>TAPE COAT PRODUCTION</v>
          </cell>
          <cell r="E222" t="str">
            <v>COATING</v>
          </cell>
          <cell r="F222" t="str">
            <v>KOSSFBND01</v>
          </cell>
          <cell r="G222" t="str">
            <v>P</v>
          </cell>
          <cell r="H222" t="str">
            <v>P</v>
          </cell>
          <cell r="I222" t="str">
            <v>P</v>
          </cell>
          <cell r="J222" t="str">
            <v>P</v>
          </cell>
          <cell r="K222" t="str">
            <v>WO</v>
          </cell>
          <cell r="L222" t="str">
            <v>P</v>
          </cell>
          <cell r="M222" t="str">
            <v>P</v>
          </cell>
          <cell r="N222" t="str">
            <v>P</v>
          </cell>
          <cell r="O222" t="str">
            <v>P</v>
          </cell>
          <cell r="P222" t="str">
            <v>P</v>
          </cell>
          <cell r="Q222" t="str">
            <v>P</v>
          </cell>
          <cell r="R222" t="str">
            <v>WO</v>
          </cell>
          <cell r="S222" t="str">
            <v>P</v>
          </cell>
          <cell r="T222" t="str">
            <v>P</v>
          </cell>
          <cell r="U222" t="str">
            <v>P</v>
          </cell>
          <cell r="V222" t="str">
            <v>P</v>
          </cell>
          <cell r="W222" t="str">
            <v>P</v>
          </cell>
          <cell r="X222" t="str">
            <v>P</v>
          </cell>
          <cell r="Y222" t="str">
            <v>WO</v>
          </cell>
          <cell r="Z222" t="str">
            <v>P</v>
          </cell>
          <cell r="AA222" t="str">
            <v>P</v>
          </cell>
          <cell r="AB222" t="str">
            <v>P</v>
          </cell>
          <cell r="AC222" t="str">
            <v>P</v>
          </cell>
          <cell r="AD222" t="str">
            <v>P</v>
          </cell>
          <cell r="AE222" t="str">
            <v>P</v>
          </cell>
          <cell r="AF222" t="str">
            <v>WO</v>
          </cell>
          <cell r="AG222" t="str">
            <v>P</v>
          </cell>
          <cell r="AH222" t="str">
            <v>P</v>
          </cell>
          <cell r="AI222" t="str">
            <v>P</v>
          </cell>
          <cell r="AJ222" t="str">
            <v>P</v>
          </cell>
          <cell r="AK222" t="str">
            <v>P</v>
          </cell>
          <cell r="AL222">
            <v>27</v>
          </cell>
          <cell r="AM222">
            <v>0</v>
          </cell>
          <cell r="AN222">
            <v>27</v>
          </cell>
          <cell r="AO222">
            <v>0</v>
          </cell>
          <cell r="AP222">
            <v>27</v>
          </cell>
          <cell r="AQ222">
            <v>0</v>
          </cell>
          <cell r="AR222">
            <v>20</v>
          </cell>
        </row>
        <row r="223">
          <cell r="B223">
            <v>40058924</v>
          </cell>
          <cell r="C223" t="str">
            <v>DIGAMBER SINGH</v>
          </cell>
          <cell r="D223" t="str">
            <v>TAPE COAT. QUALITY</v>
          </cell>
          <cell r="E223" t="str">
            <v>COATING</v>
          </cell>
          <cell r="F223"/>
          <cell r="G223" t="str">
            <v>A</v>
          </cell>
          <cell r="H223" t="str">
            <v>A</v>
          </cell>
          <cell r="I223" t="str">
            <v>A</v>
          </cell>
          <cell r="J223" t="str">
            <v>A</v>
          </cell>
          <cell r="K223" t="str">
            <v>A</v>
          </cell>
          <cell r="L223" t="str">
            <v>A</v>
          </cell>
          <cell r="M223" t="str">
            <v>A</v>
          </cell>
          <cell r="N223" t="str">
            <v>A</v>
          </cell>
          <cell r="O223" t="str">
            <v>A</v>
          </cell>
          <cell r="P223" t="str">
            <v>A</v>
          </cell>
          <cell r="Q223" t="str">
            <v>A</v>
          </cell>
          <cell r="R223" t="str">
            <v>A</v>
          </cell>
          <cell r="S223" t="str">
            <v>A</v>
          </cell>
          <cell r="T223" t="str">
            <v>HFP</v>
          </cell>
          <cell r="U223" t="str">
            <v>P</v>
          </cell>
          <cell r="V223" t="str">
            <v>P</v>
          </cell>
          <cell r="W223" t="str">
            <v>P</v>
          </cell>
          <cell r="X223" t="str">
            <v>P</v>
          </cell>
          <cell r="Y223" t="str">
            <v>WO</v>
          </cell>
          <cell r="Z223" t="str">
            <v>P</v>
          </cell>
          <cell r="AA223" t="str">
            <v>P</v>
          </cell>
          <cell r="AB223" t="str">
            <v>P</v>
          </cell>
          <cell r="AC223" t="str">
            <v>P</v>
          </cell>
          <cell r="AD223" t="str">
            <v>A</v>
          </cell>
          <cell r="AE223" t="str">
            <v>A</v>
          </cell>
          <cell r="AF223" t="str">
            <v>WO</v>
          </cell>
          <cell r="AG223" t="str">
            <v>A</v>
          </cell>
          <cell r="AH223" t="str">
            <v>A</v>
          </cell>
          <cell r="AI223" t="str">
            <v>A</v>
          </cell>
          <cell r="AJ223" t="str">
            <v>A</v>
          </cell>
          <cell r="AK223" t="str">
            <v>P</v>
          </cell>
          <cell r="AL223">
            <v>9.5</v>
          </cell>
          <cell r="AM223">
            <v>0</v>
          </cell>
          <cell r="AN223">
            <v>9.5</v>
          </cell>
          <cell r="AO223">
            <v>0</v>
          </cell>
          <cell r="AP223">
            <v>9.5</v>
          </cell>
          <cell r="AQ223">
            <v>0</v>
          </cell>
          <cell r="AR223">
            <v>20</v>
          </cell>
        </row>
        <row r="224">
          <cell r="B224">
            <v>40058925</v>
          </cell>
          <cell r="C224" t="str">
            <v>NARAYAN</v>
          </cell>
          <cell r="D224" t="str">
            <v>TAPE COAT.YARD</v>
          </cell>
          <cell r="E224" t="str">
            <v>COATING</v>
          </cell>
          <cell r="F224"/>
          <cell r="G224" t="str">
            <v>A</v>
          </cell>
          <cell r="H224" t="str">
            <v>A</v>
          </cell>
          <cell r="I224" t="str">
            <v>A</v>
          </cell>
          <cell r="J224" t="str">
            <v>A</v>
          </cell>
          <cell r="K224" t="str">
            <v>A</v>
          </cell>
          <cell r="L224" t="str">
            <v>A</v>
          </cell>
          <cell r="M224" t="str">
            <v>A</v>
          </cell>
          <cell r="N224" t="str">
            <v>A</v>
          </cell>
          <cell r="O224" t="str">
            <v>A</v>
          </cell>
          <cell r="P224" t="str">
            <v>A</v>
          </cell>
          <cell r="Q224" t="str">
            <v>A</v>
          </cell>
          <cell r="R224" t="str">
            <v>A</v>
          </cell>
          <cell r="S224" t="str">
            <v>A</v>
          </cell>
          <cell r="T224" t="str">
            <v>A</v>
          </cell>
          <cell r="U224" t="str">
            <v>A</v>
          </cell>
          <cell r="V224" t="str">
            <v>A</v>
          </cell>
          <cell r="W224" t="str">
            <v>A</v>
          </cell>
          <cell r="X224" t="str">
            <v>A</v>
          </cell>
          <cell r="Y224" t="str">
            <v>WO</v>
          </cell>
          <cell r="Z224" t="str">
            <v>P</v>
          </cell>
          <cell r="AA224" t="str">
            <v>P</v>
          </cell>
          <cell r="AB224" t="str">
            <v>P</v>
          </cell>
          <cell r="AC224" t="str">
            <v>P</v>
          </cell>
          <cell r="AD224" t="str">
            <v>P</v>
          </cell>
          <cell r="AE224" t="str">
            <v>P</v>
          </cell>
          <cell r="AF224" t="str">
            <v>WO</v>
          </cell>
          <cell r="AG224" t="str">
            <v>P</v>
          </cell>
          <cell r="AH224" t="str">
            <v>P</v>
          </cell>
          <cell r="AI224" t="str">
            <v>P</v>
          </cell>
          <cell r="AJ224" t="str">
            <v>P</v>
          </cell>
          <cell r="AK224" t="str">
            <v>P</v>
          </cell>
          <cell r="AL224">
            <v>11</v>
          </cell>
          <cell r="AM224">
            <v>0</v>
          </cell>
          <cell r="AN224">
            <v>11</v>
          </cell>
          <cell r="AO224">
            <v>0</v>
          </cell>
          <cell r="AP224">
            <v>11</v>
          </cell>
          <cell r="AQ224">
            <v>0</v>
          </cell>
          <cell r="AR224">
            <v>20</v>
          </cell>
        </row>
        <row r="225">
          <cell r="B225">
            <v>40058926</v>
          </cell>
          <cell r="C225" t="str">
            <v>SUNDAR</v>
          </cell>
          <cell r="D225" t="str">
            <v>TAPE COAT.YARD</v>
          </cell>
          <cell r="E225" t="str">
            <v>COATING</v>
          </cell>
          <cell r="F225"/>
          <cell r="G225" t="str">
            <v>A</v>
          </cell>
          <cell r="H225" t="str">
            <v>A</v>
          </cell>
          <cell r="I225" t="str">
            <v>A</v>
          </cell>
          <cell r="J225" t="str">
            <v>A</v>
          </cell>
          <cell r="K225" t="str">
            <v>A</v>
          </cell>
          <cell r="L225" t="str">
            <v>A</v>
          </cell>
          <cell r="M225" t="str">
            <v>A</v>
          </cell>
          <cell r="N225" t="str">
            <v>A</v>
          </cell>
          <cell r="O225" t="str">
            <v>A</v>
          </cell>
          <cell r="P225" t="str">
            <v>A</v>
          </cell>
          <cell r="Q225" t="str">
            <v>A</v>
          </cell>
          <cell r="R225" t="str">
            <v>A</v>
          </cell>
          <cell r="S225" t="str">
            <v>A</v>
          </cell>
          <cell r="T225" t="str">
            <v>A</v>
          </cell>
          <cell r="U225" t="str">
            <v>A</v>
          </cell>
          <cell r="V225" t="str">
            <v>A</v>
          </cell>
          <cell r="W225" t="str">
            <v>A</v>
          </cell>
          <cell r="X225" t="str">
            <v>A</v>
          </cell>
          <cell r="Y225" t="str">
            <v>WO</v>
          </cell>
          <cell r="Z225" t="str">
            <v>P</v>
          </cell>
          <cell r="AA225" t="str">
            <v>P</v>
          </cell>
          <cell r="AB225" t="str">
            <v>P</v>
          </cell>
          <cell r="AC225" t="str">
            <v>P</v>
          </cell>
          <cell r="AD225" t="str">
            <v>P</v>
          </cell>
          <cell r="AE225" t="str">
            <v>P</v>
          </cell>
          <cell r="AF225" t="str">
            <v>WO</v>
          </cell>
          <cell r="AG225" t="str">
            <v>P</v>
          </cell>
          <cell r="AH225" t="str">
            <v>P</v>
          </cell>
          <cell r="AI225" t="str">
            <v>P</v>
          </cell>
          <cell r="AJ225" t="str">
            <v>P</v>
          </cell>
          <cell r="AK225" t="str">
            <v>P</v>
          </cell>
          <cell r="AL225">
            <v>11</v>
          </cell>
          <cell r="AM225">
            <v>0</v>
          </cell>
          <cell r="AN225">
            <v>11</v>
          </cell>
          <cell r="AO225">
            <v>0</v>
          </cell>
          <cell r="AP225">
            <v>11</v>
          </cell>
          <cell r="AQ225">
            <v>0</v>
          </cell>
          <cell r="AR225">
            <v>20</v>
          </cell>
        </row>
        <row r="226">
          <cell r="B226">
            <v>40058927</v>
          </cell>
          <cell r="C226" t="str">
            <v>ARJUN SINGH</v>
          </cell>
          <cell r="D226" t="str">
            <v>TAPE COAT PRODUCTION</v>
          </cell>
          <cell r="E226" t="str">
            <v>COATING</v>
          </cell>
          <cell r="F226"/>
          <cell r="G226" t="str">
            <v>A</v>
          </cell>
          <cell r="H226" t="str">
            <v>A</v>
          </cell>
          <cell r="I226" t="str">
            <v>A</v>
          </cell>
          <cell r="J226" t="str">
            <v>A</v>
          </cell>
          <cell r="K226" t="str">
            <v>A</v>
          </cell>
          <cell r="L226" t="str">
            <v>A</v>
          </cell>
          <cell r="M226" t="str">
            <v>A</v>
          </cell>
          <cell r="N226" t="str">
            <v>A</v>
          </cell>
          <cell r="O226" t="str">
            <v>A</v>
          </cell>
          <cell r="P226" t="str">
            <v>A</v>
          </cell>
          <cell r="Q226" t="str">
            <v>A</v>
          </cell>
          <cell r="R226" t="str">
            <v>A</v>
          </cell>
          <cell r="S226" t="str">
            <v>A</v>
          </cell>
          <cell r="T226" t="str">
            <v>A</v>
          </cell>
          <cell r="U226" t="str">
            <v>A</v>
          </cell>
          <cell r="V226" t="str">
            <v>A</v>
          </cell>
          <cell r="W226" t="str">
            <v>P</v>
          </cell>
          <cell r="X226" t="str">
            <v>P</v>
          </cell>
          <cell r="Y226" t="str">
            <v>WO</v>
          </cell>
          <cell r="Z226" t="str">
            <v>P</v>
          </cell>
          <cell r="AA226" t="str">
            <v>P</v>
          </cell>
          <cell r="AB226" t="str">
            <v>P</v>
          </cell>
          <cell r="AC226" t="str">
            <v>P</v>
          </cell>
          <cell r="AD226" t="str">
            <v>P</v>
          </cell>
          <cell r="AE226" t="str">
            <v>P</v>
          </cell>
          <cell r="AF226" t="str">
            <v>WO</v>
          </cell>
          <cell r="AG226" t="str">
            <v>P</v>
          </cell>
          <cell r="AH226" t="str">
            <v>P</v>
          </cell>
          <cell r="AI226" t="str">
            <v>P</v>
          </cell>
          <cell r="AJ226" t="str">
            <v>P</v>
          </cell>
          <cell r="AK226" t="str">
            <v>P</v>
          </cell>
          <cell r="AL226">
            <v>13</v>
          </cell>
          <cell r="AM226">
            <v>0</v>
          </cell>
          <cell r="AN226">
            <v>13</v>
          </cell>
          <cell r="AO226">
            <v>0</v>
          </cell>
          <cell r="AP226">
            <v>13</v>
          </cell>
          <cell r="AQ226">
            <v>0</v>
          </cell>
          <cell r="AR226">
            <v>20</v>
          </cell>
        </row>
        <row r="227">
          <cell r="B227">
            <v>40058929</v>
          </cell>
          <cell r="C227" t="str">
            <v>BASIM</v>
          </cell>
          <cell r="D227" t="str">
            <v>TAPE COAT. QUALITY</v>
          </cell>
          <cell r="E227" t="str">
            <v>COATING</v>
          </cell>
          <cell r="F227"/>
          <cell r="G227" t="str">
            <v>A</v>
          </cell>
          <cell r="H227" t="str">
            <v>A</v>
          </cell>
          <cell r="I227" t="str">
            <v>A</v>
          </cell>
          <cell r="J227" t="str">
            <v>A</v>
          </cell>
          <cell r="K227" t="str">
            <v>A</v>
          </cell>
          <cell r="L227" t="str">
            <v>A</v>
          </cell>
          <cell r="M227" t="str">
            <v>A</v>
          </cell>
          <cell r="N227" t="str">
            <v>A</v>
          </cell>
          <cell r="O227" t="str">
            <v>A</v>
          </cell>
          <cell r="P227" t="str">
            <v>A</v>
          </cell>
          <cell r="Q227" t="str">
            <v>A</v>
          </cell>
          <cell r="R227" t="str">
            <v>A</v>
          </cell>
          <cell r="S227" t="str">
            <v>A</v>
          </cell>
          <cell r="T227" t="str">
            <v>A</v>
          </cell>
          <cell r="U227" t="str">
            <v>A</v>
          </cell>
          <cell r="V227" t="str">
            <v>A</v>
          </cell>
          <cell r="W227" t="str">
            <v>A</v>
          </cell>
          <cell r="X227" t="str">
            <v>A</v>
          </cell>
          <cell r="Y227" t="str">
            <v>WO</v>
          </cell>
          <cell r="Z227" t="str">
            <v>P</v>
          </cell>
          <cell r="AA227" t="str">
            <v>P</v>
          </cell>
          <cell r="AB227" t="str">
            <v>P</v>
          </cell>
          <cell r="AC227" t="str">
            <v>P</v>
          </cell>
          <cell r="AD227" t="str">
            <v>P</v>
          </cell>
          <cell r="AE227" t="str">
            <v>P</v>
          </cell>
          <cell r="AF227" t="str">
            <v>WO</v>
          </cell>
          <cell r="AG227" t="str">
            <v>A</v>
          </cell>
          <cell r="AH227" t="str">
            <v>A</v>
          </cell>
          <cell r="AI227" t="str">
            <v>A</v>
          </cell>
          <cell r="AJ227" t="str">
            <v>P</v>
          </cell>
          <cell r="AK227" t="str">
            <v>A</v>
          </cell>
          <cell r="AL227">
            <v>7</v>
          </cell>
          <cell r="AM227">
            <v>0</v>
          </cell>
          <cell r="AN227">
            <v>7</v>
          </cell>
          <cell r="AO227">
            <v>0</v>
          </cell>
          <cell r="AP227">
            <v>7</v>
          </cell>
          <cell r="AQ227">
            <v>0</v>
          </cell>
          <cell r="AR227">
            <v>20</v>
          </cell>
        </row>
        <row r="228">
          <cell r="B228">
            <v>40058931</v>
          </cell>
          <cell r="C228" t="str">
            <v>LAKHAN SINGH</v>
          </cell>
          <cell r="D228" t="str">
            <v>TAPE COAT.YARD</v>
          </cell>
          <cell r="E228" t="str">
            <v>COATING</v>
          </cell>
          <cell r="F228"/>
          <cell r="G228" t="str">
            <v>A</v>
          </cell>
          <cell r="H228" t="str">
            <v>A</v>
          </cell>
          <cell r="I228" t="str">
            <v>A</v>
          </cell>
          <cell r="J228" t="str">
            <v>A</v>
          </cell>
          <cell r="K228" t="str">
            <v>A</v>
          </cell>
          <cell r="L228" t="str">
            <v>A</v>
          </cell>
          <cell r="M228" t="str">
            <v>A</v>
          </cell>
          <cell r="N228" t="str">
            <v>A</v>
          </cell>
          <cell r="O228" t="str">
            <v>A</v>
          </cell>
          <cell r="P228" t="str">
            <v>A</v>
          </cell>
          <cell r="Q228" t="str">
            <v>A</v>
          </cell>
          <cell r="R228" t="str">
            <v>A</v>
          </cell>
          <cell r="S228" t="str">
            <v>A</v>
          </cell>
          <cell r="T228" t="str">
            <v>A</v>
          </cell>
          <cell r="U228" t="str">
            <v>A</v>
          </cell>
          <cell r="V228" t="str">
            <v>A</v>
          </cell>
          <cell r="W228" t="str">
            <v>A</v>
          </cell>
          <cell r="X228" t="str">
            <v>A</v>
          </cell>
          <cell r="Y228" t="str">
            <v>WO</v>
          </cell>
          <cell r="Z228" t="str">
            <v>P</v>
          </cell>
          <cell r="AA228" t="str">
            <v>P</v>
          </cell>
          <cell r="AB228" t="str">
            <v>P</v>
          </cell>
          <cell r="AC228" t="str">
            <v>P</v>
          </cell>
          <cell r="AD228" t="str">
            <v>P</v>
          </cell>
          <cell r="AE228" t="str">
            <v>P</v>
          </cell>
          <cell r="AF228" t="str">
            <v>WO</v>
          </cell>
          <cell r="AG228" t="str">
            <v>P</v>
          </cell>
          <cell r="AH228" t="str">
            <v>P</v>
          </cell>
          <cell r="AI228" t="str">
            <v>P</v>
          </cell>
          <cell r="AJ228" t="str">
            <v>P</v>
          </cell>
          <cell r="AK228" t="str">
            <v>P</v>
          </cell>
          <cell r="AL228">
            <v>11</v>
          </cell>
          <cell r="AM228">
            <v>0</v>
          </cell>
          <cell r="AN228">
            <v>11</v>
          </cell>
          <cell r="AO228">
            <v>0</v>
          </cell>
          <cell r="AP228">
            <v>11</v>
          </cell>
          <cell r="AQ228">
            <v>0</v>
          </cell>
          <cell r="AR228">
            <v>20</v>
          </cell>
        </row>
        <row r="229">
          <cell r="B229">
            <v>40058932</v>
          </cell>
          <cell r="C229" t="str">
            <v>BANBARI</v>
          </cell>
          <cell r="D229" t="str">
            <v>TAPE COAT PRODUCTION</v>
          </cell>
          <cell r="E229" t="str">
            <v>COATING</v>
          </cell>
          <cell r="F229" t="str">
            <v>KO02FHSW01</v>
          </cell>
          <cell r="G229" t="str">
            <v>P</v>
          </cell>
          <cell r="H229" t="str">
            <v>P</v>
          </cell>
          <cell r="I229" t="str">
            <v>P</v>
          </cell>
          <cell r="J229" t="str">
            <v>P</v>
          </cell>
          <cell r="K229" t="str">
            <v>WO</v>
          </cell>
          <cell r="L229" t="str">
            <v>P</v>
          </cell>
          <cell r="M229" t="str">
            <v>P</v>
          </cell>
          <cell r="N229" t="str">
            <v>P</v>
          </cell>
          <cell r="O229" t="str">
            <v>P</v>
          </cell>
          <cell r="P229" t="str">
            <v>P</v>
          </cell>
          <cell r="Q229" t="str">
            <v>P</v>
          </cell>
          <cell r="R229" t="str">
            <v>WO</v>
          </cell>
          <cell r="S229" t="str">
            <v>P</v>
          </cell>
          <cell r="T229" t="str">
            <v>P</v>
          </cell>
          <cell r="U229" t="str">
            <v>A</v>
          </cell>
          <cell r="V229" t="str">
            <v>P</v>
          </cell>
          <cell r="W229" t="str">
            <v>P</v>
          </cell>
          <cell r="X229" t="str">
            <v>P</v>
          </cell>
          <cell r="Y229" t="str">
            <v>WO</v>
          </cell>
          <cell r="Z229" t="str">
            <v>P</v>
          </cell>
          <cell r="AA229" t="str">
            <v>P</v>
          </cell>
          <cell r="AB229" t="str">
            <v>P</v>
          </cell>
          <cell r="AC229" t="str">
            <v>P</v>
          </cell>
          <cell r="AD229" t="str">
            <v>P</v>
          </cell>
          <cell r="AE229" t="str">
            <v>P</v>
          </cell>
          <cell r="AF229" t="str">
            <v>WO</v>
          </cell>
          <cell r="AG229" t="str">
            <v>P</v>
          </cell>
          <cell r="AH229" t="str">
            <v>P</v>
          </cell>
          <cell r="AI229" t="str">
            <v>P</v>
          </cell>
          <cell r="AJ229" t="str">
            <v>P</v>
          </cell>
          <cell r="AK229" t="str">
            <v>P</v>
          </cell>
          <cell r="AL229">
            <v>26</v>
          </cell>
          <cell r="AM229">
            <v>0</v>
          </cell>
          <cell r="AN229">
            <v>26</v>
          </cell>
          <cell r="AO229">
            <v>0</v>
          </cell>
          <cell r="AP229">
            <v>26</v>
          </cell>
          <cell r="AQ229">
            <v>0</v>
          </cell>
          <cell r="AR229">
            <v>20</v>
          </cell>
        </row>
        <row r="230">
          <cell r="B230">
            <v>40058934</v>
          </cell>
          <cell r="C230" t="str">
            <v>DAL CHAND</v>
          </cell>
          <cell r="D230" t="str">
            <v>QUALITY</v>
          </cell>
          <cell r="E230" t="str">
            <v>PIPE DIV</v>
          </cell>
          <cell r="F230" t="str">
            <v>KO02FHSW04</v>
          </cell>
          <cell r="G230" t="str">
            <v>P</v>
          </cell>
          <cell r="H230" t="str">
            <v>P</v>
          </cell>
          <cell r="I230" t="str">
            <v>P</v>
          </cell>
          <cell r="J230" t="str">
            <v>P</v>
          </cell>
          <cell r="K230" t="str">
            <v>WO</v>
          </cell>
          <cell r="L230" t="str">
            <v>P</v>
          </cell>
          <cell r="M230" t="str">
            <v>P</v>
          </cell>
          <cell r="N230" t="str">
            <v>P</v>
          </cell>
          <cell r="O230" t="str">
            <v>P</v>
          </cell>
          <cell r="P230" t="str">
            <v>P</v>
          </cell>
          <cell r="Q230" t="str">
            <v>A</v>
          </cell>
          <cell r="R230" t="str">
            <v>WO</v>
          </cell>
          <cell r="S230" t="str">
            <v>P</v>
          </cell>
          <cell r="T230" t="str">
            <v>P</v>
          </cell>
          <cell r="U230" t="str">
            <v>P</v>
          </cell>
          <cell r="V230" t="str">
            <v>P</v>
          </cell>
          <cell r="W230" t="str">
            <v>P</v>
          </cell>
          <cell r="X230" t="str">
            <v>P</v>
          </cell>
          <cell r="Y230" t="str">
            <v>WO</v>
          </cell>
          <cell r="Z230" t="str">
            <v>P</v>
          </cell>
          <cell r="AA230" t="str">
            <v>P</v>
          </cell>
          <cell r="AB230" t="str">
            <v>P</v>
          </cell>
          <cell r="AC230" t="str">
            <v>P</v>
          </cell>
          <cell r="AD230" t="str">
            <v>P</v>
          </cell>
          <cell r="AE230" t="str">
            <v>P</v>
          </cell>
          <cell r="AF230" t="str">
            <v>WO</v>
          </cell>
          <cell r="AG230" t="str">
            <v>P</v>
          </cell>
          <cell r="AH230" t="str">
            <v>P</v>
          </cell>
          <cell r="AI230" t="str">
            <v>P</v>
          </cell>
          <cell r="AJ230" t="str">
            <v>P</v>
          </cell>
          <cell r="AK230" t="str">
            <v>P</v>
          </cell>
          <cell r="AL230">
            <v>26</v>
          </cell>
          <cell r="AM230">
            <v>0</v>
          </cell>
          <cell r="AN230">
            <v>26</v>
          </cell>
          <cell r="AO230">
            <v>0</v>
          </cell>
          <cell r="AP230">
            <v>26</v>
          </cell>
          <cell r="AQ230">
            <v>0</v>
          </cell>
          <cell r="AR230">
            <v>13</v>
          </cell>
        </row>
        <row r="231">
          <cell r="B231">
            <v>40058935</v>
          </cell>
          <cell r="C231" t="str">
            <v>DIGAMBER</v>
          </cell>
          <cell r="D231" t="str">
            <v>TAPE COAT.YARD</v>
          </cell>
          <cell r="E231" t="str">
            <v>COATING</v>
          </cell>
          <cell r="F231"/>
          <cell r="G231" t="str">
            <v>A</v>
          </cell>
          <cell r="H231" t="str">
            <v>A</v>
          </cell>
          <cell r="I231" t="str">
            <v>A</v>
          </cell>
          <cell r="J231" t="str">
            <v>A</v>
          </cell>
          <cell r="K231" t="str">
            <v>A</v>
          </cell>
          <cell r="L231" t="str">
            <v>A</v>
          </cell>
          <cell r="M231" t="str">
            <v>A</v>
          </cell>
          <cell r="N231" t="str">
            <v>A</v>
          </cell>
          <cell r="O231" t="str">
            <v>A</v>
          </cell>
          <cell r="P231" t="str">
            <v>A</v>
          </cell>
          <cell r="Q231" t="str">
            <v>A</v>
          </cell>
          <cell r="R231" t="str">
            <v>A</v>
          </cell>
          <cell r="S231" t="str">
            <v>A</v>
          </cell>
          <cell r="T231" t="str">
            <v>A</v>
          </cell>
          <cell r="U231" t="str">
            <v>A</v>
          </cell>
          <cell r="V231" t="str">
            <v>A</v>
          </cell>
          <cell r="W231" t="str">
            <v>A</v>
          </cell>
          <cell r="X231" t="str">
            <v>A</v>
          </cell>
          <cell r="Y231" t="str">
            <v>WO</v>
          </cell>
          <cell r="Z231" t="str">
            <v>P</v>
          </cell>
          <cell r="AA231" t="str">
            <v>P</v>
          </cell>
          <cell r="AB231" t="str">
            <v>P</v>
          </cell>
          <cell r="AC231" t="str">
            <v>P</v>
          </cell>
          <cell r="AD231" t="str">
            <v>P</v>
          </cell>
          <cell r="AE231" t="str">
            <v>P</v>
          </cell>
          <cell r="AF231" t="str">
            <v>WO</v>
          </cell>
          <cell r="AG231" t="str">
            <v>P</v>
          </cell>
          <cell r="AH231" t="str">
            <v>P</v>
          </cell>
          <cell r="AI231" t="str">
            <v>P</v>
          </cell>
          <cell r="AJ231" t="str">
            <v>P</v>
          </cell>
          <cell r="AK231" t="str">
            <v>P</v>
          </cell>
          <cell r="AL231">
            <v>11</v>
          </cell>
          <cell r="AM231">
            <v>0</v>
          </cell>
          <cell r="AN231">
            <v>11</v>
          </cell>
          <cell r="AO231">
            <v>0</v>
          </cell>
          <cell r="AP231">
            <v>11</v>
          </cell>
          <cell r="AQ231">
            <v>0</v>
          </cell>
          <cell r="AR231">
            <v>20</v>
          </cell>
        </row>
        <row r="232">
          <cell r="B232">
            <v>40058941</v>
          </cell>
          <cell r="C232" t="str">
            <v>SATISH CHAND</v>
          </cell>
          <cell r="D232" t="str">
            <v>QUALITY</v>
          </cell>
          <cell r="E232" t="str">
            <v>PIPE DIV</v>
          </cell>
          <cell r="F232" t="str">
            <v>KO02FHSW04</v>
          </cell>
          <cell r="G232" t="str">
            <v>P</v>
          </cell>
          <cell r="H232" t="str">
            <v>P</v>
          </cell>
          <cell r="I232" t="str">
            <v>P</v>
          </cell>
          <cell r="J232" t="str">
            <v>P</v>
          </cell>
          <cell r="K232" t="str">
            <v>P</v>
          </cell>
          <cell r="L232" t="str">
            <v>WO</v>
          </cell>
          <cell r="M232" t="str">
            <v>P</v>
          </cell>
          <cell r="N232" t="str">
            <v>P</v>
          </cell>
          <cell r="O232" t="str">
            <v>P</v>
          </cell>
          <cell r="P232" t="str">
            <v>P</v>
          </cell>
          <cell r="Q232" t="str">
            <v>P</v>
          </cell>
          <cell r="R232" t="str">
            <v>A</v>
          </cell>
          <cell r="S232" t="str">
            <v>WO</v>
          </cell>
          <cell r="T232" t="str">
            <v>P</v>
          </cell>
          <cell r="U232" t="str">
            <v>P</v>
          </cell>
          <cell r="V232" t="str">
            <v>P</v>
          </cell>
          <cell r="W232" t="str">
            <v>P</v>
          </cell>
          <cell r="X232" t="str">
            <v>P</v>
          </cell>
          <cell r="Y232" t="str">
            <v>A</v>
          </cell>
          <cell r="Z232" t="str">
            <v>WO</v>
          </cell>
          <cell r="AA232" t="str">
            <v>P</v>
          </cell>
          <cell r="AB232" t="str">
            <v>P</v>
          </cell>
          <cell r="AC232" t="str">
            <v>P</v>
          </cell>
          <cell r="AD232" t="str">
            <v>P</v>
          </cell>
          <cell r="AE232" t="str">
            <v>P</v>
          </cell>
          <cell r="AF232" t="str">
            <v>P</v>
          </cell>
          <cell r="AG232" t="str">
            <v>WO</v>
          </cell>
          <cell r="AH232" t="str">
            <v>P</v>
          </cell>
          <cell r="AI232" t="str">
            <v>P</v>
          </cell>
          <cell r="AJ232" t="str">
            <v>P</v>
          </cell>
          <cell r="AK232" t="str">
            <v>P</v>
          </cell>
          <cell r="AL232">
            <v>25</v>
          </cell>
          <cell r="AM232">
            <v>0</v>
          </cell>
          <cell r="AN232">
            <v>25</v>
          </cell>
          <cell r="AO232">
            <v>0</v>
          </cell>
          <cell r="AP232">
            <v>25</v>
          </cell>
          <cell r="AQ232">
            <v>0</v>
          </cell>
          <cell r="AR232">
            <v>13</v>
          </cell>
        </row>
        <row r="233">
          <cell r="B233">
            <v>40058944</v>
          </cell>
          <cell r="C233" t="str">
            <v>LOKESH KUMAR</v>
          </cell>
          <cell r="D233" t="str">
            <v>QUALITY</v>
          </cell>
          <cell r="E233" t="str">
            <v>PIPE DIV</v>
          </cell>
          <cell r="F233" t="str">
            <v>KO02FHSW04</v>
          </cell>
          <cell r="G233" t="str">
            <v>P</v>
          </cell>
          <cell r="H233" t="str">
            <v>P</v>
          </cell>
          <cell r="I233" t="str">
            <v>P</v>
          </cell>
          <cell r="J233" t="str">
            <v>P</v>
          </cell>
          <cell r="K233" t="str">
            <v>WO</v>
          </cell>
          <cell r="L233" t="str">
            <v>P</v>
          </cell>
          <cell r="M233" t="str">
            <v>P</v>
          </cell>
          <cell r="N233" t="str">
            <v>A</v>
          </cell>
          <cell r="O233" t="str">
            <v>P</v>
          </cell>
          <cell r="P233" t="str">
            <v>P</v>
          </cell>
          <cell r="Q233" t="str">
            <v>P</v>
          </cell>
          <cell r="R233" t="str">
            <v>WO</v>
          </cell>
          <cell r="S233" t="str">
            <v>A</v>
          </cell>
          <cell r="T233" t="str">
            <v>A</v>
          </cell>
          <cell r="U233" t="str">
            <v>A</v>
          </cell>
          <cell r="V233" t="str">
            <v>A</v>
          </cell>
          <cell r="W233" t="str">
            <v>P</v>
          </cell>
          <cell r="X233" t="str">
            <v>P</v>
          </cell>
          <cell r="Y233" t="str">
            <v>WO</v>
          </cell>
          <cell r="Z233" t="str">
            <v>P</v>
          </cell>
          <cell r="AA233" t="str">
            <v>P</v>
          </cell>
          <cell r="AB233" t="str">
            <v>P</v>
          </cell>
          <cell r="AC233" t="str">
            <v>P</v>
          </cell>
          <cell r="AD233" t="str">
            <v>P</v>
          </cell>
          <cell r="AE233" t="str">
            <v>P</v>
          </cell>
          <cell r="AF233" t="str">
            <v>WO</v>
          </cell>
          <cell r="AG233" t="str">
            <v>P</v>
          </cell>
          <cell r="AH233" t="str">
            <v>P</v>
          </cell>
          <cell r="AI233" t="str">
            <v>P</v>
          </cell>
          <cell r="AJ233" t="str">
            <v>P</v>
          </cell>
          <cell r="AK233" t="str">
            <v>P</v>
          </cell>
          <cell r="AL233">
            <v>22</v>
          </cell>
          <cell r="AM233">
            <v>0</v>
          </cell>
          <cell r="AN233">
            <v>22</v>
          </cell>
          <cell r="AO233">
            <v>0</v>
          </cell>
          <cell r="AP233">
            <v>22</v>
          </cell>
          <cell r="AQ233">
            <v>0</v>
          </cell>
          <cell r="AR233">
            <v>13</v>
          </cell>
        </row>
        <row r="234">
          <cell r="B234">
            <v>40058950</v>
          </cell>
          <cell r="C234" t="str">
            <v>MANISH</v>
          </cell>
          <cell r="D234" t="str">
            <v>PRODUCTION</v>
          </cell>
          <cell r="E234" t="str">
            <v>SS DIVISION</v>
          </cell>
          <cell r="F234" t="str">
            <v>KOSSFWLD07</v>
          </cell>
          <cell r="G234" t="str">
            <v>P</v>
          </cell>
          <cell r="H234" t="str">
            <v>P</v>
          </cell>
          <cell r="I234" t="str">
            <v>A</v>
          </cell>
          <cell r="J234" t="str">
            <v>P</v>
          </cell>
          <cell r="K234" t="str">
            <v>A</v>
          </cell>
          <cell r="L234" t="str">
            <v>WO</v>
          </cell>
          <cell r="M234" t="str">
            <v>P</v>
          </cell>
          <cell r="N234" t="str">
            <v>P</v>
          </cell>
          <cell r="O234" t="str">
            <v>P</v>
          </cell>
          <cell r="P234" t="str">
            <v>A</v>
          </cell>
          <cell r="Q234" t="str">
            <v>P</v>
          </cell>
          <cell r="R234" t="str">
            <v>A</v>
          </cell>
          <cell r="S234" t="str">
            <v>WO</v>
          </cell>
          <cell r="T234" t="str">
            <v>P</v>
          </cell>
          <cell r="U234" t="str">
            <v>P</v>
          </cell>
          <cell r="V234" t="str">
            <v>P</v>
          </cell>
          <cell r="W234" t="str">
            <v>P</v>
          </cell>
          <cell r="X234" t="str">
            <v>P</v>
          </cell>
          <cell r="Y234" t="str">
            <v>A</v>
          </cell>
          <cell r="Z234" t="str">
            <v>WO</v>
          </cell>
          <cell r="AA234" t="str">
            <v>P</v>
          </cell>
          <cell r="AB234" t="str">
            <v>P</v>
          </cell>
          <cell r="AC234" t="str">
            <v>P</v>
          </cell>
          <cell r="AD234" t="str">
            <v>P</v>
          </cell>
          <cell r="AE234" t="str">
            <v>P</v>
          </cell>
          <cell r="AF234" t="str">
            <v>P</v>
          </cell>
          <cell r="AG234" t="str">
            <v>WO</v>
          </cell>
          <cell r="AH234" t="str">
            <v>P</v>
          </cell>
          <cell r="AI234" t="str">
            <v>P</v>
          </cell>
          <cell r="AJ234" t="str">
            <v>P</v>
          </cell>
          <cell r="AK234" t="str">
            <v>P</v>
          </cell>
          <cell r="AL234">
            <v>22</v>
          </cell>
          <cell r="AM234">
            <v>0</v>
          </cell>
          <cell r="AN234">
            <v>22</v>
          </cell>
          <cell r="AO234">
            <v>0</v>
          </cell>
          <cell r="AP234">
            <v>22</v>
          </cell>
          <cell r="AQ234">
            <v>0</v>
          </cell>
          <cell r="AR234">
            <v>15</v>
          </cell>
        </row>
        <row r="235">
          <cell r="B235">
            <v>40058954</v>
          </cell>
          <cell r="C235" t="str">
            <v>RAMESHVAR</v>
          </cell>
          <cell r="D235" t="str">
            <v>QUALITY</v>
          </cell>
          <cell r="E235" t="str">
            <v>PIPE DIV</v>
          </cell>
          <cell r="F235" t="str">
            <v>KO02FHSW04</v>
          </cell>
          <cell r="G235" t="str">
            <v>P</v>
          </cell>
          <cell r="H235" t="str">
            <v>P</v>
          </cell>
          <cell r="I235" t="str">
            <v>P</v>
          </cell>
          <cell r="J235" t="str">
            <v>P</v>
          </cell>
          <cell r="K235" t="str">
            <v>WO</v>
          </cell>
          <cell r="L235" t="str">
            <v>P</v>
          </cell>
          <cell r="M235" t="str">
            <v>P</v>
          </cell>
          <cell r="N235" t="str">
            <v>P</v>
          </cell>
          <cell r="O235" t="str">
            <v>P</v>
          </cell>
          <cell r="P235" t="str">
            <v>P</v>
          </cell>
          <cell r="Q235" t="str">
            <v>A</v>
          </cell>
          <cell r="R235" t="str">
            <v>WO</v>
          </cell>
          <cell r="S235" t="str">
            <v>P</v>
          </cell>
          <cell r="T235" t="str">
            <v>P</v>
          </cell>
          <cell r="U235" t="str">
            <v>P</v>
          </cell>
          <cell r="V235" t="str">
            <v>P</v>
          </cell>
          <cell r="W235" t="str">
            <v>P</v>
          </cell>
          <cell r="X235" t="str">
            <v>P</v>
          </cell>
          <cell r="Y235" t="str">
            <v>WO</v>
          </cell>
          <cell r="Z235" t="str">
            <v>P</v>
          </cell>
          <cell r="AA235" t="str">
            <v>A</v>
          </cell>
          <cell r="AB235" t="str">
            <v>A</v>
          </cell>
          <cell r="AC235" t="str">
            <v>P</v>
          </cell>
          <cell r="AD235" t="str">
            <v>P</v>
          </cell>
          <cell r="AE235" t="str">
            <v>P</v>
          </cell>
          <cell r="AF235" t="str">
            <v>WO</v>
          </cell>
          <cell r="AG235" t="str">
            <v>P</v>
          </cell>
          <cell r="AH235" t="str">
            <v>A</v>
          </cell>
          <cell r="AI235" t="str">
            <v>P</v>
          </cell>
          <cell r="AJ235" t="str">
            <v>P</v>
          </cell>
          <cell r="AK235" t="str">
            <v>P</v>
          </cell>
          <cell r="AL235">
            <v>23</v>
          </cell>
          <cell r="AM235">
            <v>0</v>
          </cell>
          <cell r="AN235">
            <v>23</v>
          </cell>
          <cell r="AO235">
            <v>0</v>
          </cell>
          <cell r="AP235">
            <v>23</v>
          </cell>
          <cell r="AQ235">
            <v>0</v>
          </cell>
          <cell r="AR235">
            <v>13</v>
          </cell>
        </row>
        <row r="236">
          <cell r="B236">
            <v>40058955</v>
          </cell>
          <cell r="C236" t="str">
            <v>SURENDR</v>
          </cell>
          <cell r="D236" t="str">
            <v>QUALITY</v>
          </cell>
          <cell r="E236" t="str">
            <v>PIPE DIV</v>
          </cell>
          <cell r="F236" t="str">
            <v>KO02FHSW04</v>
          </cell>
          <cell r="G236" t="str">
            <v>P</v>
          </cell>
          <cell r="H236" t="str">
            <v>P</v>
          </cell>
          <cell r="I236" t="str">
            <v>P</v>
          </cell>
          <cell r="J236" t="str">
            <v>P</v>
          </cell>
          <cell r="K236" t="str">
            <v>WO</v>
          </cell>
          <cell r="L236" t="str">
            <v>P</v>
          </cell>
          <cell r="M236" t="str">
            <v>P</v>
          </cell>
          <cell r="N236" t="str">
            <v>P</v>
          </cell>
          <cell r="O236" t="str">
            <v>P</v>
          </cell>
          <cell r="P236" t="str">
            <v>A</v>
          </cell>
          <cell r="Q236" t="str">
            <v>P</v>
          </cell>
          <cell r="R236" t="str">
            <v>WO</v>
          </cell>
          <cell r="S236" t="str">
            <v>P</v>
          </cell>
          <cell r="T236" t="str">
            <v>P</v>
          </cell>
          <cell r="U236" t="str">
            <v>P</v>
          </cell>
          <cell r="V236" t="str">
            <v>P</v>
          </cell>
          <cell r="W236" t="str">
            <v>P</v>
          </cell>
          <cell r="X236" t="str">
            <v>P</v>
          </cell>
          <cell r="Y236" t="str">
            <v>WO</v>
          </cell>
          <cell r="Z236" t="str">
            <v>P</v>
          </cell>
          <cell r="AA236" t="str">
            <v>P</v>
          </cell>
          <cell r="AB236" t="str">
            <v>P</v>
          </cell>
          <cell r="AC236" t="str">
            <v>P</v>
          </cell>
          <cell r="AD236" t="str">
            <v>P</v>
          </cell>
          <cell r="AE236" t="str">
            <v>P</v>
          </cell>
          <cell r="AF236" t="str">
            <v>WO</v>
          </cell>
          <cell r="AG236" t="str">
            <v>P</v>
          </cell>
          <cell r="AH236" t="str">
            <v>P</v>
          </cell>
          <cell r="AI236" t="str">
            <v>P</v>
          </cell>
          <cell r="AJ236" t="str">
            <v>P</v>
          </cell>
          <cell r="AK236" t="str">
            <v>A</v>
          </cell>
          <cell r="AL236">
            <v>25</v>
          </cell>
          <cell r="AM236">
            <v>0</v>
          </cell>
          <cell r="AN236">
            <v>25</v>
          </cell>
          <cell r="AO236">
            <v>0</v>
          </cell>
          <cell r="AP236">
            <v>25</v>
          </cell>
          <cell r="AQ236">
            <v>0</v>
          </cell>
          <cell r="AR236">
            <v>13</v>
          </cell>
        </row>
        <row r="237">
          <cell r="B237">
            <v>40058957</v>
          </cell>
          <cell r="C237" t="str">
            <v>CHANDAN KUMAR</v>
          </cell>
          <cell r="D237" t="str">
            <v>A LABOUR POOL FOR ABSENTEEISM</v>
          </cell>
          <cell r="E237" t="str">
            <v>SS DIVISION</v>
          </cell>
          <cell r="F237" t="str">
            <v>KOSSHCOM11</v>
          </cell>
          <cell r="G237" t="str">
            <v>P</v>
          </cell>
          <cell r="H237" t="str">
            <v>P</v>
          </cell>
          <cell r="I237" t="str">
            <v>P</v>
          </cell>
          <cell r="J237" t="str">
            <v>P</v>
          </cell>
          <cell r="K237" t="str">
            <v>P</v>
          </cell>
          <cell r="L237" t="str">
            <v>WO</v>
          </cell>
          <cell r="M237" t="str">
            <v>P</v>
          </cell>
          <cell r="N237" t="str">
            <v>P</v>
          </cell>
          <cell r="O237" t="str">
            <v>P</v>
          </cell>
          <cell r="P237" t="str">
            <v>P</v>
          </cell>
          <cell r="Q237" t="str">
            <v>P</v>
          </cell>
          <cell r="R237" t="str">
            <v>P</v>
          </cell>
          <cell r="S237" t="str">
            <v>WO</v>
          </cell>
          <cell r="T237" t="str">
            <v>P</v>
          </cell>
          <cell r="U237" t="str">
            <v>P</v>
          </cell>
          <cell r="V237" t="str">
            <v>P</v>
          </cell>
          <cell r="W237" t="str">
            <v>P</v>
          </cell>
          <cell r="X237" t="str">
            <v>P</v>
          </cell>
          <cell r="Y237" t="str">
            <v>P</v>
          </cell>
          <cell r="Z237" t="str">
            <v>WO</v>
          </cell>
          <cell r="AA237" t="str">
            <v>P</v>
          </cell>
          <cell r="AB237" t="str">
            <v>P</v>
          </cell>
          <cell r="AC237" t="str">
            <v>P</v>
          </cell>
          <cell r="AD237" t="str">
            <v>P</v>
          </cell>
          <cell r="AE237" t="str">
            <v>P</v>
          </cell>
          <cell r="AF237" t="str">
            <v>P</v>
          </cell>
          <cell r="AG237" t="str">
            <v>WO</v>
          </cell>
          <cell r="AH237" t="str">
            <v>P</v>
          </cell>
          <cell r="AI237" t="str">
            <v>P</v>
          </cell>
          <cell r="AJ237" t="str">
            <v>P</v>
          </cell>
          <cell r="AK237" t="str">
            <v>P</v>
          </cell>
          <cell r="AL237">
            <v>27</v>
          </cell>
          <cell r="AM237">
            <v>0</v>
          </cell>
          <cell r="AN237">
            <v>27</v>
          </cell>
          <cell r="AO237">
            <v>0</v>
          </cell>
          <cell r="AP237">
            <v>27</v>
          </cell>
          <cell r="AQ237">
            <v>0</v>
          </cell>
          <cell r="AR237">
            <v>15</v>
          </cell>
        </row>
        <row r="238">
          <cell r="B238">
            <v>40058960</v>
          </cell>
          <cell r="C238" t="str">
            <v>DEVENDRA SINGH</v>
          </cell>
          <cell r="D238" t="str">
            <v>MOBILE CRANE</v>
          </cell>
          <cell r="E238" t="str">
            <v>PIPE DIV</v>
          </cell>
          <cell r="F238" t="str">
            <v>KOC1HCOT08</v>
          </cell>
          <cell r="G238" t="str">
            <v>P</v>
          </cell>
          <cell r="H238" t="str">
            <v>P</v>
          </cell>
          <cell r="I238" t="str">
            <v>P</v>
          </cell>
          <cell r="J238" t="str">
            <v>P</v>
          </cell>
          <cell r="K238" t="str">
            <v>WO</v>
          </cell>
          <cell r="L238" t="str">
            <v>P</v>
          </cell>
          <cell r="M238" t="str">
            <v>P</v>
          </cell>
          <cell r="N238" t="str">
            <v>P</v>
          </cell>
          <cell r="O238" t="str">
            <v>P</v>
          </cell>
          <cell r="P238" t="str">
            <v>P</v>
          </cell>
          <cell r="Q238" t="str">
            <v>P</v>
          </cell>
          <cell r="R238" t="str">
            <v>WO</v>
          </cell>
          <cell r="S238" t="str">
            <v>P</v>
          </cell>
          <cell r="T238" t="str">
            <v>P</v>
          </cell>
          <cell r="U238" t="str">
            <v>P</v>
          </cell>
          <cell r="V238" t="str">
            <v>P</v>
          </cell>
          <cell r="W238" t="str">
            <v>P</v>
          </cell>
          <cell r="X238" t="str">
            <v>P</v>
          </cell>
          <cell r="Y238" t="str">
            <v>WO</v>
          </cell>
          <cell r="Z238" t="str">
            <v>P</v>
          </cell>
          <cell r="AA238" t="str">
            <v>P</v>
          </cell>
          <cell r="AB238" t="str">
            <v>P</v>
          </cell>
          <cell r="AC238" t="str">
            <v>P</v>
          </cell>
          <cell r="AD238" t="str">
            <v>P</v>
          </cell>
          <cell r="AE238" t="str">
            <v>P</v>
          </cell>
          <cell r="AF238" t="str">
            <v>WO</v>
          </cell>
          <cell r="AG238" t="str">
            <v>P</v>
          </cell>
          <cell r="AH238" t="str">
            <v>P</v>
          </cell>
          <cell r="AI238" t="str">
            <v>P</v>
          </cell>
          <cell r="AJ238" t="str">
            <v>P</v>
          </cell>
          <cell r="AK238" t="str">
            <v>P</v>
          </cell>
          <cell r="AL238">
            <v>27</v>
          </cell>
          <cell r="AM238">
            <v>0</v>
          </cell>
          <cell r="AN238">
            <v>27</v>
          </cell>
          <cell r="AO238">
            <v>0</v>
          </cell>
          <cell r="AP238">
            <v>27</v>
          </cell>
          <cell r="AQ238">
            <v>0</v>
          </cell>
          <cell r="AR238">
            <v>13</v>
          </cell>
        </row>
        <row r="239">
          <cell r="B239">
            <v>40058961</v>
          </cell>
          <cell r="C239" t="str">
            <v>VIKRAM</v>
          </cell>
          <cell r="D239" t="str">
            <v>MOBILE CRANE</v>
          </cell>
          <cell r="E239" t="str">
            <v>PIPE DIV</v>
          </cell>
          <cell r="F239" t="str">
            <v>KOC1HCOT08</v>
          </cell>
          <cell r="G239" t="str">
            <v>P</v>
          </cell>
          <cell r="H239" t="str">
            <v>P</v>
          </cell>
          <cell r="I239" t="str">
            <v>P</v>
          </cell>
          <cell r="J239" t="str">
            <v>P</v>
          </cell>
          <cell r="K239" t="str">
            <v>WO</v>
          </cell>
          <cell r="L239" t="str">
            <v>P</v>
          </cell>
          <cell r="M239" t="str">
            <v>P</v>
          </cell>
          <cell r="N239" t="str">
            <v>P</v>
          </cell>
          <cell r="O239" t="str">
            <v>P</v>
          </cell>
          <cell r="P239" t="str">
            <v>P</v>
          </cell>
          <cell r="Q239" t="str">
            <v>P</v>
          </cell>
          <cell r="R239" t="str">
            <v>WO</v>
          </cell>
          <cell r="S239" t="str">
            <v>P</v>
          </cell>
          <cell r="T239" t="str">
            <v>A</v>
          </cell>
          <cell r="U239" t="str">
            <v>P</v>
          </cell>
          <cell r="V239" t="str">
            <v>A</v>
          </cell>
          <cell r="W239" t="str">
            <v>P</v>
          </cell>
          <cell r="X239" t="str">
            <v>P</v>
          </cell>
          <cell r="Y239" t="str">
            <v>WO</v>
          </cell>
          <cell r="Z239" t="str">
            <v>P</v>
          </cell>
          <cell r="AA239" t="str">
            <v>A</v>
          </cell>
          <cell r="AB239" t="str">
            <v>A</v>
          </cell>
          <cell r="AC239" t="str">
            <v>P</v>
          </cell>
          <cell r="AD239" t="str">
            <v>P</v>
          </cell>
          <cell r="AE239" t="str">
            <v>P</v>
          </cell>
          <cell r="AF239" t="str">
            <v>WO</v>
          </cell>
          <cell r="AG239" t="str">
            <v>P</v>
          </cell>
          <cell r="AH239" t="str">
            <v>P</v>
          </cell>
          <cell r="AI239" t="str">
            <v>P</v>
          </cell>
          <cell r="AJ239" t="str">
            <v>A</v>
          </cell>
          <cell r="AK239" t="str">
            <v>P</v>
          </cell>
          <cell r="AL239">
            <v>22</v>
          </cell>
          <cell r="AM239">
            <v>0</v>
          </cell>
          <cell r="AN239">
            <v>22</v>
          </cell>
          <cell r="AO239">
            <v>0</v>
          </cell>
          <cell r="AP239">
            <v>22</v>
          </cell>
          <cell r="AQ239">
            <v>0</v>
          </cell>
          <cell r="AR239">
            <v>13</v>
          </cell>
        </row>
        <row r="240">
          <cell r="B240">
            <v>40058962</v>
          </cell>
          <cell r="C240" t="str">
            <v>BABLU SINGH</v>
          </cell>
          <cell r="D240" t="str">
            <v>MOBILE CRANE</v>
          </cell>
          <cell r="E240" t="str">
            <v>PIPE DIV</v>
          </cell>
          <cell r="F240" t="str">
            <v>KO02HHSW08</v>
          </cell>
          <cell r="G240" t="str">
            <v>P</v>
          </cell>
          <cell r="H240" t="str">
            <v>P</v>
          </cell>
          <cell r="I240" t="str">
            <v>P</v>
          </cell>
          <cell r="J240" t="str">
            <v>P</v>
          </cell>
          <cell r="K240" t="str">
            <v>P</v>
          </cell>
          <cell r="L240" t="str">
            <v>WO</v>
          </cell>
          <cell r="M240" t="str">
            <v>P</v>
          </cell>
          <cell r="N240" t="str">
            <v>P</v>
          </cell>
          <cell r="O240" t="str">
            <v>P</v>
          </cell>
          <cell r="P240" t="str">
            <v>P</v>
          </cell>
          <cell r="Q240" t="str">
            <v>P</v>
          </cell>
          <cell r="R240" t="str">
            <v>A</v>
          </cell>
          <cell r="S240" t="str">
            <v>WO</v>
          </cell>
          <cell r="T240" t="str">
            <v>P</v>
          </cell>
          <cell r="U240" t="str">
            <v>P</v>
          </cell>
          <cell r="V240" t="str">
            <v>P</v>
          </cell>
          <cell r="W240" t="str">
            <v>P</v>
          </cell>
          <cell r="X240" t="str">
            <v>P</v>
          </cell>
          <cell r="Y240" t="str">
            <v>P</v>
          </cell>
          <cell r="Z240" t="str">
            <v>WO</v>
          </cell>
          <cell r="AA240" t="str">
            <v>P</v>
          </cell>
          <cell r="AB240" t="str">
            <v>P</v>
          </cell>
          <cell r="AC240" t="str">
            <v>P</v>
          </cell>
          <cell r="AD240" t="str">
            <v>P</v>
          </cell>
          <cell r="AE240" t="str">
            <v>P</v>
          </cell>
          <cell r="AF240" t="str">
            <v>A</v>
          </cell>
          <cell r="AG240" t="str">
            <v>WO</v>
          </cell>
          <cell r="AH240" t="str">
            <v>P</v>
          </cell>
          <cell r="AI240" t="str">
            <v>P</v>
          </cell>
          <cell r="AJ240" t="str">
            <v>P</v>
          </cell>
          <cell r="AK240" t="str">
            <v>P</v>
          </cell>
          <cell r="AL240">
            <v>25</v>
          </cell>
          <cell r="AM240">
            <v>0</v>
          </cell>
          <cell r="AN240">
            <v>25</v>
          </cell>
          <cell r="AO240">
            <v>0</v>
          </cell>
          <cell r="AP240">
            <v>25</v>
          </cell>
          <cell r="AQ240">
            <v>0</v>
          </cell>
          <cell r="AR240">
            <v>13</v>
          </cell>
        </row>
        <row r="241">
          <cell r="B241">
            <v>40058963</v>
          </cell>
          <cell r="C241" t="str">
            <v>DEVENDRA</v>
          </cell>
          <cell r="D241" t="str">
            <v>MOBILE CRANE</v>
          </cell>
          <cell r="E241" t="str">
            <v>PIPE DIV</v>
          </cell>
          <cell r="F241" t="str">
            <v>KO02HHSW08</v>
          </cell>
          <cell r="G241" t="str">
            <v>P</v>
          </cell>
          <cell r="H241" t="str">
            <v>P</v>
          </cell>
          <cell r="I241" t="str">
            <v>P</v>
          </cell>
          <cell r="J241" t="str">
            <v>P</v>
          </cell>
          <cell r="K241" t="str">
            <v>WO</v>
          </cell>
          <cell r="L241" t="str">
            <v>P</v>
          </cell>
          <cell r="M241" t="str">
            <v>P</v>
          </cell>
          <cell r="N241" t="str">
            <v>P</v>
          </cell>
          <cell r="O241" t="str">
            <v>P</v>
          </cell>
          <cell r="P241" t="str">
            <v>A</v>
          </cell>
          <cell r="Q241" t="str">
            <v>P</v>
          </cell>
          <cell r="R241" t="str">
            <v>WO</v>
          </cell>
          <cell r="S241" t="str">
            <v>P</v>
          </cell>
          <cell r="T241" t="str">
            <v>P</v>
          </cell>
          <cell r="U241" t="str">
            <v>P</v>
          </cell>
          <cell r="V241" t="str">
            <v>P</v>
          </cell>
          <cell r="W241" t="str">
            <v>P</v>
          </cell>
          <cell r="X241" t="str">
            <v>A</v>
          </cell>
          <cell r="Y241" t="str">
            <v>WO</v>
          </cell>
          <cell r="Z241" t="str">
            <v>P</v>
          </cell>
          <cell r="AA241" t="str">
            <v>P</v>
          </cell>
          <cell r="AB241" t="str">
            <v>P</v>
          </cell>
          <cell r="AC241" t="str">
            <v>P</v>
          </cell>
          <cell r="AD241" t="str">
            <v>P</v>
          </cell>
          <cell r="AE241" t="str">
            <v>A</v>
          </cell>
          <cell r="AF241" t="str">
            <v>WO</v>
          </cell>
          <cell r="AG241" t="str">
            <v>P</v>
          </cell>
          <cell r="AH241" t="str">
            <v>P</v>
          </cell>
          <cell r="AI241" t="str">
            <v>P</v>
          </cell>
          <cell r="AJ241" t="str">
            <v>P</v>
          </cell>
          <cell r="AK241" t="str">
            <v>P</v>
          </cell>
          <cell r="AL241">
            <v>24</v>
          </cell>
          <cell r="AM241">
            <v>0</v>
          </cell>
          <cell r="AN241">
            <v>24</v>
          </cell>
          <cell r="AO241">
            <v>0</v>
          </cell>
          <cell r="AP241">
            <v>24</v>
          </cell>
          <cell r="AQ241">
            <v>0</v>
          </cell>
          <cell r="AR241">
            <v>13</v>
          </cell>
        </row>
        <row r="242">
          <cell r="B242">
            <v>40058967</v>
          </cell>
          <cell r="C242" t="str">
            <v>DEV</v>
          </cell>
          <cell r="D242" t="str">
            <v>QUALITY</v>
          </cell>
          <cell r="E242" t="str">
            <v>PIPE DIV</v>
          </cell>
          <cell r="F242" t="str">
            <v>KO02FHSW04</v>
          </cell>
          <cell r="G242" t="str">
            <v>WO</v>
          </cell>
          <cell r="H242" t="str">
            <v>P</v>
          </cell>
          <cell r="I242" t="str">
            <v>P</v>
          </cell>
          <cell r="J242" t="str">
            <v>P</v>
          </cell>
          <cell r="K242" t="str">
            <v>P</v>
          </cell>
          <cell r="L242" t="str">
            <v>P</v>
          </cell>
          <cell r="M242" t="str">
            <v>P</v>
          </cell>
          <cell r="N242" t="str">
            <v>WO</v>
          </cell>
          <cell r="O242" t="str">
            <v>P</v>
          </cell>
          <cell r="P242" t="str">
            <v>A</v>
          </cell>
          <cell r="Q242" t="str">
            <v>A</v>
          </cell>
          <cell r="R242" t="str">
            <v>A</v>
          </cell>
          <cell r="S242" t="str">
            <v>P</v>
          </cell>
          <cell r="T242" t="str">
            <v>P</v>
          </cell>
          <cell r="U242" t="str">
            <v>WO</v>
          </cell>
          <cell r="V242" t="str">
            <v>P</v>
          </cell>
          <cell r="W242" t="str">
            <v>P</v>
          </cell>
          <cell r="X242" t="str">
            <v>P</v>
          </cell>
          <cell r="Y242" t="str">
            <v>P</v>
          </cell>
          <cell r="Z242" t="str">
            <v>P</v>
          </cell>
          <cell r="AA242" t="str">
            <v>P</v>
          </cell>
          <cell r="AB242" t="str">
            <v>WO</v>
          </cell>
          <cell r="AC242" t="str">
            <v>P</v>
          </cell>
          <cell r="AD242" t="str">
            <v>P</v>
          </cell>
          <cell r="AE242" t="str">
            <v>P</v>
          </cell>
          <cell r="AF242" t="str">
            <v>A</v>
          </cell>
          <cell r="AG242" t="str">
            <v>P</v>
          </cell>
          <cell r="AH242" t="str">
            <v>P</v>
          </cell>
          <cell r="AI242" t="str">
            <v>WO</v>
          </cell>
          <cell r="AJ242" t="str">
            <v>P</v>
          </cell>
          <cell r="AK242" t="str">
            <v>P</v>
          </cell>
          <cell r="AL242">
            <v>22</v>
          </cell>
          <cell r="AM242">
            <v>0</v>
          </cell>
          <cell r="AN242">
            <v>22</v>
          </cell>
          <cell r="AO242">
            <v>0</v>
          </cell>
          <cell r="AP242">
            <v>22</v>
          </cell>
          <cell r="AQ242">
            <v>0</v>
          </cell>
          <cell r="AR242">
            <v>13</v>
          </cell>
        </row>
        <row r="243">
          <cell r="B243">
            <v>40058972</v>
          </cell>
          <cell r="C243" t="str">
            <v>RAKESH KUMAR</v>
          </cell>
          <cell r="D243" t="str">
            <v>PRODUCTION SEAMLESS</v>
          </cell>
          <cell r="E243" t="str">
            <v>SS DIVISION</v>
          </cell>
          <cell r="F243" t="str">
            <v>KOSSFCOM13</v>
          </cell>
          <cell r="G243" t="str">
            <v>P</v>
          </cell>
          <cell r="H243" t="str">
            <v>P</v>
          </cell>
          <cell r="I243" t="str">
            <v>P</v>
          </cell>
          <cell r="J243" t="str">
            <v>P</v>
          </cell>
          <cell r="K243" t="str">
            <v>WO</v>
          </cell>
          <cell r="L243" t="str">
            <v>P</v>
          </cell>
          <cell r="M243" t="str">
            <v>P</v>
          </cell>
          <cell r="N243" t="str">
            <v>P</v>
          </cell>
          <cell r="O243" t="str">
            <v>P</v>
          </cell>
          <cell r="P243" t="str">
            <v>P</v>
          </cell>
          <cell r="Q243" t="str">
            <v>P</v>
          </cell>
          <cell r="R243" t="str">
            <v>WO</v>
          </cell>
          <cell r="S243" t="str">
            <v>P</v>
          </cell>
          <cell r="T243" t="str">
            <v>P</v>
          </cell>
          <cell r="U243" t="str">
            <v>P</v>
          </cell>
          <cell r="V243" t="str">
            <v>A</v>
          </cell>
          <cell r="W243" t="str">
            <v>P</v>
          </cell>
          <cell r="X243" t="str">
            <v>P</v>
          </cell>
          <cell r="Y243" t="str">
            <v>WO</v>
          </cell>
          <cell r="Z243" t="str">
            <v>P</v>
          </cell>
          <cell r="AA243" t="str">
            <v>P</v>
          </cell>
          <cell r="AB243" t="str">
            <v>P</v>
          </cell>
          <cell r="AC243" t="str">
            <v>P</v>
          </cell>
          <cell r="AD243" t="str">
            <v>P</v>
          </cell>
          <cell r="AE243" t="str">
            <v>A</v>
          </cell>
          <cell r="AF243" t="str">
            <v>WO</v>
          </cell>
          <cell r="AG243" t="str">
            <v>P</v>
          </cell>
          <cell r="AH243" t="str">
            <v>P</v>
          </cell>
          <cell r="AI243" t="str">
            <v>P</v>
          </cell>
          <cell r="AJ243" t="str">
            <v>P</v>
          </cell>
          <cell r="AK243" t="str">
            <v>P</v>
          </cell>
          <cell r="AL243">
            <v>25</v>
          </cell>
          <cell r="AM243">
            <v>0</v>
          </cell>
          <cell r="AN243">
            <v>25</v>
          </cell>
          <cell r="AO243">
            <v>0</v>
          </cell>
          <cell r="AP243">
            <v>25</v>
          </cell>
          <cell r="AQ243">
            <v>0</v>
          </cell>
          <cell r="AR243">
            <v>15</v>
          </cell>
        </row>
        <row r="244">
          <cell r="B244">
            <v>40058979</v>
          </cell>
          <cell r="C244" t="str">
            <v>PAPPU</v>
          </cell>
          <cell r="D244" t="str">
            <v>MOBILE CRANE</v>
          </cell>
          <cell r="E244" t="str">
            <v>PIPE DIV</v>
          </cell>
          <cell r="F244" t="str">
            <v>KO02HHSW08</v>
          </cell>
          <cell r="G244" t="str">
            <v>P</v>
          </cell>
          <cell r="H244" t="str">
            <v>P</v>
          </cell>
          <cell r="I244" t="str">
            <v>P</v>
          </cell>
          <cell r="J244" t="str">
            <v>P</v>
          </cell>
          <cell r="K244" t="str">
            <v>WO</v>
          </cell>
          <cell r="L244" t="str">
            <v>P</v>
          </cell>
          <cell r="M244" t="str">
            <v>P</v>
          </cell>
          <cell r="N244" t="str">
            <v>P</v>
          </cell>
          <cell r="O244" t="str">
            <v>P</v>
          </cell>
          <cell r="P244" t="str">
            <v>P</v>
          </cell>
          <cell r="Q244" t="str">
            <v>P</v>
          </cell>
          <cell r="R244" t="str">
            <v>WO</v>
          </cell>
          <cell r="S244" t="str">
            <v>A</v>
          </cell>
          <cell r="T244" t="str">
            <v>P</v>
          </cell>
          <cell r="U244" t="str">
            <v>A</v>
          </cell>
          <cell r="V244" t="str">
            <v>P</v>
          </cell>
          <cell r="W244" t="str">
            <v>P</v>
          </cell>
          <cell r="X244" t="str">
            <v>P</v>
          </cell>
          <cell r="Y244" t="str">
            <v>WO</v>
          </cell>
          <cell r="Z244" t="str">
            <v>P</v>
          </cell>
          <cell r="AA244" t="str">
            <v>P</v>
          </cell>
          <cell r="AB244" t="str">
            <v>P</v>
          </cell>
          <cell r="AC244" t="str">
            <v>P</v>
          </cell>
          <cell r="AD244" t="str">
            <v>P</v>
          </cell>
          <cell r="AE244" t="str">
            <v>P</v>
          </cell>
          <cell r="AF244" t="str">
            <v>WO</v>
          </cell>
          <cell r="AG244" t="str">
            <v>P</v>
          </cell>
          <cell r="AH244" t="str">
            <v>A</v>
          </cell>
          <cell r="AI244" t="str">
            <v>P</v>
          </cell>
          <cell r="AJ244" t="str">
            <v>A</v>
          </cell>
          <cell r="AK244" t="str">
            <v>P</v>
          </cell>
          <cell r="AL244">
            <v>23</v>
          </cell>
          <cell r="AM244">
            <v>0</v>
          </cell>
          <cell r="AN244">
            <v>23</v>
          </cell>
          <cell r="AO244">
            <v>0</v>
          </cell>
          <cell r="AP244">
            <v>23</v>
          </cell>
          <cell r="AQ244">
            <v>0</v>
          </cell>
          <cell r="AR244">
            <v>13</v>
          </cell>
        </row>
        <row r="245">
          <cell r="B245">
            <v>40058981</v>
          </cell>
          <cell r="C245" t="str">
            <v>SHIVAM SHARMA</v>
          </cell>
          <cell r="D245" t="str">
            <v>FORMING</v>
          </cell>
          <cell r="E245" t="str">
            <v>PIPE DIV</v>
          </cell>
          <cell r="F245" t="str">
            <v>KO02FHSW01</v>
          </cell>
          <cell r="G245" t="str">
            <v>P</v>
          </cell>
          <cell r="H245" t="str">
            <v>P</v>
          </cell>
          <cell r="I245" t="str">
            <v>P</v>
          </cell>
          <cell r="J245" t="str">
            <v>P</v>
          </cell>
          <cell r="K245" t="str">
            <v>WO</v>
          </cell>
          <cell r="L245" t="str">
            <v>A</v>
          </cell>
          <cell r="M245" t="str">
            <v>P</v>
          </cell>
          <cell r="N245" t="str">
            <v>P</v>
          </cell>
          <cell r="O245" t="str">
            <v>P</v>
          </cell>
          <cell r="P245" t="str">
            <v>P</v>
          </cell>
          <cell r="Q245" t="str">
            <v>P</v>
          </cell>
          <cell r="R245" t="str">
            <v>WO</v>
          </cell>
          <cell r="S245" t="str">
            <v>P</v>
          </cell>
          <cell r="T245" t="str">
            <v>P</v>
          </cell>
          <cell r="U245" t="str">
            <v>P</v>
          </cell>
          <cell r="V245" t="str">
            <v>P</v>
          </cell>
          <cell r="W245" t="str">
            <v>P</v>
          </cell>
          <cell r="X245" t="str">
            <v>P</v>
          </cell>
          <cell r="Y245" t="str">
            <v>WO</v>
          </cell>
          <cell r="Z245" t="str">
            <v>P</v>
          </cell>
          <cell r="AA245" t="str">
            <v>P</v>
          </cell>
          <cell r="AB245" t="str">
            <v>P</v>
          </cell>
          <cell r="AC245" t="str">
            <v>P</v>
          </cell>
          <cell r="AD245" t="str">
            <v>P</v>
          </cell>
          <cell r="AE245" t="str">
            <v>P</v>
          </cell>
          <cell r="AF245" t="str">
            <v>WO</v>
          </cell>
          <cell r="AG245" t="str">
            <v>P</v>
          </cell>
          <cell r="AH245" t="str">
            <v>P</v>
          </cell>
          <cell r="AI245" t="str">
            <v>P</v>
          </cell>
          <cell r="AJ245" t="str">
            <v>P</v>
          </cell>
          <cell r="AK245" t="str">
            <v>P</v>
          </cell>
          <cell r="AL245">
            <v>26</v>
          </cell>
          <cell r="AM245">
            <v>0</v>
          </cell>
          <cell r="AN245">
            <v>26</v>
          </cell>
          <cell r="AO245">
            <v>0</v>
          </cell>
          <cell r="AP245">
            <v>26</v>
          </cell>
          <cell r="AQ245">
            <v>0</v>
          </cell>
          <cell r="AR245">
            <v>13</v>
          </cell>
        </row>
        <row r="246">
          <cell r="B246">
            <v>40058982</v>
          </cell>
          <cell r="C246" t="str">
            <v>VIKAS KUMAR</v>
          </cell>
          <cell r="D246" t="str">
            <v>PRODUCTION SEAMLESS</v>
          </cell>
          <cell r="E246" t="str">
            <v>SS DIVISION</v>
          </cell>
          <cell r="F246"/>
          <cell r="G246" t="str">
            <v>A</v>
          </cell>
          <cell r="H246" t="str">
            <v>A</v>
          </cell>
          <cell r="I246" t="str">
            <v>A</v>
          </cell>
          <cell r="J246" t="str">
            <v>A</v>
          </cell>
          <cell r="K246" t="str">
            <v>A</v>
          </cell>
          <cell r="L246" t="str">
            <v>A</v>
          </cell>
          <cell r="M246" t="str">
            <v>A</v>
          </cell>
          <cell r="N246" t="str">
            <v>A</v>
          </cell>
          <cell r="O246" t="str">
            <v>A</v>
          </cell>
          <cell r="P246" t="str">
            <v>A</v>
          </cell>
          <cell r="Q246" t="str">
            <v>A</v>
          </cell>
          <cell r="R246" t="str">
            <v>A</v>
          </cell>
          <cell r="S246" t="str">
            <v>A</v>
          </cell>
          <cell r="T246" t="str">
            <v>A</v>
          </cell>
          <cell r="U246" t="str">
            <v>A</v>
          </cell>
          <cell r="V246" t="str">
            <v>A</v>
          </cell>
          <cell r="W246" t="str">
            <v>A</v>
          </cell>
          <cell r="X246" t="str">
            <v>A</v>
          </cell>
          <cell r="Y246" t="str">
            <v>WO</v>
          </cell>
          <cell r="Z246" t="str">
            <v>A</v>
          </cell>
          <cell r="AA246" t="str">
            <v>P</v>
          </cell>
          <cell r="AB246" t="str">
            <v>A</v>
          </cell>
          <cell r="AC246" t="str">
            <v>P</v>
          </cell>
          <cell r="AD246" t="str">
            <v>P</v>
          </cell>
          <cell r="AE246" t="str">
            <v>P</v>
          </cell>
          <cell r="AF246" t="str">
            <v>WO</v>
          </cell>
          <cell r="AG246" t="str">
            <v>P</v>
          </cell>
          <cell r="AH246" t="str">
            <v>P</v>
          </cell>
          <cell r="AI246" t="str">
            <v>A</v>
          </cell>
          <cell r="AJ246" t="str">
            <v>P</v>
          </cell>
          <cell r="AK246" t="str">
            <v>P</v>
          </cell>
          <cell r="AL246">
            <v>8</v>
          </cell>
          <cell r="AM246">
            <v>0</v>
          </cell>
          <cell r="AN246">
            <v>8</v>
          </cell>
          <cell r="AO246">
            <v>0</v>
          </cell>
          <cell r="AP246">
            <v>8</v>
          </cell>
          <cell r="AQ246">
            <v>0</v>
          </cell>
          <cell r="AR246">
            <v>15</v>
          </cell>
        </row>
        <row r="247">
          <cell r="B247">
            <v>40058987</v>
          </cell>
          <cell r="C247" t="str">
            <v>MOHAN SHYAM</v>
          </cell>
          <cell r="D247" t="str">
            <v>TAPE COAT PRODUCTION</v>
          </cell>
          <cell r="E247" t="str">
            <v>COATING</v>
          </cell>
          <cell r="F247"/>
          <cell r="G247" t="str">
            <v>A</v>
          </cell>
          <cell r="H247" t="str">
            <v>A</v>
          </cell>
          <cell r="I247" t="str">
            <v>A</v>
          </cell>
          <cell r="J247" t="str">
            <v>A</v>
          </cell>
          <cell r="K247" t="str">
            <v>A</v>
          </cell>
          <cell r="L247" t="str">
            <v>A</v>
          </cell>
          <cell r="M247" t="str">
            <v>A</v>
          </cell>
          <cell r="N247" t="str">
            <v>A</v>
          </cell>
          <cell r="O247" t="str">
            <v>A</v>
          </cell>
          <cell r="P247" t="str">
            <v>A</v>
          </cell>
          <cell r="Q247" t="str">
            <v>A</v>
          </cell>
          <cell r="R247" t="str">
            <v>A</v>
          </cell>
          <cell r="S247" t="str">
            <v>A</v>
          </cell>
          <cell r="T247" t="str">
            <v>A</v>
          </cell>
          <cell r="U247" t="str">
            <v>A</v>
          </cell>
          <cell r="V247" t="str">
            <v>A</v>
          </cell>
          <cell r="W247" t="str">
            <v>A</v>
          </cell>
          <cell r="X247" t="str">
            <v>WO</v>
          </cell>
          <cell r="Y247" t="str">
            <v>A</v>
          </cell>
          <cell r="Z247" t="str">
            <v>A</v>
          </cell>
          <cell r="AA247" t="str">
            <v>P</v>
          </cell>
          <cell r="AB247" t="str">
            <v>P</v>
          </cell>
          <cell r="AC247" t="str">
            <v>P</v>
          </cell>
          <cell r="AD247" t="str">
            <v>P</v>
          </cell>
          <cell r="AE247" t="str">
            <v>WO</v>
          </cell>
          <cell r="AF247" t="str">
            <v>P</v>
          </cell>
          <cell r="AG247" t="str">
            <v>P</v>
          </cell>
          <cell r="AH247" t="str">
            <v>P</v>
          </cell>
          <cell r="AI247" t="str">
            <v>P</v>
          </cell>
          <cell r="AJ247" t="str">
            <v>P</v>
          </cell>
          <cell r="AK247" t="str">
            <v>P</v>
          </cell>
          <cell r="AL247">
            <v>10</v>
          </cell>
          <cell r="AM247">
            <v>0</v>
          </cell>
          <cell r="AN247">
            <v>10</v>
          </cell>
          <cell r="AO247">
            <v>0</v>
          </cell>
          <cell r="AP247">
            <v>10</v>
          </cell>
          <cell r="AQ247">
            <v>0</v>
          </cell>
          <cell r="AR247">
            <v>20</v>
          </cell>
        </row>
        <row r="248">
          <cell r="B248">
            <v>40058993</v>
          </cell>
          <cell r="C248" t="str">
            <v>DIGAMBER SINGH</v>
          </cell>
          <cell r="D248" t="str">
            <v>QUALITY</v>
          </cell>
          <cell r="E248" t="str">
            <v>PIPE DIV</v>
          </cell>
          <cell r="F248" t="str">
            <v>KO02FHSW04</v>
          </cell>
          <cell r="G248" t="str">
            <v>P</v>
          </cell>
          <cell r="H248" t="str">
            <v>P</v>
          </cell>
          <cell r="I248" t="str">
            <v>P</v>
          </cell>
          <cell r="J248" t="str">
            <v>WO</v>
          </cell>
          <cell r="K248" t="str">
            <v>P</v>
          </cell>
          <cell r="L248" t="str">
            <v>P</v>
          </cell>
          <cell r="M248" t="str">
            <v>P</v>
          </cell>
          <cell r="N248" t="str">
            <v>P</v>
          </cell>
          <cell r="O248" t="str">
            <v>P</v>
          </cell>
          <cell r="P248" t="str">
            <v>P</v>
          </cell>
          <cell r="Q248" t="str">
            <v>WO</v>
          </cell>
          <cell r="R248" t="str">
            <v>A</v>
          </cell>
          <cell r="S248" t="str">
            <v>P</v>
          </cell>
          <cell r="T248" t="str">
            <v>P</v>
          </cell>
          <cell r="U248" t="str">
            <v>P</v>
          </cell>
          <cell r="V248" t="str">
            <v>P</v>
          </cell>
          <cell r="W248" t="str">
            <v>P</v>
          </cell>
          <cell r="X248" t="str">
            <v>WO</v>
          </cell>
          <cell r="Y248" t="str">
            <v>A</v>
          </cell>
          <cell r="Z248" t="str">
            <v>P</v>
          </cell>
          <cell r="AA248" t="str">
            <v>P</v>
          </cell>
          <cell r="AB248" t="str">
            <v>P</v>
          </cell>
          <cell r="AC248" t="str">
            <v>A</v>
          </cell>
          <cell r="AD248" t="str">
            <v>P</v>
          </cell>
          <cell r="AE248" t="str">
            <v>WO</v>
          </cell>
          <cell r="AF248" t="str">
            <v>A</v>
          </cell>
          <cell r="AG248" t="str">
            <v>P</v>
          </cell>
          <cell r="AH248" t="str">
            <v>P</v>
          </cell>
          <cell r="AI248" t="str">
            <v>P</v>
          </cell>
          <cell r="AJ248" t="str">
            <v>P</v>
          </cell>
          <cell r="AK248" t="str">
            <v>P</v>
          </cell>
          <cell r="AL248">
            <v>23</v>
          </cell>
          <cell r="AM248">
            <v>0</v>
          </cell>
          <cell r="AN248">
            <v>23</v>
          </cell>
          <cell r="AO248">
            <v>0</v>
          </cell>
          <cell r="AP248">
            <v>23</v>
          </cell>
          <cell r="AQ248">
            <v>0</v>
          </cell>
          <cell r="AR248">
            <v>13</v>
          </cell>
        </row>
        <row r="249">
          <cell r="B249">
            <v>40058994</v>
          </cell>
          <cell r="C249" t="str">
            <v>PANKAJ</v>
          </cell>
          <cell r="D249" t="str">
            <v>MOBILE CRANE</v>
          </cell>
          <cell r="E249" t="str">
            <v>PIPE DIV</v>
          </cell>
          <cell r="F249" t="str">
            <v>KO02HHSW08</v>
          </cell>
          <cell r="G249" t="str">
            <v>P</v>
          </cell>
          <cell r="H249" t="str">
            <v>P</v>
          </cell>
          <cell r="I249" t="str">
            <v>P</v>
          </cell>
          <cell r="J249" t="str">
            <v>WO</v>
          </cell>
          <cell r="K249" t="str">
            <v>A</v>
          </cell>
          <cell r="L249" t="str">
            <v>P</v>
          </cell>
          <cell r="M249" t="str">
            <v>P</v>
          </cell>
          <cell r="N249" t="str">
            <v>P</v>
          </cell>
          <cell r="O249" t="str">
            <v>P</v>
          </cell>
          <cell r="P249" t="str">
            <v>P</v>
          </cell>
          <cell r="Q249" t="str">
            <v>WO</v>
          </cell>
          <cell r="R249" t="str">
            <v>A</v>
          </cell>
          <cell r="S249" t="str">
            <v>P</v>
          </cell>
          <cell r="T249" t="str">
            <v>P</v>
          </cell>
          <cell r="U249" t="str">
            <v>P</v>
          </cell>
          <cell r="V249" t="str">
            <v>P</v>
          </cell>
          <cell r="W249" t="str">
            <v>P</v>
          </cell>
          <cell r="X249" t="str">
            <v>WO</v>
          </cell>
          <cell r="Y249" t="str">
            <v>A</v>
          </cell>
          <cell r="Z249" t="str">
            <v>P</v>
          </cell>
          <cell r="AA249" t="str">
            <v>P</v>
          </cell>
          <cell r="AB249" t="str">
            <v>P</v>
          </cell>
          <cell r="AC249" t="str">
            <v>P</v>
          </cell>
          <cell r="AD249" t="str">
            <v>P</v>
          </cell>
          <cell r="AE249" t="str">
            <v>WO</v>
          </cell>
          <cell r="AF249" t="str">
            <v>P</v>
          </cell>
          <cell r="AG249" t="str">
            <v>P</v>
          </cell>
          <cell r="AH249" t="str">
            <v>P</v>
          </cell>
          <cell r="AI249" t="str">
            <v>P</v>
          </cell>
          <cell r="AJ249" t="str">
            <v>P</v>
          </cell>
          <cell r="AK249" t="str">
            <v>P</v>
          </cell>
          <cell r="AL249">
            <v>24</v>
          </cell>
          <cell r="AM249">
            <v>0</v>
          </cell>
          <cell r="AN249">
            <v>24</v>
          </cell>
          <cell r="AO249">
            <v>0</v>
          </cell>
          <cell r="AP249">
            <v>24</v>
          </cell>
          <cell r="AQ249">
            <v>0</v>
          </cell>
          <cell r="AR249">
            <v>13</v>
          </cell>
        </row>
        <row r="250">
          <cell r="B250">
            <v>40058998</v>
          </cell>
          <cell r="C250" t="str">
            <v>LAKSHMAN SINGH</v>
          </cell>
          <cell r="D250" t="str">
            <v>FORMING</v>
          </cell>
          <cell r="E250" t="str">
            <v>PIPE DIV</v>
          </cell>
          <cell r="F250" t="str">
            <v>KO02FHSW01</v>
          </cell>
          <cell r="G250" t="str">
            <v>P</v>
          </cell>
          <cell r="H250" t="str">
            <v>P</v>
          </cell>
          <cell r="I250" t="str">
            <v>P</v>
          </cell>
          <cell r="J250" t="str">
            <v>P</v>
          </cell>
          <cell r="K250" t="str">
            <v>WO</v>
          </cell>
          <cell r="L250" t="str">
            <v>P</v>
          </cell>
          <cell r="M250" t="str">
            <v>P</v>
          </cell>
          <cell r="N250" t="str">
            <v>P</v>
          </cell>
          <cell r="O250" t="str">
            <v>P</v>
          </cell>
          <cell r="P250" t="str">
            <v>P</v>
          </cell>
          <cell r="Q250" t="str">
            <v>P</v>
          </cell>
          <cell r="R250" t="str">
            <v>WO</v>
          </cell>
          <cell r="S250" t="str">
            <v>P</v>
          </cell>
          <cell r="T250" t="str">
            <v>P</v>
          </cell>
          <cell r="U250" t="str">
            <v>P</v>
          </cell>
          <cell r="V250" t="str">
            <v>P</v>
          </cell>
          <cell r="W250" t="str">
            <v>P</v>
          </cell>
          <cell r="X250" t="str">
            <v>A</v>
          </cell>
          <cell r="Y250" t="str">
            <v>WO</v>
          </cell>
          <cell r="Z250" t="str">
            <v>P</v>
          </cell>
          <cell r="AA250" t="str">
            <v>P</v>
          </cell>
          <cell r="AB250" t="str">
            <v>P</v>
          </cell>
          <cell r="AC250" t="str">
            <v>P</v>
          </cell>
          <cell r="AD250" t="str">
            <v>A</v>
          </cell>
          <cell r="AE250" t="str">
            <v>A</v>
          </cell>
          <cell r="AF250" t="str">
            <v>WO</v>
          </cell>
          <cell r="AG250" t="str">
            <v>A</v>
          </cell>
          <cell r="AH250" t="str">
            <v>A</v>
          </cell>
          <cell r="AI250" t="str">
            <v>A</v>
          </cell>
          <cell r="AJ250" t="str">
            <v>A</v>
          </cell>
          <cell r="AK250" t="str">
            <v>A</v>
          </cell>
          <cell r="AL250">
            <v>19</v>
          </cell>
          <cell r="AM250">
            <v>0</v>
          </cell>
          <cell r="AN250">
            <v>19</v>
          </cell>
          <cell r="AO250">
            <v>0</v>
          </cell>
          <cell r="AP250">
            <v>19</v>
          </cell>
          <cell r="AQ250">
            <v>0</v>
          </cell>
          <cell r="AR250">
            <v>13</v>
          </cell>
        </row>
        <row r="251">
          <cell r="B251">
            <v>40058999</v>
          </cell>
          <cell r="C251" t="str">
            <v>SARJEET</v>
          </cell>
          <cell r="D251" t="str">
            <v>FORMING</v>
          </cell>
          <cell r="E251" t="str">
            <v>PIPE DIV</v>
          </cell>
          <cell r="F251" t="str">
            <v>KO02FHSW01</v>
          </cell>
          <cell r="G251" t="str">
            <v>A</v>
          </cell>
          <cell r="H251" t="str">
            <v>P</v>
          </cell>
          <cell r="I251" t="str">
            <v>P</v>
          </cell>
          <cell r="J251" t="str">
            <v>P</v>
          </cell>
          <cell r="K251" t="str">
            <v>WO</v>
          </cell>
          <cell r="L251" t="str">
            <v>P</v>
          </cell>
          <cell r="M251" t="str">
            <v>A</v>
          </cell>
          <cell r="N251" t="str">
            <v>P</v>
          </cell>
          <cell r="O251" t="str">
            <v>P</v>
          </cell>
          <cell r="P251" t="str">
            <v>P</v>
          </cell>
          <cell r="Q251" t="str">
            <v>P</v>
          </cell>
          <cell r="R251" t="str">
            <v>WO</v>
          </cell>
          <cell r="S251" t="str">
            <v>A</v>
          </cell>
          <cell r="T251" t="str">
            <v>P</v>
          </cell>
          <cell r="U251" t="str">
            <v>P</v>
          </cell>
          <cell r="V251" t="str">
            <v>P</v>
          </cell>
          <cell r="W251" t="str">
            <v>P</v>
          </cell>
          <cell r="X251" t="str">
            <v>P</v>
          </cell>
          <cell r="Y251" t="str">
            <v>WO</v>
          </cell>
          <cell r="Z251" t="str">
            <v>A</v>
          </cell>
          <cell r="AA251" t="str">
            <v>A</v>
          </cell>
          <cell r="AB251" t="str">
            <v>P</v>
          </cell>
          <cell r="AC251" t="str">
            <v>P</v>
          </cell>
          <cell r="AD251" t="str">
            <v>P</v>
          </cell>
          <cell r="AE251" t="str">
            <v>P</v>
          </cell>
          <cell r="AF251" t="str">
            <v>WO</v>
          </cell>
          <cell r="AG251" t="str">
            <v>P</v>
          </cell>
          <cell r="AH251" t="str">
            <v>P</v>
          </cell>
          <cell r="AI251" t="str">
            <v>P</v>
          </cell>
          <cell r="AJ251" t="str">
            <v>P</v>
          </cell>
          <cell r="AK251" t="str">
            <v>P</v>
          </cell>
          <cell r="AL251">
            <v>22</v>
          </cell>
          <cell r="AM251">
            <v>0</v>
          </cell>
          <cell r="AN251">
            <v>22</v>
          </cell>
          <cell r="AO251">
            <v>0</v>
          </cell>
          <cell r="AP251">
            <v>22</v>
          </cell>
          <cell r="AQ251">
            <v>0</v>
          </cell>
          <cell r="AR251">
            <v>13</v>
          </cell>
        </row>
        <row r="252">
          <cell r="B252">
            <v>40059002</v>
          </cell>
          <cell r="C252" t="str">
            <v>BHEEM SINGH</v>
          </cell>
          <cell r="D252" t="str">
            <v>FORMING</v>
          </cell>
          <cell r="E252" t="str">
            <v>PIPE DIV</v>
          </cell>
          <cell r="F252" t="str">
            <v>KO02FHSW01</v>
          </cell>
          <cell r="G252" t="str">
            <v>A</v>
          </cell>
          <cell r="H252" t="str">
            <v>P</v>
          </cell>
          <cell r="I252" t="str">
            <v>P</v>
          </cell>
          <cell r="J252" t="str">
            <v>A</v>
          </cell>
          <cell r="K252" t="str">
            <v>A</v>
          </cell>
          <cell r="L252" t="str">
            <v>P</v>
          </cell>
          <cell r="M252" t="str">
            <v>WO</v>
          </cell>
          <cell r="N252" t="str">
            <v>A</v>
          </cell>
          <cell r="O252" t="str">
            <v>P</v>
          </cell>
          <cell r="P252" t="str">
            <v>A</v>
          </cell>
          <cell r="Q252" t="str">
            <v>P</v>
          </cell>
          <cell r="R252" t="str">
            <v>A</v>
          </cell>
          <cell r="S252" t="str">
            <v>P</v>
          </cell>
          <cell r="T252" t="str">
            <v>WO</v>
          </cell>
          <cell r="U252" t="str">
            <v>A</v>
          </cell>
          <cell r="V252" t="str">
            <v>P</v>
          </cell>
          <cell r="W252" t="str">
            <v>P</v>
          </cell>
          <cell r="X252" t="str">
            <v>A</v>
          </cell>
          <cell r="Y252" t="str">
            <v>A</v>
          </cell>
          <cell r="Z252" t="str">
            <v>P</v>
          </cell>
          <cell r="AA252" t="str">
            <v>WO</v>
          </cell>
          <cell r="AB252" t="str">
            <v>P</v>
          </cell>
          <cell r="AC252" t="str">
            <v>P</v>
          </cell>
          <cell r="AD252" t="str">
            <v>P</v>
          </cell>
          <cell r="AE252" t="str">
            <v>P</v>
          </cell>
          <cell r="AF252" t="str">
            <v>A</v>
          </cell>
          <cell r="AG252" t="str">
            <v>A</v>
          </cell>
          <cell r="AH252" t="str">
            <v>WO</v>
          </cell>
          <cell r="AI252" t="str">
            <v>P</v>
          </cell>
          <cell r="AJ252" t="str">
            <v>P</v>
          </cell>
          <cell r="AK252" t="str">
            <v>P</v>
          </cell>
          <cell r="AL252">
            <v>16</v>
          </cell>
          <cell r="AM252">
            <v>0</v>
          </cell>
          <cell r="AN252">
            <v>16</v>
          </cell>
          <cell r="AO252">
            <v>0.5</v>
          </cell>
          <cell r="AP252">
            <v>15.5</v>
          </cell>
          <cell r="AQ252">
            <v>0</v>
          </cell>
          <cell r="AR252">
            <v>13</v>
          </cell>
        </row>
        <row r="253">
          <cell r="B253">
            <v>40059012</v>
          </cell>
          <cell r="C253" t="str">
            <v>MAHESH CHAND</v>
          </cell>
          <cell r="D253" t="str">
            <v>TAPE COAT PRODUCTION</v>
          </cell>
          <cell r="E253" t="str">
            <v>COATING</v>
          </cell>
          <cell r="F253"/>
          <cell r="G253" t="str">
            <v>A</v>
          </cell>
          <cell r="H253" t="str">
            <v>A</v>
          </cell>
          <cell r="I253" t="str">
            <v>A</v>
          </cell>
          <cell r="J253" t="str">
            <v>A</v>
          </cell>
          <cell r="K253" t="str">
            <v>A</v>
          </cell>
          <cell r="L253" t="str">
            <v>A</v>
          </cell>
          <cell r="M253" t="str">
            <v>A</v>
          </cell>
          <cell r="N253" t="str">
            <v>A</v>
          </cell>
          <cell r="O253" t="str">
            <v>A</v>
          </cell>
          <cell r="P253" t="str">
            <v>A</v>
          </cell>
          <cell r="Q253" t="str">
            <v>A</v>
          </cell>
          <cell r="R253" t="str">
            <v>A</v>
          </cell>
          <cell r="S253" t="str">
            <v>A</v>
          </cell>
          <cell r="T253" t="str">
            <v>A</v>
          </cell>
          <cell r="U253" t="str">
            <v>A</v>
          </cell>
          <cell r="V253" t="str">
            <v>A</v>
          </cell>
          <cell r="W253" t="str">
            <v>A</v>
          </cell>
          <cell r="X253" t="str">
            <v>A</v>
          </cell>
          <cell r="Y253" t="str">
            <v>WO</v>
          </cell>
          <cell r="Z253" t="str">
            <v>P</v>
          </cell>
          <cell r="AA253" t="str">
            <v>P</v>
          </cell>
          <cell r="AB253" t="str">
            <v>P</v>
          </cell>
          <cell r="AC253" t="str">
            <v>P</v>
          </cell>
          <cell r="AD253" t="str">
            <v>P</v>
          </cell>
          <cell r="AE253" t="str">
            <v>P</v>
          </cell>
          <cell r="AF253" t="str">
            <v>WO</v>
          </cell>
          <cell r="AG253" t="str">
            <v>P</v>
          </cell>
          <cell r="AH253" t="str">
            <v>P</v>
          </cell>
          <cell r="AI253" t="str">
            <v>P</v>
          </cell>
          <cell r="AJ253" t="str">
            <v>P</v>
          </cell>
          <cell r="AK253" t="str">
            <v>P</v>
          </cell>
          <cell r="AL253">
            <v>11</v>
          </cell>
          <cell r="AM253">
            <v>0</v>
          </cell>
          <cell r="AN253">
            <v>11</v>
          </cell>
          <cell r="AO253">
            <v>0</v>
          </cell>
          <cell r="AP253">
            <v>11</v>
          </cell>
          <cell r="AQ253">
            <v>0</v>
          </cell>
          <cell r="AR253">
            <v>20</v>
          </cell>
        </row>
        <row r="254">
          <cell r="B254">
            <v>40059013</v>
          </cell>
          <cell r="C254" t="str">
            <v>BHARAT LAUKANA</v>
          </cell>
          <cell r="D254" t="str">
            <v>QUALITY</v>
          </cell>
          <cell r="E254" t="str">
            <v>SS DIVISION</v>
          </cell>
          <cell r="F254" t="str">
            <v>KOSSHCOM22</v>
          </cell>
          <cell r="G254" t="str">
            <v>P</v>
          </cell>
          <cell r="H254" t="str">
            <v>P</v>
          </cell>
          <cell r="I254" t="str">
            <v>A</v>
          </cell>
          <cell r="J254" t="str">
            <v>P</v>
          </cell>
          <cell r="K254" t="str">
            <v>WO</v>
          </cell>
          <cell r="L254" t="str">
            <v>P</v>
          </cell>
          <cell r="M254" t="str">
            <v>P</v>
          </cell>
          <cell r="N254" t="str">
            <v>P</v>
          </cell>
          <cell r="O254" t="str">
            <v>P</v>
          </cell>
          <cell r="P254" t="str">
            <v>P</v>
          </cell>
          <cell r="Q254" t="str">
            <v>P</v>
          </cell>
          <cell r="R254" t="str">
            <v>WO</v>
          </cell>
          <cell r="S254" t="str">
            <v>P</v>
          </cell>
          <cell r="T254" t="str">
            <v>P</v>
          </cell>
          <cell r="U254" t="str">
            <v>P</v>
          </cell>
          <cell r="V254" t="str">
            <v>P</v>
          </cell>
          <cell r="W254" t="str">
            <v>P</v>
          </cell>
          <cell r="X254" t="str">
            <v>P</v>
          </cell>
          <cell r="Y254" t="str">
            <v>WO</v>
          </cell>
          <cell r="Z254" t="str">
            <v>A</v>
          </cell>
          <cell r="AA254" t="str">
            <v>A</v>
          </cell>
          <cell r="AB254" t="str">
            <v>P</v>
          </cell>
          <cell r="AC254" t="str">
            <v>P</v>
          </cell>
          <cell r="AD254" t="str">
            <v>P</v>
          </cell>
          <cell r="AE254" t="str">
            <v>P</v>
          </cell>
          <cell r="AF254" t="str">
            <v>WO</v>
          </cell>
          <cell r="AG254" t="str">
            <v>P</v>
          </cell>
          <cell r="AH254" t="str">
            <v>P</v>
          </cell>
          <cell r="AI254" t="str">
            <v>P</v>
          </cell>
          <cell r="AJ254" t="str">
            <v>P</v>
          </cell>
          <cell r="AK254" t="str">
            <v>P</v>
          </cell>
          <cell r="AL254">
            <v>24</v>
          </cell>
          <cell r="AM254">
            <v>0</v>
          </cell>
          <cell r="AN254">
            <v>24</v>
          </cell>
          <cell r="AO254">
            <v>0</v>
          </cell>
          <cell r="AP254">
            <v>24</v>
          </cell>
          <cell r="AQ254">
            <v>0</v>
          </cell>
          <cell r="AR254">
            <v>15</v>
          </cell>
        </row>
        <row r="255">
          <cell r="B255">
            <v>40059015</v>
          </cell>
          <cell r="C255" t="str">
            <v>CHANDRA PAL</v>
          </cell>
          <cell r="D255" t="str">
            <v>FINISHING</v>
          </cell>
          <cell r="E255" t="str">
            <v>PIPE DIV</v>
          </cell>
          <cell r="F255" t="str">
            <v>KO02FHSW03</v>
          </cell>
          <cell r="G255" t="str">
            <v>P</v>
          </cell>
          <cell r="H255" t="str">
            <v>P</v>
          </cell>
          <cell r="I255" t="str">
            <v>P</v>
          </cell>
          <cell r="J255" t="str">
            <v>P</v>
          </cell>
          <cell r="K255" t="str">
            <v>A</v>
          </cell>
          <cell r="L255" t="str">
            <v>P</v>
          </cell>
          <cell r="M255" t="str">
            <v>WO</v>
          </cell>
          <cell r="N255" t="str">
            <v>P</v>
          </cell>
          <cell r="O255" t="str">
            <v>P</v>
          </cell>
          <cell r="P255" t="str">
            <v>P</v>
          </cell>
          <cell r="Q255" t="str">
            <v>A</v>
          </cell>
          <cell r="R255" t="str">
            <v>A</v>
          </cell>
          <cell r="S255" t="str">
            <v>P</v>
          </cell>
          <cell r="T255" t="str">
            <v>WO</v>
          </cell>
          <cell r="U255" t="str">
            <v>P</v>
          </cell>
          <cell r="V255" t="str">
            <v>P</v>
          </cell>
          <cell r="W255" t="str">
            <v>P</v>
          </cell>
          <cell r="X255" t="str">
            <v>P</v>
          </cell>
          <cell r="Y255" t="str">
            <v>A</v>
          </cell>
          <cell r="Z255" t="str">
            <v>P</v>
          </cell>
          <cell r="AA255" t="str">
            <v>WO</v>
          </cell>
          <cell r="AB255" t="str">
            <v>P</v>
          </cell>
          <cell r="AC255" t="str">
            <v>P</v>
          </cell>
          <cell r="AD255" t="str">
            <v>A</v>
          </cell>
          <cell r="AE255" t="str">
            <v>P</v>
          </cell>
          <cell r="AF255" t="str">
            <v>P</v>
          </cell>
          <cell r="AG255" t="str">
            <v>P</v>
          </cell>
          <cell r="AH255" t="str">
            <v>WO</v>
          </cell>
          <cell r="AI255" t="str">
            <v>A</v>
          </cell>
          <cell r="AJ255" t="str">
            <v>P</v>
          </cell>
          <cell r="AK255" t="str">
            <v>P</v>
          </cell>
          <cell r="AL255">
            <v>21</v>
          </cell>
          <cell r="AM255">
            <v>0</v>
          </cell>
          <cell r="AN255">
            <v>21</v>
          </cell>
          <cell r="AO255">
            <v>0</v>
          </cell>
          <cell r="AP255">
            <v>21</v>
          </cell>
          <cell r="AQ255">
            <v>0</v>
          </cell>
          <cell r="AR255">
            <v>13</v>
          </cell>
        </row>
        <row r="256">
          <cell r="B256">
            <v>40059044</v>
          </cell>
          <cell r="C256" t="str">
            <v>ASHOK BENIWAL</v>
          </cell>
          <cell r="D256" t="str">
            <v>TAPE COAT PRODUCTION</v>
          </cell>
          <cell r="E256" t="str">
            <v>COATING</v>
          </cell>
          <cell r="F256"/>
          <cell r="G256" t="str">
            <v>A</v>
          </cell>
          <cell r="H256" t="str">
            <v>A</v>
          </cell>
          <cell r="I256" t="str">
            <v>A</v>
          </cell>
          <cell r="J256" t="str">
            <v>A</v>
          </cell>
          <cell r="K256" t="str">
            <v>A</v>
          </cell>
          <cell r="L256" t="str">
            <v>A</v>
          </cell>
          <cell r="M256" t="str">
            <v>A</v>
          </cell>
          <cell r="N256" t="str">
            <v>A</v>
          </cell>
          <cell r="O256" t="str">
            <v>A</v>
          </cell>
          <cell r="P256" t="str">
            <v>A</v>
          </cell>
          <cell r="Q256" t="str">
            <v>A</v>
          </cell>
          <cell r="R256" t="str">
            <v>A</v>
          </cell>
          <cell r="S256" t="str">
            <v>A</v>
          </cell>
          <cell r="T256" t="str">
            <v>A</v>
          </cell>
          <cell r="U256" t="str">
            <v>A</v>
          </cell>
          <cell r="V256" t="str">
            <v>A</v>
          </cell>
          <cell r="W256" t="str">
            <v>A</v>
          </cell>
          <cell r="X256" t="str">
            <v>A</v>
          </cell>
          <cell r="Y256" t="str">
            <v>WO</v>
          </cell>
          <cell r="Z256" t="str">
            <v>P</v>
          </cell>
          <cell r="AA256" t="str">
            <v>P</v>
          </cell>
          <cell r="AB256" t="str">
            <v>P</v>
          </cell>
          <cell r="AC256" t="str">
            <v>P</v>
          </cell>
          <cell r="AD256" t="str">
            <v>P</v>
          </cell>
          <cell r="AE256" t="str">
            <v>P</v>
          </cell>
          <cell r="AF256" t="str">
            <v>WO</v>
          </cell>
          <cell r="AG256" t="str">
            <v>P</v>
          </cell>
          <cell r="AH256" t="str">
            <v>P</v>
          </cell>
          <cell r="AI256" t="str">
            <v>P</v>
          </cell>
          <cell r="AJ256" t="str">
            <v>P</v>
          </cell>
          <cell r="AK256" t="str">
            <v>P</v>
          </cell>
          <cell r="AL256">
            <v>11</v>
          </cell>
          <cell r="AM256">
            <v>0</v>
          </cell>
          <cell r="AN256">
            <v>11</v>
          </cell>
          <cell r="AO256">
            <v>0</v>
          </cell>
          <cell r="AP256">
            <v>11</v>
          </cell>
          <cell r="AQ256">
            <v>0</v>
          </cell>
          <cell r="AR256">
            <v>20</v>
          </cell>
        </row>
        <row r="257">
          <cell r="B257">
            <v>40059056</v>
          </cell>
          <cell r="C257" t="str">
            <v>SUNIL KUMAR</v>
          </cell>
          <cell r="D257" t="str">
            <v>TAPE COAT PRODUCTION</v>
          </cell>
          <cell r="E257" t="str">
            <v>COATING</v>
          </cell>
          <cell r="F257"/>
          <cell r="G257" t="str">
            <v>A</v>
          </cell>
          <cell r="H257" t="str">
            <v>A</v>
          </cell>
          <cell r="I257" t="str">
            <v>A</v>
          </cell>
          <cell r="J257" t="str">
            <v>A</v>
          </cell>
          <cell r="K257" t="str">
            <v>A</v>
          </cell>
          <cell r="L257" t="str">
            <v>A</v>
          </cell>
          <cell r="M257" t="str">
            <v>A</v>
          </cell>
          <cell r="N257" t="str">
            <v>A</v>
          </cell>
          <cell r="O257" t="str">
            <v>A</v>
          </cell>
          <cell r="P257" t="str">
            <v>A</v>
          </cell>
          <cell r="Q257" t="str">
            <v>A</v>
          </cell>
          <cell r="R257" t="str">
            <v>A</v>
          </cell>
          <cell r="S257" t="str">
            <v>A</v>
          </cell>
          <cell r="T257" t="str">
            <v>A</v>
          </cell>
          <cell r="U257" t="str">
            <v>A</v>
          </cell>
          <cell r="V257" t="str">
            <v>A</v>
          </cell>
          <cell r="W257" t="str">
            <v>WO</v>
          </cell>
          <cell r="X257" t="str">
            <v>A</v>
          </cell>
          <cell r="Y257" t="str">
            <v>A</v>
          </cell>
          <cell r="Z257" t="str">
            <v>P</v>
          </cell>
          <cell r="AA257" t="str">
            <v>P</v>
          </cell>
          <cell r="AB257" t="str">
            <v>P</v>
          </cell>
          <cell r="AC257" t="str">
            <v>P</v>
          </cell>
          <cell r="AD257" t="str">
            <v>WO</v>
          </cell>
          <cell r="AE257" t="str">
            <v>P</v>
          </cell>
          <cell r="AF257" t="str">
            <v>A</v>
          </cell>
          <cell r="AG257" t="str">
            <v>P</v>
          </cell>
          <cell r="AH257" t="str">
            <v>P</v>
          </cell>
          <cell r="AI257" t="str">
            <v>P</v>
          </cell>
          <cell r="AJ257" t="str">
            <v>P</v>
          </cell>
          <cell r="AK257" t="str">
            <v>WO</v>
          </cell>
          <cell r="AL257">
            <v>9</v>
          </cell>
          <cell r="AM257">
            <v>0</v>
          </cell>
          <cell r="AN257">
            <v>9</v>
          </cell>
          <cell r="AO257">
            <v>0</v>
          </cell>
          <cell r="AP257">
            <v>9</v>
          </cell>
          <cell r="AQ257">
            <v>0</v>
          </cell>
          <cell r="AR257">
            <v>20</v>
          </cell>
        </row>
        <row r="258">
          <cell r="B258">
            <v>40059061</v>
          </cell>
          <cell r="C258" t="str">
            <v>NARESH KUMAR</v>
          </cell>
          <cell r="D258" t="str">
            <v>TAPE COAT PRODUCTION</v>
          </cell>
          <cell r="E258" t="str">
            <v>COATING</v>
          </cell>
          <cell r="F258"/>
          <cell r="G258" t="str">
            <v>A</v>
          </cell>
          <cell r="H258" t="str">
            <v>A</v>
          </cell>
          <cell r="I258" t="str">
            <v>A</v>
          </cell>
          <cell r="J258" t="str">
            <v>A</v>
          </cell>
          <cell r="K258" t="str">
            <v>A</v>
          </cell>
          <cell r="L258" t="str">
            <v>A</v>
          </cell>
          <cell r="M258" t="str">
            <v>A</v>
          </cell>
          <cell r="N258" t="str">
            <v>A</v>
          </cell>
          <cell r="O258" t="str">
            <v>A</v>
          </cell>
          <cell r="P258" t="str">
            <v>A</v>
          </cell>
          <cell r="Q258" t="str">
            <v>A</v>
          </cell>
          <cell r="R258" t="str">
            <v>A</v>
          </cell>
          <cell r="S258" t="str">
            <v>A</v>
          </cell>
          <cell r="T258" t="str">
            <v>A</v>
          </cell>
          <cell r="U258" t="str">
            <v>A</v>
          </cell>
          <cell r="V258" t="str">
            <v>A</v>
          </cell>
          <cell r="W258" t="str">
            <v>A</v>
          </cell>
          <cell r="X258" t="str">
            <v>A</v>
          </cell>
          <cell r="Y258" t="str">
            <v>A</v>
          </cell>
          <cell r="Z258" t="str">
            <v>P</v>
          </cell>
          <cell r="AA258" t="str">
            <v>P</v>
          </cell>
          <cell r="AB258" t="str">
            <v>P</v>
          </cell>
          <cell r="AC258" t="str">
            <v>P</v>
          </cell>
          <cell r="AD258" t="str">
            <v>WO</v>
          </cell>
          <cell r="AE258" t="str">
            <v>P</v>
          </cell>
          <cell r="AF258" t="str">
            <v>A</v>
          </cell>
          <cell r="AG258" t="str">
            <v>P</v>
          </cell>
          <cell r="AH258" t="str">
            <v>P</v>
          </cell>
          <cell r="AI258" t="str">
            <v>P</v>
          </cell>
          <cell r="AJ258" t="str">
            <v>P</v>
          </cell>
          <cell r="AK258" t="str">
            <v>WO</v>
          </cell>
          <cell r="AL258">
            <v>9</v>
          </cell>
          <cell r="AM258">
            <v>0</v>
          </cell>
          <cell r="AN258">
            <v>9</v>
          </cell>
          <cell r="AO258">
            <v>0</v>
          </cell>
          <cell r="AP258">
            <v>9</v>
          </cell>
          <cell r="AQ258">
            <v>0</v>
          </cell>
          <cell r="AR258">
            <v>20</v>
          </cell>
        </row>
        <row r="259">
          <cell r="B259">
            <v>40059070</v>
          </cell>
          <cell r="C259" t="str">
            <v>RAHUL</v>
          </cell>
          <cell r="D259" t="str">
            <v>TAPE COAT PRODUCTION</v>
          </cell>
          <cell r="E259" t="str">
            <v>COATING</v>
          </cell>
          <cell r="F259"/>
          <cell r="G259" t="str">
            <v>A</v>
          </cell>
          <cell r="H259" t="str">
            <v>A</v>
          </cell>
          <cell r="I259" t="str">
            <v>A</v>
          </cell>
          <cell r="J259" t="str">
            <v>A</v>
          </cell>
          <cell r="K259" t="str">
            <v>A</v>
          </cell>
          <cell r="L259" t="str">
            <v>A</v>
          </cell>
          <cell r="M259" t="str">
            <v>A</v>
          </cell>
          <cell r="N259" t="str">
            <v>A</v>
          </cell>
          <cell r="O259" t="str">
            <v>A</v>
          </cell>
          <cell r="P259" t="str">
            <v>A</v>
          </cell>
          <cell r="Q259" t="str">
            <v>A</v>
          </cell>
          <cell r="R259" t="str">
            <v>A</v>
          </cell>
          <cell r="S259" t="str">
            <v>A</v>
          </cell>
          <cell r="T259" t="str">
            <v>A</v>
          </cell>
          <cell r="U259" t="str">
            <v>A</v>
          </cell>
          <cell r="V259" t="str">
            <v>WO</v>
          </cell>
          <cell r="W259" t="str">
            <v>A</v>
          </cell>
          <cell r="X259" t="str">
            <v>A</v>
          </cell>
          <cell r="Y259" t="str">
            <v>A</v>
          </cell>
          <cell r="Z259" t="str">
            <v>P</v>
          </cell>
          <cell r="AA259" t="str">
            <v>P</v>
          </cell>
          <cell r="AB259" t="str">
            <v>P</v>
          </cell>
          <cell r="AC259" t="str">
            <v>WO</v>
          </cell>
          <cell r="AD259" t="str">
            <v>P</v>
          </cell>
          <cell r="AE259" t="str">
            <v>P</v>
          </cell>
          <cell r="AF259" t="str">
            <v>P</v>
          </cell>
          <cell r="AG259" t="str">
            <v>P</v>
          </cell>
          <cell r="AH259" t="str">
            <v>P</v>
          </cell>
          <cell r="AI259" t="str">
            <v>P</v>
          </cell>
          <cell r="AJ259" t="str">
            <v>WO</v>
          </cell>
          <cell r="AK259" t="str">
            <v>P</v>
          </cell>
          <cell r="AL259">
            <v>10</v>
          </cell>
          <cell r="AM259">
            <v>0</v>
          </cell>
          <cell r="AN259">
            <v>10</v>
          </cell>
          <cell r="AO259">
            <v>0</v>
          </cell>
          <cell r="AP259">
            <v>10</v>
          </cell>
          <cell r="AQ259">
            <v>0</v>
          </cell>
          <cell r="AR259">
            <v>20</v>
          </cell>
        </row>
        <row r="260">
          <cell r="B260">
            <v>40059072</v>
          </cell>
          <cell r="C260" t="str">
            <v>PRADEEP KUMAR</v>
          </cell>
          <cell r="D260" t="str">
            <v>TAPE COAT.MECH.MAINT</v>
          </cell>
          <cell r="E260" t="str">
            <v>COATING</v>
          </cell>
          <cell r="F260"/>
          <cell r="G260" t="str">
            <v>A</v>
          </cell>
          <cell r="H260" t="str">
            <v>A</v>
          </cell>
          <cell r="I260" t="str">
            <v>A</v>
          </cell>
          <cell r="J260" t="str">
            <v>A</v>
          </cell>
          <cell r="K260" t="str">
            <v>A</v>
          </cell>
          <cell r="L260" t="str">
            <v>A</v>
          </cell>
          <cell r="M260" t="str">
            <v>A</v>
          </cell>
          <cell r="N260" t="str">
            <v>A</v>
          </cell>
          <cell r="O260" t="str">
            <v>A</v>
          </cell>
          <cell r="P260" t="str">
            <v>A</v>
          </cell>
          <cell r="Q260" t="str">
            <v>A</v>
          </cell>
          <cell r="R260" t="str">
            <v>A</v>
          </cell>
          <cell r="S260" t="str">
            <v>A</v>
          </cell>
          <cell r="T260" t="str">
            <v>HFP</v>
          </cell>
          <cell r="U260" t="str">
            <v>A</v>
          </cell>
          <cell r="V260" t="str">
            <v>P</v>
          </cell>
          <cell r="W260" t="str">
            <v>P</v>
          </cell>
          <cell r="X260" t="str">
            <v>P</v>
          </cell>
          <cell r="Y260" t="str">
            <v>WO</v>
          </cell>
          <cell r="Z260" t="str">
            <v>P</v>
          </cell>
          <cell r="AA260" t="str">
            <v>P</v>
          </cell>
          <cell r="AB260" t="str">
            <v>P</v>
          </cell>
          <cell r="AC260" t="str">
            <v>P</v>
          </cell>
          <cell r="AD260" t="str">
            <v>P</v>
          </cell>
          <cell r="AE260" t="str">
            <v>P</v>
          </cell>
          <cell r="AF260" t="str">
            <v>WO</v>
          </cell>
          <cell r="AG260" t="str">
            <v>P</v>
          </cell>
          <cell r="AH260" t="str">
            <v>P</v>
          </cell>
          <cell r="AI260" t="str">
            <v>P</v>
          </cell>
          <cell r="AJ260" t="str">
            <v>P</v>
          </cell>
          <cell r="AK260" t="str">
            <v>P</v>
          </cell>
          <cell r="AL260">
            <v>14.5</v>
          </cell>
          <cell r="AM260">
            <v>0</v>
          </cell>
          <cell r="AN260">
            <v>14.5</v>
          </cell>
          <cell r="AO260">
            <v>0</v>
          </cell>
          <cell r="AP260">
            <v>14.5</v>
          </cell>
          <cell r="AQ260">
            <v>0</v>
          </cell>
          <cell r="AR260">
            <v>20</v>
          </cell>
        </row>
        <row r="261">
          <cell r="B261">
            <v>40059074</v>
          </cell>
          <cell r="C261" t="str">
            <v>TRILOK SINGH</v>
          </cell>
          <cell r="D261" t="str">
            <v>TAPE COAT.YARD</v>
          </cell>
          <cell r="E261" t="str">
            <v>COATING</v>
          </cell>
          <cell r="F261"/>
          <cell r="G261" t="str">
            <v>A</v>
          </cell>
          <cell r="H261" t="str">
            <v>A</v>
          </cell>
          <cell r="I261" t="str">
            <v>A</v>
          </cell>
          <cell r="J261" t="str">
            <v>A</v>
          </cell>
          <cell r="K261" t="str">
            <v>A</v>
          </cell>
          <cell r="L261" t="str">
            <v>A</v>
          </cell>
          <cell r="M261" t="str">
            <v>A</v>
          </cell>
          <cell r="N261" t="str">
            <v>A</v>
          </cell>
          <cell r="O261" t="str">
            <v>A</v>
          </cell>
          <cell r="P261" t="str">
            <v>A</v>
          </cell>
          <cell r="Q261" t="str">
            <v>A</v>
          </cell>
          <cell r="R261" t="str">
            <v>A</v>
          </cell>
          <cell r="S261" t="str">
            <v>A</v>
          </cell>
          <cell r="T261" t="str">
            <v>A</v>
          </cell>
          <cell r="U261" t="str">
            <v>A</v>
          </cell>
          <cell r="V261" t="str">
            <v>A</v>
          </cell>
          <cell r="W261" t="str">
            <v>A</v>
          </cell>
          <cell r="X261" t="str">
            <v>A</v>
          </cell>
          <cell r="Y261" t="str">
            <v>WO</v>
          </cell>
          <cell r="Z261" t="str">
            <v>P</v>
          </cell>
          <cell r="AA261" t="str">
            <v>P</v>
          </cell>
          <cell r="AB261" t="str">
            <v>P</v>
          </cell>
          <cell r="AC261" t="str">
            <v>P</v>
          </cell>
          <cell r="AD261" t="str">
            <v>P</v>
          </cell>
          <cell r="AE261" t="str">
            <v>P</v>
          </cell>
          <cell r="AF261" t="str">
            <v>WO</v>
          </cell>
          <cell r="AG261" t="str">
            <v>P</v>
          </cell>
          <cell r="AH261" t="str">
            <v>P</v>
          </cell>
          <cell r="AI261" t="str">
            <v>P</v>
          </cell>
          <cell r="AJ261" t="str">
            <v>P</v>
          </cell>
          <cell r="AK261" t="str">
            <v>P</v>
          </cell>
          <cell r="AL261">
            <v>11</v>
          </cell>
          <cell r="AM261">
            <v>0</v>
          </cell>
          <cell r="AN261">
            <v>11</v>
          </cell>
          <cell r="AO261">
            <v>0</v>
          </cell>
          <cell r="AP261">
            <v>11</v>
          </cell>
          <cell r="AQ261">
            <v>0</v>
          </cell>
          <cell r="AR261">
            <v>20</v>
          </cell>
        </row>
        <row r="262">
          <cell r="B262">
            <v>40059082</v>
          </cell>
          <cell r="C262" t="str">
            <v>SANT RAM</v>
          </cell>
          <cell r="D262" t="str">
            <v>MOBILE CRANE</v>
          </cell>
          <cell r="E262" t="str">
            <v>PIPE DIV</v>
          </cell>
          <cell r="F262" t="str">
            <v>KO02HHSW08</v>
          </cell>
          <cell r="G262" t="str">
            <v>P</v>
          </cell>
          <cell r="H262" t="str">
            <v>P</v>
          </cell>
          <cell r="I262" t="str">
            <v>P</v>
          </cell>
          <cell r="J262" t="str">
            <v>P</v>
          </cell>
          <cell r="K262" t="str">
            <v>WO</v>
          </cell>
          <cell r="L262" t="str">
            <v>P</v>
          </cell>
          <cell r="M262" t="str">
            <v>P</v>
          </cell>
          <cell r="N262" t="str">
            <v>P</v>
          </cell>
          <cell r="O262" t="str">
            <v>P</v>
          </cell>
          <cell r="P262" t="str">
            <v>P</v>
          </cell>
          <cell r="Q262" t="str">
            <v>P</v>
          </cell>
          <cell r="R262" t="str">
            <v>WO</v>
          </cell>
          <cell r="S262" t="str">
            <v>P</v>
          </cell>
          <cell r="T262" t="str">
            <v>P</v>
          </cell>
          <cell r="U262" t="str">
            <v>P</v>
          </cell>
          <cell r="V262" t="str">
            <v>P</v>
          </cell>
          <cell r="W262" t="str">
            <v>P</v>
          </cell>
          <cell r="X262" t="str">
            <v>P</v>
          </cell>
          <cell r="Y262" t="str">
            <v>WO</v>
          </cell>
          <cell r="Z262" t="str">
            <v>A</v>
          </cell>
          <cell r="AA262" t="str">
            <v>P</v>
          </cell>
          <cell r="AB262" t="str">
            <v>P</v>
          </cell>
          <cell r="AC262" t="str">
            <v>P</v>
          </cell>
          <cell r="AD262" t="str">
            <v>P</v>
          </cell>
          <cell r="AE262" t="str">
            <v>P</v>
          </cell>
          <cell r="AF262" t="str">
            <v>WO</v>
          </cell>
          <cell r="AG262" t="str">
            <v>P</v>
          </cell>
          <cell r="AH262" t="str">
            <v>P</v>
          </cell>
          <cell r="AI262" t="str">
            <v>P</v>
          </cell>
          <cell r="AJ262" t="str">
            <v>P</v>
          </cell>
          <cell r="AK262" t="str">
            <v>P</v>
          </cell>
          <cell r="AL262">
            <v>26</v>
          </cell>
          <cell r="AM262">
            <v>0</v>
          </cell>
          <cell r="AN262">
            <v>26</v>
          </cell>
          <cell r="AO262">
            <v>0</v>
          </cell>
          <cell r="AP262">
            <v>26</v>
          </cell>
          <cell r="AQ262">
            <v>0</v>
          </cell>
          <cell r="AR262">
            <v>13</v>
          </cell>
        </row>
        <row r="263">
          <cell r="B263">
            <v>40059085</v>
          </cell>
          <cell r="C263" t="str">
            <v>HARENDER</v>
          </cell>
          <cell r="D263" t="str">
            <v>TAPE COAT.MECH.MAINT</v>
          </cell>
          <cell r="E263" t="str">
            <v>COATING</v>
          </cell>
          <cell r="F263"/>
          <cell r="G263" t="str">
            <v>A</v>
          </cell>
          <cell r="H263" t="str">
            <v>A</v>
          </cell>
          <cell r="I263" t="str">
            <v>A</v>
          </cell>
          <cell r="J263" t="str">
            <v>A</v>
          </cell>
          <cell r="K263" t="str">
            <v>A</v>
          </cell>
          <cell r="L263" t="str">
            <v>A</v>
          </cell>
          <cell r="M263" t="str">
            <v>A</v>
          </cell>
          <cell r="N263" t="str">
            <v>A</v>
          </cell>
          <cell r="O263" t="str">
            <v>A</v>
          </cell>
          <cell r="P263" t="str">
            <v>A</v>
          </cell>
          <cell r="Q263" t="str">
            <v>A</v>
          </cell>
          <cell r="R263" t="str">
            <v>A</v>
          </cell>
          <cell r="S263" t="str">
            <v>A</v>
          </cell>
          <cell r="T263" t="str">
            <v>A</v>
          </cell>
          <cell r="U263" t="str">
            <v>A</v>
          </cell>
          <cell r="V263" t="str">
            <v>A</v>
          </cell>
          <cell r="W263" t="str">
            <v>A</v>
          </cell>
          <cell r="X263" t="str">
            <v>A</v>
          </cell>
          <cell r="Y263" t="str">
            <v>WO</v>
          </cell>
          <cell r="Z263" t="str">
            <v>P</v>
          </cell>
          <cell r="AA263" t="str">
            <v>P</v>
          </cell>
          <cell r="AB263" t="str">
            <v>P</v>
          </cell>
          <cell r="AC263" t="str">
            <v>A</v>
          </cell>
          <cell r="AD263" t="str">
            <v>P</v>
          </cell>
          <cell r="AE263" t="str">
            <v>P</v>
          </cell>
          <cell r="AF263" t="str">
            <v>WO</v>
          </cell>
          <cell r="AG263" t="str">
            <v>P</v>
          </cell>
          <cell r="AH263" t="str">
            <v>P</v>
          </cell>
          <cell r="AI263" t="str">
            <v>P</v>
          </cell>
          <cell r="AJ263" t="str">
            <v>P</v>
          </cell>
          <cell r="AK263" t="str">
            <v>P</v>
          </cell>
          <cell r="AL263">
            <v>10</v>
          </cell>
          <cell r="AM263">
            <v>0</v>
          </cell>
          <cell r="AN263">
            <v>10</v>
          </cell>
          <cell r="AO263">
            <v>0</v>
          </cell>
          <cell r="AP263">
            <v>10</v>
          </cell>
          <cell r="AQ263">
            <v>0</v>
          </cell>
          <cell r="AR263">
            <v>20</v>
          </cell>
        </row>
        <row r="264">
          <cell r="B264">
            <v>40059087</v>
          </cell>
          <cell r="C264" t="str">
            <v>AMAN</v>
          </cell>
          <cell r="D264" t="str">
            <v>PRODUCTION SEAMLESS</v>
          </cell>
          <cell r="E264" t="str">
            <v>SS DIVISION</v>
          </cell>
          <cell r="F264" t="str">
            <v>KOSSFCOM20</v>
          </cell>
          <cell r="G264" t="str">
            <v>P</v>
          </cell>
          <cell r="H264" t="str">
            <v>A</v>
          </cell>
          <cell r="I264" t="str">
            <v>A</v>
          </cell>
          <cell r="J264" t="str">
            <v>P</v>
          </cell>
          <cell r="K264" t="str">
            <v>WO</v>
          </cell>
          <cell r="L264" t="str">
            <v>P</v>
          </cell>
          <cell r="M264" t="str">
            <v>P</v>
          </cell>
          <cell r="N264" t="str">
            <v>P</v>
          </cell>
          <cell r="O264" t="str">
            <v>P</v>
          </cell>
          <cell r="P264" t="str">
            <v>P</v>
          </cell>
          <cell r="Q264" t="str">
            <v>P</v>
          </cell>
          <cell r="R264" t="str">
            <v>WO</v>
          </cell>
          <cell r="S264" t="str">
            <v>P</v>
          </cell>
          <cell r="T264" t="str">
            <v>P</v>
          </cell>
          <cell r="U264" t="str">
            <v>P</v>
          </cell>
          <cell r="V264" t="str">
            <v>P</v>
          </cell>
          <cell r="W264" t="str">
            <v>P</v>
          </cell>
          <cell r="X264" t="str">
            <v>P</v>
          </cell>
          <cell r="Y264" t="str">
            <v>WO</v>
          </cell>
          <cell r="Z264" t="str">
            <v>A</v>
          </cell>
          <cell r="AA264" t="str">
            <v>A</v>
          </cell>
          <cell r="AB264" t="str">
            <v>A</v>
          </cell>
          <cell r="AC264" t="str">
            <v>P</v>
          </cell>
          <cell r="AD264" t="str">
            <v>P</v>
          </cell>
          <cell r="AE264" t="str">
            <v>P</v>
          </cell>
          <cell r="AF264" t="str">
            <v>WO</v>
          </cell>
          <cell r="AG264" t="str">
            <v>A</v>
          </cell>
          <cell r="AH264" t="str">
            <v>P</v>
          </cell>
          <cell r="AI264" t="str">
            <v>P</v>
          </cell>
          <cell r="AJ264" t="str">
            <v>P</v>
          </cell>
          <cell r="AK264" t="str">
            <v>P</v>
          </cell>
          <cell r="AL264">
            <v>21</v>
          </cell>
          <cell r="AM264">
            <v>0</v>
          </cell>
          <cell r="AN264">
            <v>21</v>
          </cell>
          <cell r="AO264">
            <v>0</v>
          </cell>
          <cell r="AP264">
            <v>21</v>
          </cell>
          <cell r="AQ264">
            <v>0</v>
          </cell>
          <cell r="AR264">
            <v>15</v>
          </cell>
        </row>
        <row r="265">
          <cell r="B265">
            <v>40059089</v>
          </cell>
          <cell r="C265" t="str">
            <v>PRATHI SINGH</v>
          </cell>
          <cell r="D265" t="str">
            <v>QUALITY</v>
          </cell>
          <cell r="E265" t="str">
            <v>SS DIVISION</v>
          </cell>
          <cell r="F265" t="str">
            <v>KOSSFCOM02</v>
          </cell>
          <cell r="G265" t="str">
            <v>P</v>
          </cell>
          <cell r="H265" t="str">
            <v>P</v>
          </cell>
          <cell r="I265" t="str">
            <v>P</v>
          </cell>
          <cell r="J265" t="str">
            <v>A</v>
          </cell>
          <cell r="K265" t="str">
            <v>P</v>
          </cell>
          <cell r="L265" t="str">
            <v>WO</v>
          </cell>
          <cell r="M265" t="str">
            <v>P</v>
          </cell>
          <cell r="N265" t="str">
            <v>P</v>
          </cell>
          <cell r="O265" t="str">
            <v>P</v>
          </cell>
          <cell r="P265" t="str">
            <v>P</v>
          </cell>
          <cell r="Q265" t="str">
            <v>A</v>
          </cell>
          <cell r="R265" t="str">
            <v>P</v>
          </cell>
          <cell r="S265" t="str">
            <v>WO</v>
          </cell>
          <cell r="T265" t="str">
            <v>A</v>
          </cell>
          <cell r="U265" t="str">
            <v>A</v>
          </cell>
          <cell r="V265" t="str">
            <v>A</v>
          </cell>
          <cell r="W265" t="str">
            <v>A</v>
          </cell>
          <cell r="X265" t="str">
            <v>A</v>
          </cell>
          <cell r="Y265" t="str">
            <v>A</v>
          </cell>
          <cell r="Z265" t="str">
            <v>WO</v>
          </cell>
          <cell r="AA265" t="str">
            <v>A</v>
          </cell>
          <cell r="AB265" t="str">
            <v>A</v>
          </cell>
          <cell r="AC265" t="str">
            <v>A</v>
          </cell>
          <cell r="AD265" t="str">
            <v>A</v>
          </cell>
          <cell r="AE265" t="str">
            <v>P</v>
          </cell>
          <cell r="AF265" t="str">
            <v>P</v>
          </cell>
          <cell r="AG265" t="str">
            <v>WO</v>
          </cell>
          <cell r="AH265" t="str">
            <v>P</v>
          </cell>
          <cell r="AI265" t="str">
            <v>P</v>
          </cell>
          <cell r="AJ265" t="str">
            <v>P</v>
          </cell>
          <cell r="AK265" t="str">
            <v>P</v>
          </cell>
          <cell r="AL265">
            <v>15</v>
          </cell>
          <cell r="AM265">
            <v>0</v>
          </cell>
          <cell r="AN265">
            <v>15</v>
          </cell>
          <cell r="AO265">
            <v>0</v>
          </cell>
          <cell r="AP265">
            <v>15</v>
          </cell>
          <cell r="AQ265">
            <v>0</v>
          </cell>
          <cell r="AR265">
            <v>15</v>
          </cell>
        </row>
        <row r="266">
          <cell r="B266">
            <v>40059096</v>
          </cell>
          <cell r="C266" t="str">
            <v>RAMVEER</v>
          </cell>
          <cell r="D266" t="str">
            <v>PRODUCTION SEAMLESS</v>
          </cell>
          <cell r="E266" t="str">
            <v>SS DIVISION</v>
          </cell>
          <cell r="F266" t="str">
            <v>KOSSFSEM15</v>
          </cell>
          <cell r="G266" t="str">
            <v>A</v>
          </cell>
          <cell r="H266" t="str">
            <v>P</v>
          </cell>
          <cell r="I266" t="str">
            <v>P</v>
          </cell>
          <cell r="J266" t="str">
            <v>P</v>
          </cell>
          <cell r="K266" t="str">
            <v>WO</v>
          </cell>
          <cell r="L266" t="str">
            <v>P</v>
          </cell>
          <cell r="M266" t="str">
            <v>P</v>
          </cell>
          <cell r="N266" t="str">
            <v>P</v>
          </cell>
          <cell r="O266" t="str">
            <v>P</v>
          </cell>
          <cell r="P266" t="str">
            <v>P</v>
          </cell>
          <cell r="Q266" t="str">
            <v>A</v>
          </cell>
          <cell r="R266" t="str">
            <v>WO</v>
          </cell>
          <cell r="S266" t="str">
            <v>A</v>
          </cell>
          <cell r="T266" t="str">
            <v>P</v>
          </cell>
          <cell r="U266" t="str">
            <v>P</v>
          </cell>
          <cell r="V266" t="str">
            <v>P</v>
          </cell>
          <cell r="W266" t="str">
            <v>P</v>
          </cell>
          <cell r="X266" t="str">
            <v>P</v>
          </cell>
          <cell r="Y266" t="str">
            <v>WO</v>
          </cell>
          <cell r="Z266" t="str">
            <v>P</v>
          </cell>
          <cell r="AA266" t="str">
            <v>A</v>
          </cell>
          <cell r="AB266" t="str">
            <v>P</v>
          </cell>
          <cell r="AC266" t="str">
            <v>P</v>
          </cell>
          <cell r="AD266" t="str">
            <v>P</v>
          </cell>
          <cell r="AE266" t="str">
            <v>P</v>
          </cell>
          <cell r="AF266" t="str">
            <v>WO</v>
          </cell>
          <cell r="AG266" t="str">
            <v>P</v>
          </cell>
          <cell r="AH266" t="str">
            <v>P</v>
          </cell>
          <cell r="AI266" t="str">
            <v>P</v>
          </cell>
          <cell r="AJ266" t="str">
            <v>P</v>
          </cell>
          <cell r="AK266" t="str">
            <v>P</v>
          </cell>
          <cell r="AL266">
            <v>23</v>
          </cell>
          <cell r="AM266">
            <v>0</v>
          </cell>
          <cell r="AN266">
            <v>23</v>
          </cell>
          <cell r="AO266">
            <v>0</v>
          </cell>
          <cell r="AP266">
            <v>23</v>
          </cell>
          <cell r="AQ266">
            <v>0</v>
          </cell>
          <cell r="AR266">
            <v>15</v>
          </cell>
        </row>
        <row r="267">
          <cell r="B267">
            <v>40059119</v>
          </cell>
          <cell r="C267" t="str">
            <v>RAMVEER</v>
          </cell>
          <cell r="D267" t="str">
            <v>TAPE COAT PRODUCTION</v>
          </cell>
          <cell r="E267" t="str">
            <v>COATING</v>
          </cell>
          <cell r="F267"/>
          <cell r="G267" t="str">
            <v>A</v>
          </cell>
          <cell r="H267" t="str">
            <v>A</v>
          </cell>
          <cell r="I267" t="str">
            <v>A</v>
          </cell>
          <cell r="J267" t="str">
            <v>A</v>
          </cell>
          <cell r="K267" t="str">
            <v>A</v>
          </cell>
          <cell r="L267" t="str">
            <v>A</v>
          </cell>
          <cell r="M267" t="str">
            <v>A</v>
          </cell>
          <cell r="N267" t="str">
            <v>A</v>
          </cell>
          <cell r="O267" t="str">
            <v>A</v>
          </cell>
          <cell r="P267" t="str">
            <v>A</v>
          </cell>
          <cell r="Q267" t="str">
            <v>A</v>
          </cell>
          <cell r="R267" t="str">
            <v>A</v>
          </cell>
          <cell r="S267" t="str">
            <v>A</v>
          </cell>
          <cell r="T267" t="str">
            <v>A</v>
          </cell>
          <cell r="U267" t="str">
            <v>A</v>
          </cell>
          <cell r="V267" t="str">
            <v>WO</v>
          </cell>
          <cell r="W267" t="str">
            <v>A</v>
          </cell>
          <cell r="X267" t="str">
            <v>A</v>
          </cell>
          <cell r="Y267" t="str">
            <v>A</v>
          </cell>
          <cell r="Z267" t="str">
            <v>P</v>
          </cell>
          <cell r="AA267" t="str">
            <v>P</v>
          </cell>
          <cell r="AB267" t="str">
            <v>P</v>
          </cell>
          <cell r="AC267" t="str">
            <v>WO</v>
          </cell>
          <cell r="AD267" t="str">
            <v>P</v>
          </cell>
          <cell r="AE267" t="str">
            <v>P</v>
          </cell>
          <cell r="AF267" t="str">
            <v>A</v>
          </cell>
          <cell r="AG267" t="str">
            <v>P</v>
          </cell>
          <cell r="AH267" t="str">
            <v>P</v>
          </cell>
          <cell r="AI267" t="str">
            <v>P</v>
          </cell>
          <cell r="AJ267" t="str">
            <v>WO</v>
          </cell>
          <cell r="AK267" t="str">
            <v>P</v>
          </cell>
          <cell r="AL267">
            <v>9</v>
          </cell>
          <cell r="AM267">
            <v>0</v>
          </cell>
          <cell r="AN267">
            <v>9</v>
          </cell>
          <cell r="AO267">
            <v>0</v>
          </cell>
          <cell r="AP267">
            <v>9</v>
          </cell>
          <cell r="AQ267">
            <v>0</v>
          </cell>
          <cell r="AR267">
            <v>20</v>
          </cell>
        </row>
        <row r="268">
          <cell r="B268">
            <v>40059129</v>
          </cell>
          <cell r="C268" t="str">
            <v>SANJAY</v>
          </cell>
          <cell r="D268" t="str">
            <v>MOBILE CRANE</v>
          </cell>
          <cell r="E268" t="str">
            <v>PIPE DIV</v>
          </cell>
          <cell r="F268" t="str">
            <v>KO02HHSW08</v>
          </cell>
          <cell r="G268" t="str">
            <v>P</v>
          </cell>
          <cell r="H268" t="str">
            <v>P</v>
          </cell>
          <cell r="I268" t="str">
            <v>P</v>
          </cell>
          <cell r="J268" t="str">
            <v>P</v>
          </cell>
          <cell r="K268" t="str">
            <v>WO</v>
          </cell>
          <cell r="L268" t="str">
            <v>P</v>
          </cell>
          <cell r="M268" t="str">
            <v>P</v>
          </cell>
          <cell r="N268" t="str">
            <v>P</v>
          </cell>
          <cell r="O268" t="str">
            <v>P</v>
          </cell>
          <cell r="P268" t="str">
            <v>P</v>
          </cell>
          <cell r="Q268" t="str">
            <v>A</v>
          </cell>
          <cell r="R268" t="str">
            <v>WO</v>
          </cell>
          <cell r="S268" t="str">
            <v>P</v>
          </cell>
          <cell r="T268" t="str">
            <v>P</v>
          </cell>
          <cell r="U268" t="str">
            <v>P</v>
          </cell>
          <cell r="V268" t="str">
            <v>P</v>
          </cell>
          <cell r="W268" t="str">
            <v>P</v>
          </cell>
          <cell r="X268" t="str">
            <v>P</v>
          </cell>
          <cell r="Y268" t="str">
            <v>WO</v>
          </cell>
          <cell r="Z268" t="str">
            <v>P</v>
          </cell>
          <cell r="AA268" t="str">
            <v>P</v>
          </cell>
          <cell r="AB268" t="str">
            <v>P</v>
          </cell>
          <cell r="AC268" t="str">
            <v>P</v>
          </cell>
          <cell r="AD268" t="str">
            <v>P</v>
          </cell>
          <cell r="AE268" t="str">
            <v>P</v>
          </cell>
          <cell r="AF268" t="str">
            <v>WO</v>
          </cell>
          <cell r="AG268" t="str">
            <v>P</v>
          </cell>
          <cell r="AH268" t="str">
            <v>P</v>
          </cell>
          <cell r="AI268" t="str">
            <v>P</v>
          </cell>
          <cell r="AJ268" t="str">
            <v>P</v>
          </cell>
          <cell r="AK268" t="str">
            <v>P</v>
          </cell>
          <cell r="AL268">
            <v>26</v>
          </cell>
          <cell r="AM268">
            <v>0</v>
          </cell>
          <cell r="AN268">
            <v>26</v>
          </cell>
          <cell r="AO268">
            <v>0</v>
          </cell>
          <cell r="AP268">
            <v>26</v>
          </cell>
          <cell r="AQ268">
            <v>0</v>
          </cell>
          <cell r="AR268">
            <v>13</v>
          </cell>
        </row>
        <row r="269">
          <cell r="B269">
            <v>40059131</v>
          </cell>
          <cell r="C269" t="str">
            <v>VIJAY SHARMA</v>
          </cell>
          <cell r="D269" t="str">
            <v>MOBILE CRANE</v>
          </cell>
          <cell r="E269" t="str">
            <v>PIPE DIV</v>
          </cell>
          <cell r="F269" t="str">
            <v>KO02HHSW08</v>
          </cell>
          <cell r="G269" t="str">
            <v>P</v>
          </cell>
          <cell r="H269" t="str">
            <v>P</v>
          </cell>
          <cell r="I269" t="str">
            <v>P</v>
          </cell>
          <cell r="J269" t="str">
            <v>P</v>
          </cell>
          <cell r="K269" t="str">
            <v>WO</v>
          </cell>
          <cell r="L269" t="str">
            <v>P</v>
          </cell>
          <cell r="M269" t="str">
            <v>A</v>
          </cell>
          <cell r="N269" t="str">
            <v>P</v>
          </cell>
          <cell r="O269" t="str">
            <v>P</v>
          </cell>
          <cell r="P269" t="str">
            <v>P</v>
          </cell>
          <cell r="Q269" t="str">
            <v>P</v>
          </cell>
          <cell r="R269" t="str">
            <v>WO</v>
          </cell>
          <cell r="S269" t="str">
            <v>P</v>
          </cell>
          <cell r="T269" t="str">
            <v>P</v>
          </cell>
          <cell r="U269" t="str">
            <v>P</v>
          </cell>
          <cell r="V269" t="str">
            <v>P</v>
          </cell>
          <cell r="W269" t="str">
            <v>P</v>
          </cell>
          <cell r="X269" t="str">
            <v>P</v>
          </cell>
          <cell r="Y269" t="str">
            <v>WO</v>
          </cell>
          <cell r="Z269" t="str">
            <v>P</v>
          </cell>
          <cell r="AA269" t="str">
            <v>P</v>
          </cell>
          <cell r="AB269" t="str">
            <v>P</v>
          </cell>
          <cell r="AC269" t="str">
            <v>P</v>
          </cell>
          <cell r="AD269" t="str">
            <v>P</v>
          </cell>
          <cell r="AE269" t="str">
            <v>P</v>
          </cell>
          <cell r="AF269" t="str">
            <v>WO</v>
          </cell>
          <cell r="AG269" t="str">
            <v>P</v>
          </cell>
          <cell r="AH269" t="str">
            <v>P</v>
          </cell>
          <cell r="AI269" t="str">
            <v>P</v>
          </cell>
          <cell r="AJ269" t="str">
            <v>P</v>
          </cell>
          <cell r="AK269" t="str">
            <v>P</v>
          </cell>
          <cell r="AL269">
            <v>26</v>
          </cell>
          <cell r="AM269">
            <v>0</v>
          </cell>
          <cell r="AN269">
            <v>26</v>
          </cell>
          <cell r="AO269">
            <v>0</v>
          </cell>
          <cell r="AP269">
            <v>26</v>
          </cell>
          <cell r="AQ269">
            <v>0</v>
          </cell>
          <cell r="AR269">
            <v>13</v>
          </cell>
        </row>
        <row r="270">
          <cell r="B270">
            <v>40059136</v>
          </cell>
          <cell r="C270" t="str">
            <v>GOPAL</v>
          </cell>
          <cell r="D270" t="str">
            <v>PRODUCTION SEAMLESS</v>
          </cell>
          <cell r="E270" t="str">
            <v>SS DIVISION</v>
          </cell>
          <cell r="F270" t="str">
            <v>KOSSFCOM13</v>
          </cell>
          <cell r="G270" t="str">
            <v>A</v>
          </cell>
          <cell r="H270" t="str">
            <v>P</v>
          </cell>
          <cell r="I270" t="str">
            <v>P</v>
          </cell>
          <cell r="J270" t="str">
            <v>P</v>
          </cell>
          <cell r="K270" t="str">
            <v>WO</v>
          </cell>
          <cell r="L270" t="str">
            <v>P</v>
          </cell>
          <cell r="M270" t="str">
            <v>P</v>
          </cell>
          <cell r="N270" t="str">
            <v>P</v>
          </cell>
          <cell r="O270" t="str">
            <v>P</v>
          </cell>
          <cell r="P270" t="str">
            <v>P</v>
          </cell>
          <cell r="Q270" t="str">
            <v>P</v>
          </cell>
          <cell r="R270" t="str">
            <v>WO</v>
          </cell>
          <cell r="S270" t="str">
            <v>P</v>
          </cell>
          <cell r="T270" t="str">
            <v>P</v>
          </cell>
          <cell r="U270" t="str">
            <v>P</v>
          </cell>
          <cell r="V270" t="str">
            <v>P</v>
          </cell>
          <cell r="W270" t="str">
            <v>P</v>
          </cell>
          <cell r="X270" t="str">
            <v>P</v>
          </cell>
          <cell r="Y270" t="str">
            <v>WO</v>
          </cell>
          <cell r="Z270" t="str">
            <v>P</v>
          </cell>
          <cell r="AA270" t="str">
            <v>P</v>
          </cell>
          <cell r="AB270" t="str">
            <v>P</v>
          </cell>
          <cell r="AC270" t="str">
            <v>P</v>
          </cell>
          <cell r="AD270" t="str">
            <v>P</v>
          </cell>
          <cell r="AE270" t="str">
            <v>P</v>
          </cell>
          <cell r="AF270" t="str">
            <v>WO</v>
          </cell>
          <cell r="AG270" t="str">
            <v>P</v>
          </cell>
          <cell r="AH270" t="str">
            <v>P</v>
          </cell>
          <cell r="AI270" t="str">
            <v>A</v>
          </cell>
          <cell r="AJ270" t="str">
            <v>P</v>
          </cell>
          <cell r="AK270" t="str">
            <v>P</v>
          </cell>
          <cell r="AL270">
            <v>25</v>
          </cell>
          <cell r="AM270">
            <v>0</v>
          </cell>
          <cell r="AN270">
            <v>25</v>
          </cell>
          <cell r="AO270">
            <v>0</v>
          </cell>
          <cell r="AP270">
            <v>25</v>
          </cell>
          <cell r="AQ270">
            <v>0</v>
          </cell>
          <cell r="AR270">
            <v>15</v>
          </cell>
        </row>
        <row r="271">
          <cell r="B271">
            <v>40059140</v>
          </cell>
          <cell r="C271" t="str">
            <v>SUKHDEV SHARMA</v>
          </cell>
          <cell r="D271" t="str">
            <v>PRODUCTION SEAMLESS</v>
          </cell>
          <cell r="E271" t="str">
            <v>SS DIVISION</v>
          </cell>
          <cell r="F271" t="str">
            <v>KOSSFSEM11</v>
          </cell>
          <cell r="G271" t="str">
            <v>A</v>
          </cell>
          <cell r="H271" t="str">
            <v>P</v>
          </cell>
          <cell r="I271" t="str">
            <v>P</v>
          </cell>
          <cell r="J271" t="str">
            <v>P</v>
          </cell>
          <cell r="K271" t="str">
            <v>WO</v>
          </cell>
          <cell r="L271" t="str">
            <v>P</v>
          </cell>
          <cell r="M271" t="str">
            <v>P</v>
          </cell>
          <cell r="N271" t="str">
            <v>P</v>
          </cell>
          <cell r="O271" t="str">
            <v>P</v>
          </cell>
          <cell r="P271" t="str">
            <v>A</v>
          </cell>
          <cell r="Q271" t="str">
            <v>P</v>
          </cell>
          <cell r="R271" t="str">
            <v>WO</v>
          </cell>
          <cell r="S271" t="str">
            <v>P</v>
          </cell>
          <cell r="T271" t="str">
            <v>A</v>
          </cell>
          <cell r="U271" t="str">
            <v>P</v>
          </cell>
          <cell r="V271" t="str">
            <v>P</v>
          </cell>
          <cell r="W271" t="str">
            <v>P</v>
          </cell>
          <cell r="X271" t="str">
            <v>P</v>
          </cell>
          <cell r="Y271" t="str">
            <v>WO</v>
          </cell>
          <cell r="Z271" t="str">
            <v>P</v>
          </cell>
          <cell r="AA271" t="str">
            <v>P</v>
          </cell>
          <cell r="AB271" t="str">
            <v>P</v>
          </cell>
          <cell r="AC271" t="str">
            <v>P</v>
          </cell>
          <cell r="AD271" t="str">
            <v>P</v>
          </cell>
          <cell r="AE271" t="str">
            <v>P</v>
          </cell>
          <cell r="AF271" t="str">
            <v>WO</v>
          </cell>
          <cell r="AG271" t="str">
            <v>P</v>
          </cell>
          <cell r="AH271" t="str">
            <v>P</v>
          </cell>
          <cell r="AI271" t="str">
            <v>P</v>
          </cell>
          <cell r="AJ271" t="str">
            <v>P</v>
          </cell>
          <cell r="AK271" t="str">
            <v>P</v>
          </cell>
          <cell r="AL271">
            <v>24</v>
          </cell>
          <cell r="AM271">
            <v>0</v>
          </cell>
          <cell r="AN271">
            <v>24</v>
          </cell>
          <cell r="AO271">
            <v>0</v>
          </cell>
          <cell r="AP271">
            <v>24</v>
          </cell>
          <cell r="AQ271">
            <v>0</v>
          </cell>
          <cell r="AR271">
            <v>15</v>
          </cell>
        </row>
        <row r="272">
          <cell r="B272">
            <v>40059141</v>
          </cell>
          <cell r="C272" t="str">
            <v>KAPIL</v>
          </cell>
          <cell r="D272" t="str">
            <v>PRODUCTION SEAMLESS</v>
          </cell>
          <cell r="E272" t="str">
            <v>SS DIVISION</v>
          </cell>
          <cell r="F272" t="str">
            <v>KOSSFCOM23</v>
          </cell>
          <cell r="G272" t="str">
            <v>P</v>
          </cell>
          <cell r="H272" t="str">
            <v>P</v>
          </cell>
          <cell r="I272" t="str">
            <v>P</v>
          </cell>
          <cell r="J272" t="str">
            <v>P</v>
          </cell>
          <cell r="K272" t="str">
            <v>WO</v>
          </cell>
          <cell r="L272" t="str">
            <v>A</v>
          </cell>
          <cell r="M272" t="str">
            <v>P</v>
          </cell>
          <cell r="N272" t="str">
            <v>P</v>
          </cell>
          <cell r="O272" t="str">
            <v>P</v>
          </cell>
          <cell r="P272" t="str">
            <v>P</v>
          </cell>
          <cell r="Q272" t="str">
            <v>P</v>
          </cell>
          <cell r="R272" t="str">
            <v>WO</v>
          </cell>
          <cell r="S272" t="str">
            <v>A</v>
          </cell>
          <cell r="T272" t="str">
            <v>A</v>
          </cell>
          <cell r="U272" t="str">
            <v>P</v>
          </cell>
          <cell r="V272" t="str">
            <v>A</v>
          </cell>
          <cell r="W272" t="str">
            <v>A</v>
          </cell>
          <cell r="X272" t="str">
            <v>P</v>
          </cell>
          <cell r="Y272" t="str">
            <v>WO</v>
          </cell>
          <cell r="Z272" t="str">
            <v>P</v>
          </cell>
          <cell r="AA272" t="str">
            <v>P</v>
          </cell>
          <cell r="AB272" t="str">
            <v>P</v>
          </cell>
          <cell r="AC272" t="str">
            <v>A</v>
          </cell>
          <cell r="AD272" t="str">
            <v>A</v>
          </cell>
          <cell r="AE272" t="str">
            <v>P</v>
          </cell>
          <cell r="AF272" t="str">
            <v>WO</v>
          </cell>
          <cell r="AG272" t="str">
            <v>P</v>
          </cell>
          <cell r="AH272" t="str">
            <v>P</v>
          </cell>
          <cell r="AI272" t="str">
            <v>A</v>
          </cell>
          <cell r="AJ272" t="str">
            <v>P</v>
          </cell>
          <cell r="AK272" t="str">
            <v>P</v>
          </cell>
          <cell r="AL272">
            <v>19</v>
          </cell>
          <cell r="AM272">
            <v>0</v>
          </cell>
          <cell r="AN272">
            <v>19</v>
          </cell>
          <cell r="AO272">
            <v>0</v>
          </cell>
          <cell r="AP272">
            <v>19</v>
          </cell>
          <cell r="AQ272">
            <v>0</v>
          </cell>
          <cell r="AR272">
            <v>15</v>
          </cell>
        </row>
        <row r="273">
          <cell r="B273">
            <v>40059142</v>
          </cell>
          <cell r="C273" t="str">
            <v>TEK SINGH</v>
          </cell>
          <cell r="D273" t="str">
            <v>PRODUCTION SEAMLESS</v>
          </cell>
          <cell r="E273" t="str">
            <v>SS DIVISION</v>
          </cell>
          <cell r="F273" t="str">
            <v>KOSSFCOM17</v>
          </cell>
          <cell r="G273" t="str">
            <v>P</v>
          </cell>
          <cell r="H273" t="str">
            <v>P</v>
          </cell>
          <cell r="I273" t="str">
            <v>P</v>
          </cell>
          <cell r="J273" t="str">
            <v>P</v>
          </cell>
          <cell r="K273" t="str">
            <v>WO</v>
          </cell>
          <cell r="L273" t="str">
            <v>A</v>
          </cell>
          <cell r="M273" t="str">
            <v>A</v>
          </cell>
          <cell r="N273" t="str">
            <v>A</v>
          </cell>
          <cell r="O273" t="str">
            <v>A</v>
          </cell>
          <cell r="P273" t="str">
            <v>A</v>
          </cell>
          <cell r="Q273" t="str">
            <v>P</v>
          </cell>
          <cell r="R273" t="str">
            <v>WO</v>
          </cell>
          <cell r="S273" t="str">
            <v>P</v>
          </cell>
          <cell r="T273" t="str">
            <v>P</v>
          </cell>
          <cell r="U273" t="str">
            <v>A</v>
          </cell>
          <cell r="V273" t="str">
            <v>A</v>
          </cell>
          <cell r="W273" t="str">
            <v>A</v>
          </cell>
          <cell r="X273" t="str">
            <v>A</v>
          </cell>
          <cell r="Y273" t="str">
            <v>WO</v>
          </cell>
          <cell r="Z273" t="str">
            <v>A</v>
          </cell>
          <cell r="AA273" t="str">
            <v>A</v>
          </cell>
          <cell r="AB273" t="str">
            <v>A</v>
          </cell>
          <cell r="AC273" t="str">
            <v>A</v>
          </cell>
          <cell r="AD273" t="str">
            <v>A</v>
          </cell>
          <cell r="AE273" t="str">
            <v>A</v>
          </cell>
          <cell r="AF273" t="str">
            <v>WO</v>
          </cell>
          <cell r="AG273" t="str">
            <v>A</v>
          </cell>
          <cell r="AH273" t="str">
            <v>A</v>
          </cell>
          <cell r="AI273" t="str">
            <v>A</v>
          </cell>
          <cell r="AJ273" t="str">
            <v>A</v>
          </cell>
          <cell r="AK273" t="str">
            <v>A</v>
          </cell>
          <cell r="AL273">
            <v>7</v>
          </cell>
          <cell r="AM273">
            <v>0</v>
          </cell>
          <cell r="AN273">
            <v>7</v>
          </cell>
          <cell r="AO273">
            <v>0</v>
          </cell>
          <cell r="AP273">
            <v>7</v>
          </cell>
          <cell r="AQ273">
            <v>0</v>
          </cell>
          <cell r="AR273">
            <v>15</v>
          </cell>
        </row>
        <row r="274">
          <cell r="B274">
            <v>40059144</v>
          </cell>
          <cell r="C274" t="str">
            <v>CHET RAM</v>
          </cell>
          <cell r="D274" t="str">
            <v>TAPE COAT.YARD</v>
          </cell>
          <cell r="E274" t="str">
            <v>COATING</v>
          </cell>
          <cell r="F274"/>
          <cell r="G274" t="str">
            <v>A</v>
          </cell>
          <cell r="H274" t="str">
            <v>A</v>
          </cell>
          <cell r="I274" t="str">
            <v>A</v>
          </cell>
          <cell r="J274" t="str">
            <v>A</v>
          </cell>
          <cell r="K274" t="str">
            <v>A</v>
          </cell>
          <cell r="L274" t="str">
            <v>A</v>
          </cell>
          <cell r="M274" t="str">
            <v>A</v>
          </cell>
          <cell r="N274" t="str">
            <v>A</v>
          </cell>
          <cell r="O274" t="str">
            <v>A</v>
          </cell>
          <cell r="P274" t="str">
            <v>A</v>
          </cell>
          <cell r="Q274" t="str">
            <v>A</v>
          </cell>
          <cell r="R274" t="str">
            <v>A</v>
          </cell>
          <cell r="S274" t="str">
            <v>A</v>
          </cell>
          <cell r="T274" t="str">
            <v>HFP</v>
          </cell>
          <cell r="U274" t="str">
            <v>P</v>
          </cell>
          <cell r="V274" t="str">
            <v>P</v>
          </cell>
          <cell r="W274" t="str">
            <v>P</v>
          </cell>
          <cell r="X274" t="str">
            <v>P</v>
          </cell>
          <cell r="Y274" t="str">
            <v>WO</v>
          </cell>
          <cell r="Z274" t="str">
            <v>P</v>
          </cell>
          <cell r="AA274" t="str">
            <v>P</v>
          </cell>
          <cell r="AB274" t="str">
            <v>P</v>
          </cell>
          <cell r="AC274" t="str">
            <v>P</v>
          </cell>
          <cell r="AD274" t="str">
            <v>P</v>
          </cell>
          <cell r="AE274" t="str">
            <v>P</v>
          </cell>
          <cell r="AF274" t="str">
            <v>WO</v>
          </cell>
          <cell r="AG274" t="str">
            <v>P</v>
          </cell>
          <cell r="AH274" t="str">
            <v>P</v>
          </cell>
          <cell r="AI274" t="str">
            <v>P</v>
          </cell>
          <cell r="AJ274" t="str">
            <v>P</v>
          </cell>
          <cell r="AK274" t="str">
            <v>A</v>
          </cell>
          <cell r="AL274">
            <v>14.5</v>
          </cell>
          <cell r="AM274">
            <v>0</v>
          </cell>
          <cell r="AN274">
            <v>14.5</v>
          </cell>
          <cell r="AO274">
            <v>0</v>
          </cell>
          <cell r="AP274">
            <v>14.5</v>
          </cell>
          <cell r="AQ274">
            <v>0</v>
          </cell>
          <cell r="AR274">
            <v>20</v>
          </cell>
        </row>
        <row r="275">
          <cell r="B275">
            <v>40059148</v>
          </cell>
          <cell r="C275" t="str">
            <v>RAVI SHANKAR PAREEK</v>
          </cell>
          <cell r="D275" t="str">
            <v>FORMING</v>
          </cell>
          <cell r="E275" t="str">
            <v>PIPE DIV</v>
          </cell>
          <cell r="F275" t="str">
            <v>KO02FHSW01</v>
          </cell>
          <cell r="G275" t="str">
            <v>P</v>
          </cell>
          <cell r="H275" t="str">
            <v>P</v>
          </cell>
          <cell r="I275" t="str">
            <v>P</v>
          </cell>
          <cell r="J275" t="str">
            <v>P</v>
          </cell>
          <cell r="K275" t="str">
            <v>WO</v>
          </cell>
          <cell r="L275" t="str">
            <v>P</v>
          </cell>
          <cell r="M275" t="str">
            <v>P</v>
          </cell>
          <cell r="N275" t="str">
            <v>A</v>
          </cell>
          <cell r="O275" t="str">
            <v>P</v>
          </cell>
          <cell r="P275" t="str">
            <v>P</v>
          </cell>
          <cell r="Q275" t="str">
            <v>P</v>
          </cell>
          <cell r="R275" t="str">
            <v>WO</v>
          </cell>
          <cell r="S275" t="str">
            <v>P</v>
          </cell>
          <cell r="T275" t="str">
            <v>A</v>
          </cell>
          <cell r="U275" t="str">
            <v>P</v>
          </cell>
          <cell r="V275" t="str">
            <v>P</v>
          </cell>
          <cell r="W275" t="str">
            <v>P</v>
          </cell>
          <cell r="X275" t="str">
            <v>P</v>
          </cell>
          <cell r="Y275" t="str">
            <v>WO</v>
          </cell>
          <cell r="Z275" t="str">
            <v>P</v>
          </cell>
          <cell r="AA275" t="str">
            <v>P</v>
          </cell>
          <cell r="AB275" t="str">
            <v>P</v>
          </cell>
          <cell r="AC275" t="str">
            <v>P</v>
          </cell>
          <cell r="AD275" t="str">
            <v>P</v>
          </cell>
          <cell r="AE275" t="str">
            <v>P</v>
          </cell>
          <cell r="AF275" t="str">
            <v>WO</v>
          </cell>
          <cell r="AG275" t="str">
            <v>A</v>
          </cell>
          <cell r="AH275" t="str">
            <v>P</v>
          </cell>
          <cell r="AI275" t="str">
            <v>P</v>
          </cell>
          <cell r="AJ275" t="str">
            <v>P</v>
          </cell>
          <cell r="AK275" t="str">
            <v>P</v>
          </cell>
          <cell r="AL275">
            <v>24</v>
          </cell>
          <cell r="AM275">
            <v>0</v>
          </cell>
          <cell r="AN275">
            <v>24</v>
          </cell>
          <cell r="AO275">
            <v>0</v>
          </cell>
          <cell r="AP275">
            <v>24</v>
          </cell>
          <cell r="AQ275">
            <v>0</v>
          </cell>
          <cell r="AR275">
            <v>13</v>
          </cell>
        </row>
        <row r="276">
          <cell r="B276">
            <v>40059164</v>
          </cell>
          <cell r="C276" t="str">
            <v>HARE KISHAN</v>
          </cell>
          <cell r="D276" t="str">
            <v>PRODUCTION SEAMLESS</v>
          </cell>
          <cell r="E276" t="str">
            <v>SS DIVISION</v>
          </cell>
          <cell r="F276" t="str">
            <v>KOSSFSEM09</v>
          </cell>
          <cell r="G276" t="str">
            <v>P</v>
          </cell>
          <cell r="H276" t="str">
            <v>A</v>
          </cell>
          <cell r="I276" t="str">
            <v>P</v>
          </cell>
          <cell r="J276" t="str">
            <v>P</v>
          </cell>
          <cell r="K276" t="str">
            <v>WO</v>
          </cell>
          <cell r="L276" t="str">
            <v>P</v>
          </cell>
          <cell r="M276" t="str">
            <v>P</v>
          </cell>
          <cell r="N276" t="str">
            <v>P</v>
          </cell>
          <cell r="O276" t="str">
            <v>P</v>
          </cell>
          <cell r="P276" t="str">
            <v>P</v>
          </cell>
          <cell r="Q276" t="str">
            <v>P</v>
          </cell>
          <cell r="R276" t="str">
            <v>WO</v>
          </cell>
          <cell r="S276" t="str">
            <v>P</v>
          </cell>
          <cell r="T276" t="str">
            <v>P</v>
          </cell>
          <cell r="U276" t="str">
            <v>P</v>
          </cell>
          <cell r="V276" t="str">
            <v>A</v>
          </cell>
          <cell r="W276" t="str">
            <v>P</v>
          </cell>
          <cell r="X276" t="str">
            <v>P</v>
          </cell>
          <cell r="Y276" t="str">
            <v>WO</v>
          </cell>
          <cell r="Z276" t="str">
            <v>P</v>
          </cell>
          <cell r="AA276" t="str">
            <v>A</v>
          </cell>
          <cell r="AB276" t="str">
            <v>P</v>
          </cell>
          <cell r="AC276" t="str">
            <v>P</v>
          </cell>
          <cell r="AD276" t="str">
            <v>P</v>
          </cell>
          <cell r="AE276" t="str">
            <v>P</v>
          </cell>
          <cell r="AF276" t="str">
            <v>WO</v>
          </cell>
          <cell r="AG276" t="str">
            <v>A</v>
          </cell>
          <cell r="AH276" t="str">
            <v>P</v>
          </cell>
          <cell r="AI276" t="str">
            <v>P</v>
          </cell>
          <cell r="AJ276" t="str">
            <v>P</v>
          </cell>
          <cell r="AK276" t="str">
            <v>P</v>
          </cell>
          <cell r="AL276">
            <v>23</v>
          </cell>
          <cell r="AM276">
            <v>0</v>
          </cell>
          <cell r="AN276">
            <v>23</v>
          </cell>
          <cell r="AO276">
            <v>0</v>
          </cell>
          <cell r="AP276">
            <v>23</v>
          </cell>
          <cell r="AQ276">
            <v>0</v>
          </cell>
          <cell r="AR276">
            <v>15</v>
          </cell>
        </row>
        <row r="277">
          <cell r="B277">
            <v>40059166</v>
          </cell>
          <cell r="C277" t="str">
            <v>ASHOK KUMAR</v>
          </cell>
          <cell r="D277" t="str">
            <v>PRODUCTION SEAMLESS</v>
          </cell>
          <cell r="E277" t="str">
            <v>SS DIVISION</v>
          </cell>
          <cell r="F277" t="str">
            <v>KOSSFSEM12</v>
          </cell>
          <cell r="G277" t="str">
            <v>P</v>
          </cell>
          <cell r="H277" t="str">
            <v>P</v>
          </cell>
          <cell r="I277" t="str">
            <v>P</v>
          </cell>
          <cell r="J277" t="str">
            <v>P</v>
          </cell>
          <cell r="K277" t="str">
            <v>WO</v>
          </cell>
          <cell r="L277" t="str">
            <v>P</v>
          </cell>
          <cell r="M277" t="str">
            <v>P</v>
          </cell>
          <cell r="N277" t="str">
            <v>P</v>
          </cell>
          <cell r="O277" t="str">
            <v>P</v>
          </cell>
          <cell r="P277" t="str">
            <v>P</v>
          </cell>
          <cell r="Q277" t="str">
            <v>P</v>
          </cell>
          <cell r="R277" t="str">
            <v>WO</v>
          </cell>
          <cell r="S277" t="str">
            <v>P</v>
          </cell>
          <cell r="T277" t="str">
            <v>P</v>
          </cell>
          <cell r="U277" t="str">
            <v>P</v>
          </cell>
          <cell r="V277" t="str">
            <v>P</v>
          </cell>
          <cell r="W277" t="str">
            <v>P</v>
          </cell>
          <cell r="X277" t="str">
            <v>P</v>
          </cell>
          <cell r="Y277" t="str">
            <v>WO</v>
          </cell>
          <cell r="Z277" t="str">
            <v>P</v>
          </cell>
          <cell r="AA277" t="str">
            <v>P</v>
          </cell>
          <cell r="AB277" t="str">
            <v>A</v>
          </cell>
          <cell r="AC277" t="str">
            <v>P</v>
          </cell>
          <cell r="AD277" t="str">
            <v>P</v>
          </cell>
          <cell r="AE277" t="str">
            <v>P</v>
          </cell>
          <cell r="AF277" t="str">
            <v>WO</v>
          </cell>
          <cell r="AG277" t="str">
            <v>P</v>
          </cell>
          <cell r="AH277" t="str">
            <v>P</v>
          </cell>
          <cell r="AI277" t="str">
            <v>P</v>
          </cell>
          <cell r="AJ277" t="str">
            <v>P</v>
          </cell>
          <cell r="AK277" t="str">
            <v>HFP</v>
          </cell>
          <cell r="AL277">
            <v>25.5</v>
          </cell>
          <cell r="AM277">
            <v>0</v>
          </cell>
          <cell r="AN277">
            <v>25.5</v>
          </cell>
          <cell r="AO277">
            <v>0</v>
          </cell>
          <cell r="AP277">
            <v>25.5</v>
          </cell>
          <cell r="AQ277">
            <v>0</v>
          </cell>
          <cell r="AR277">
            <v>15</v>
          </cell>
        </row>
        <row r="278">
          <cell r="B278">
            <v>40059169</v>
          </cell>
          <cell r="C278" t="str">
            <v>DEVESH KUMAR</v>
          </cell>
          <cell r="D278" t="str">
            <v>PRODUCTION SEAMLESS</v>
          </cell>
          <cell r="E278" t="str">
            <v>SS DIVISION</v>
          </cell>
          <cell r="F278" t="str">
            <v>KOSSFSEM11</v>
          </cell>
          <cell r="G278" t="str">
            <v>A</v>
          </cell>
          <cell r="H278" t="str">
            <v>P</v>
          </cell>
          <cell r="I278" t="str">
            <v>P</v>
          </cell>
          <cell r="J278" t="str">
            <v>A</v>
          </cell>
          <cell r="K278" t="str">
            <v>WO</v>
          </cell>
          <cell r="L278" t="str">
            <v>P</v>
          </cell>
          <cell r="M278" t="str">
            <v>A</v>
          </cell>
          <cell r="N278" t="str">
            <v>P</v>
          </cell>
          <cell r="O278" t="str">
            <v>A</v>
          </cell>
          <cell r="P278" t="str">
            <v>P</v>
          </cell>
          <cell r="Q278" t="str">
            <v>A</v>
          </cell>
          <cell r="R278" t="str">
            <v>WO</v>
          </cell>
          <cell r="S278" t="str">
            <v>A</v>
          </cell>
          <cell r="T278" t="str">
            <v>P</v>
          </cell>
          <cell r="U278" t="str">
            <v>P</v>
          </cell>
          <cell r="V278" t="str">
            <v>P</v>
          </cell>
          <cell r="W278" t="str">
            <v>P</v>
          </cell>
          <cell r="X278" t="str">
            <v>A</v>
          </cell>
          <cell r="Y278" t="str">
            <v>WO</v>
          </cell>
          <cell r="Z278" t="str">
            <v>A</v>
          </cell>
          <cell r="AA278" t="str">
            <v>A</v>
          </cell>
          <cell r="AB278" t="str">
            <v>A</v>
          </cell>
          <cell r="AC278" t="str">
            <v>A</v>
          </cell>
          <cell r="AD278" t="str">
            <v>A</v>
          </cell>
          <cell r="AE278" t="str">
            <v>A</v>
          </cell>
          <cell r="AF278" t="str">
            <v>WO</v>
          </cell>
          <cell r="AG278" t="str">
            <v>P</v>
          </cell>
          <cell r="AH278" t="str">
            <v>A</v>
          </cell>
          <cell r="AI278" t="str">
            <v>A</v>
          </cell>
          <cell r="AJ278" t="str">
            <v>A</v>
          </cell>
          <cell r="AK278" t="str">
            <v>A</v>
          </cell>
          <cell r="AL278">
            <v>10</v>
          </cell>
          <cell r="AM278">
            <v>0</v>
          </cell>
          <cell r="AN278">
            <v>10</v>
          </cell>
          <cell r="AO278">
            <v>0</v>
          </cell>
          <cell r="AP278">
            <v>10</v>
          </cell>
          <cell r="AQ278">
            <v>0</v>
          </cell>
          <cell r="AR278">
            <v>15</v>
          </cell>
        </row>
        <row r="279">
          <cell r="B279">
            <v>40059180</v>
          </cell>
          <cell r="C279" t="str">
            <v>DEVENDAR</v>
          </cell>
          <cell r="D279" t="str">
            <v>TAPE COAT PRODUCTION</v>
          </cell>
          <cell r="E279" t="str">
            <v>COATING</v>
          </cell>
          <cell r="F279"/>
          <cell r="G279" t="str">
            <v>A</v>
          </cell>
          <cell r="H279" t="str">
            <v>A</v>
          </cell>
          <cell r="I279" t="str">
            <v>A</v>
          </cell>
          <cell r="J279" t="str">
            <v>A</v>
          </cell>
          <cell r="K279" t="str">
            <v>A</v>
          </cell>
          <cell r="L279" t="str">
            <v>A</v>
          </cell>
          <cell r="M279" t="str">
            <v>A</v>
          </cell>
          <cell r="N279" t="str">
            <v>A</v>
          </cell>
          <cell r="O279" t="str">
            <v>A</v>
          </cell>
          <cell r="P279" t="str">
            <v>A</v>
          </cell>
          <cell r="Q279" t="str">
            <v>A</v>
          </cell>
          <cell r="R279" t="str">
            <v>A</v>
          </cell>
          <cell r="S279" t="str">
            <v>A</v>
          </cell>
          <cell r="T279" t="str">
            <v>A</v>
          </cell>
          <cell r="U279" t="str">
            <v>A</v>
          </cell>
          <cell r="V279" t="str">
            <v>A</v>
          </cell>
          <cell r="W279" t="str">
            <v>A</v>
          </cell>
          <cell r="X279" t="str">
            <v>A</v>
          </cell>
          <cell r="Y279" t="str">
            <v>WO</v>
          </cell>
          <cell r="Z279" t="str">
            <v>P</v>
          </cell>
          <cell r="AA279" t="str">
            <v>P</v>
          </cell>
          <cell r="AB279" t="str">
            <v>P</v>
          </cell>
          <cell r="AC279" t="str">
            <v>P</v>
          </cell>
          <cell r="AD279" t="str">
            <v>P</v>
          </cell>
          <cell r="AE279" t="str">
            <v>P</v>
          </cell>
          <cell r="AF279" t="str">
            <v>WO</v>
          </cell>
          <cell r="AG279" t="str">
            <v>P</v>
          </cell>
          <cell r="AH279" t="str">
            <v>P</v>
          </cell>
          <cell r="AI279" t="str">
            <v>P</v>
          </cell>
          <cell r="AJ279" t="str">
            <v>P</v>
          </cell>
          <cell r="AK279" t="str">
            <v>P</v>
          </cell>
          <cell r="AL279">
            <v>11</v>
          </cell>
          <cell r="AM279">
            <v>0</v>
          </cell>
          <cell r="AN279">
            <v>11</v>
          </cell>
          <cell r="AO279">
            <v>0</v>
          </cell>
          <cell r="AP279">
            <v>11</v>
          </cell>
          <cell r="AQ279">
            <v>0</v>
          </cell>
          <cell r="AR279">
            <v>20</v>
          </cell>
        </row>
        <row r="280">
          <cell r="B280">
            <v>40059181</v>
          </cell>
          <cell r="C280" t="str">
            <v>LAKSHMINARAYAN</v>
          </cell>
          <cell r="D280" t="str">
            <v>QUALITY</v>
          </cell>
          <cell r="E280" t="str">
            <v>PIPE DIV</v>
          </cell>
          <cell r="F280" t="str">
            <v>KO02FHSW04</v>
          </cell>
          <cell r="G280" t="str">
            <v>P</v>
          </cell>
          <cell r="H280" t="str">
            <v>P</v>
          </cell>
          <cell r="I280" t="str">
            <v>P</v>
          </cell>
          <cell r="J280" t="str">
            <v>P</v>
          </cell>
          <cell r="K280" t="str">
            <v>WO</v>
          </cell>
          <cell r="L280" t="str">
            <v>P</v>
          </cell>
          <cell r="M280" t="str">
            <v>P</v>
          </cell>
          <cell r="N280" t="str">
            <v>P</v>
          </cell>
          <cell r="O280" t="str">
            <v>P</v>
          </cell>
          <cell r="P280" t="str">
            <v>P</v>
          </cell>
          <cell r="Q280" t="str">
            <v>P</v>
          </cell>
          <cell r="R280" t="str">
            <v>WO</v>
          </cell>
          <cell r="S280" t="str">
            <v>A</v>
          </cell>
          <cell r="T280" t="str">
            <v>P</v>
          </cell>
          <cell r="U280" t="str">
            <v>P</v>
          </cell>
          <cell r="V280" t="str">
            <v>P</v>
          </cell>
          <cell r="W280" t="str">
            <v>P</v>
          </cell>
          <cell r="X280" t="str">
            <v>P</v>
          </cell>
          <cell r="Y280" t="str">
            <v>WO</v>
          </cell>
          <cell r="Z280" t="str">
            <v>P</v>
          </cell>
          <cell r="AA280" t="str">
            <v>P</v>
          </cell>
          <cell r="AB280" t="str">
            <v>P</v>
          </cell>
          <cell r="AC280" t="str">
            <v>P</v>
          </cell>
          <cell r="AD280" t="str">
            <v>P</v>
          </cell>
          <cell r="AE280" t="str">
            <v>P</v>
          </cell>
          <cell r="AF280" t="str">
            <v>WO</v>
          </cell>
          <cell r="AG280" t="str">
            <v>P</v>
          </cell>
          <cell r="AH280" t="str">
            <v>P</v>
          </cell>
          <cell r="AI280" t="str">
            <v>P</v>
          </cell>
          <cell r="AJ280" t="str">
            <v>P</v>
          </cell>
          <cell r="AK280" t="str">
            <v>P</v>
          </cell>
          <cell r="AL280">
            <v>26</v>
          </cell>
          <cell r="AM280">
            <v>0</v>
          </cell>
          <cell r="AN280">
            <v>26</v>
          </cell>
          <cell r="AO280">
            <v>0</v>
          </cell>
          <cell r="AP280">
            <v>26</v>
          </cell>
          <cell r="AQ280">
            <v>0</v>
          </cell>
          <cell r="AR280">
            <v>13</v>
          </cell>
        </row>
        <row r="281">
          <cell r="B281">
            <v>40059184</v>
          </cell>
          <cell r="C281" t="str">
            <v>KAPOOR CHAND</v>
          </cell>
          <cell r="D281" t="str">
            <v>PRODUCTION SEAMLESS</v>
          </cell>
          <cell r="E281" t="str">
            <v>SS DIVISION</v>
          </cell>
          <cell r="F281" t="str">
            <v>KOSSFCOM13</v>
          </cell>
          <cell r="G281" t="str">
            <v>P</v>
          </cell>
          <cell r="H281" t="str">
            <v>P</v>
          </cell>
          <cell r="I281" t="str">
            <v>P</v>
          </cell>
          <cell r="J281" t="str">
            <v>P</v>
          </cell>
          <cell r="K281" t="str">
            <v>WO</v>
          </cell>
          <cell r="L281" t="str">
            <v>P</v>
          </cell>
          <cell r="M281" t="str">
            <v>P</v>
          </cell>
          <cell r="N281" t="str">
            <v>P</v>
          </cell>
          <cell r="O281" t="str">
            <v>P</v>
          </cell>
          <cell r="P281" t="str">
            <v>P</v>
          </cell>
          <cell r="Q281" t="str">
            <v>P</v>
          </cell>
          <cell r="R281" t="str">
            <v>WO</v>
          </cell>
          <cell r="S281" t="str">
            <v>P</v>
          </cell>
          <cell r="T281" t="str">
            <v>A</v>
          </cell>
          <cell r="U281" t="str">
            <v>P</v>
          </cell>
          <cell r="V281" t="str">
            <v>P</v>
          </cell>
          <cell r="W281" t="str">
            <v>P</v>
          </cell>
          <cell r="X281" t="str">
            <v>P</v>
          </cell>
          <cell r="Y281" t="str">
            <v>WO</v>
          </cell>
          <cell r="Z281" t="str">
            <v>P</v>
          </cell>
          <cell r="AA281" t="str">
            <v>P</v>
          </cell>
          <cell r="AB281" t="str">
            <v>P</v>
          </cell>
          <cell r="AC281" t="str">
            <v>P</v>
          </cell>
          <cell r="AD281" t="str">
            <v>P</v>
          </cell>
          <cell r="AE281" t="str">
            <v>P</v>
          </cell>
          <cell r="AF281" t="str">
            <v>WO</v>
          </cell>
          <cell r="AG281" t="str">
            <v>P</v>
          </cell>
          <cell r="AH281" t="str">
            <v>P</v>
          </cell>
          <cell r="AI281" t="str">
            <v>P</v>
          </cell>
          <cell r="AJ281" t="str">
            <v>P</v>
          </cell>
          <cell r="AK281" t="str">
            <v>A</v>
          </cell>
          <cell r="AL281">
            <v>25</v>
          </cell>
          <cell r="AM281">
            <v>0</v>
          </cell>
          <cell r="AN281">
            <v>25</v>
          </cell>
          <cell r="AO281">
            <v>0</v>
          </cell>
          <cell r="AP281">
            <v>25</v>
          </cell>
          <cell r="AQ281">
            <v>0</v>
          </cell>
          <cell r="AR281">
            <v>15</v>
          </cell>
        </row>
        <row r="282">
          <cell r="B282">
            <v>40059186</v>
          </cell>
          <cell r="C282" t="str">
            <v>GAUTAM</v>
          </cell>
          <cell r="D282" t="str">
            <v>QUALITY</v>
          </cell>
          <cell r="E282" t="str">
            <v>SS DIVISION</v>
          </cell>
          <cell r="F282" t="str">
            <v>KOSSFCOM27</v>
          </cell>
          <cell r="G282" t="str">
            <v>P</v>
          </cell>
          <cell r="H282" t="str">
            <v>P</v>
          </cell>
          <cell r="I282" t="str">
            <v>P</v>
          </cell>
          <cell r="J282" t="str">
            <v>A</v>
          </cell>
          <cell r="K282" t="str">
            <v>WO</v>
          </cell>
          <cell r="L282" t="str">
            <v>P</v>
          </cell>
          <cell r="M282" t="str">
            <v>P</v>
          </cell>
          <cell r="N282" t="str">
            <v>P</v>
          </cell>
          <cell r="O282" t="str">
            <v>P</v>
          </cell>
          <cell r="P282" t="str">
            <v>P</v>
          </cell>
          <cell r="Q282" t="str">
            <v>P</v>
          </cell>
          <cell r="R282" t="str">
            <v>WO</v>
          </cell>
          <cell r="S282" t="str">
            <v>P</v>
          </cell>
          <cell r="T282" t="str">
            <v>P</v>
          </cell>
          <cell r="U282" t="str">
            <v>P</v>
          </cell>
          <cell r="V282" t="str">
            <v>P</v>
          </cell>
          <cell r="W282" t="str">
            <v>P</v>
          </cell>
          <cell r="X282" t="str">
            <v>P</v>
          </cell>
          <cell r="Y282" t="str">
            <v>WO</v>
          </cell>
          <cell r="Z282" t="str">
            <v>P</v>
          </cell>
          <cell r="AA282" t="str">
            <v>P</v>
          </cell>
          <cell r="AB282" t="str">
            <v>P</v>
          </cell>
          <cell r="AC282" t="str">
            <v>P</v>
          </cell>
          <cell r="AD282" t="str">
            <v>A</v>
          </cell>
          <cell r="AE282" t="str">
            <v>P</v>
          </cell>
          <cell r="AF282" t="str">
            <v>WO</v>
          </cell>
          <cell r="AG282" t="str">
            <v>P</v>
          </cell>
          <cell r="AH282" t="str">
            <v>P</v>
          </cell>
          <cell r="AI282" t="str">
            <v>P</v>
          </cell>
          <cell r="AJ282" t="str">
            <v>P</v>
          </cell>
          <cell r="AK282" t="str">
            <v>P</v>
          </cell>
          <cell r="AL282">
            <v>25</v>
          </cell>
          <cell r="AM282">
            <v>0</v>
          </cell>
          <cell r="AN282">
            <v>25</v>
          </cell>
          <cell r="AO282">
            <v>0</v>
          </cell>
          <cell r="AP282">
            <v>25</v>
          </cell>
          <cell r="AQ282">
            <v>0</v>
          </cell>
          <cell r="AR282">
            <v>15</v>
          </cell>
        </row>
        <row r="283">
          <cell r="B283">
            <v>40059193</v>
          </cell>
          <cell r="C283" t="str">
            <v>UMESH KUMAR</v>
          </cell>
          <cell r="D283" t="str">
            <v>TAPE COAT PRODUCTION</v>
          </cell>
          <cell r="E283" t="str">
            <v>COATING</v>
          </cell>
          <cell r="F283" t="str">
            <v>KO02FTAP02</v>
          </cell>
          <cell r="G283" t="str">
            <v>P</v>
          </cell>
          <cell r="H283" t="str">
            <v>P</v>
          </cell>
          <cell r="I283" t="str">
            <v>P</v>
          </cell>
          <cell r="J283" t="str">
            <v>P</v>
          </cell>
          <cell r="K283" t="str">
            <v>WO</v>
          </cell>
          <cell r="L283" t="str">
            <v>P</v>
          </cell>
          <cell r="M283" t="str">
            <v>P</v>
          </cell>
          <cell r="N283" t="str">
            <v>P</v>
          </cell>
          <cell r="O283" t="str">
            <v>P</v>
          </cell>
          <cell r="P283" t="str">
            <v>P</v>
          </cell>
          <cell r="Q283" t="str">
            <v>P</v>
          </cell>
          <cell r="R283" t="str">
            <v>WO</v>
          </cell>
          <cell r="S283" t="str">
            <v>P</v>
          </cell>
          <cell r="T283" t="str">
            <v>P</v>
          </cell>
          <cell r="U283" t="str">
            <v>P</v>
          </cell>
          <cell r="V283" t="str">
            <v>A</v>
          </cell>
          <cell r="W283" t="str">
            <v>P</v>
          </cell>
          <cell r="X283" t="str">
            <v>P</v>
          </cell>
          <cell r="Y283" t="str">
            <v>WO</v>
          </cell>
          <cell r="Z283" t="str">
            <v>P</v>
          </cell>
          <cell r="AA283" t="str">
            <v>P</v>
          </cell>
          <cell r="AB283" t="str">
            <v>P</v>
          </cell>
          <cell r="AC283" t="str">
            <v>P</v>
          </cell>
          <cell r="AD283" t="str">
            <v>P</v>
          </cell>
          <cell r="AE283" t="str">
            <v>P</v>
          </cell>
          <cell r="AF283" t="str">
            <v>WO</v>
          </cell>
          <cell r="AG283" t="str">
            <v>P</v>
          </cell>
          <cell r="AH283" t="str">
            <v>P</v>
          </cell>
          <cell r="AI283" t="str">
            <v>P</v>
          </cell>
          <cell r="AJ283" t="str">
            <v>P</v>
          </cell>
          <cell r="AK283" t="str">
            <v>P</v>
          </cell>
          <cell r="AL283">
            <v>26</v>
          </cell>
          <cell r="AM283">
            <v>0</v>
          </cell>
          <cell r="AN283">
            <v>26</v>
          </cell>
          <cell r="AO283">
            <v>0</v>
          </cell>
          <cell r="AP283">
            <v>26</v>
          </cell>
          <cell r="AQ283">
            <v>0</v>
          </cell>
          <cell r="AR283">
            <v>20</v>
          </cell>
        </row>
        <row r="284">
          <cell r="B284">
            <v>40059199</v>
          </cell>
          <cell r="C284" t="str">
            <v>GAJRAJ SINGH</v>
          </cell>
          <cell r="D284" t="str">
            <v>QUALITY</v>
          </cell>
          <cell r="E284" t="str">
            <v>SS DIVISION</v>
          </cell>
          <cell r="F284" t="str">
            <v>KOSSHCOM22</v>
          </cell>
          <cell r="G284" t="str">
            <v>P</v>
          </cell>
          <cell r="H284" t="str">
            <v>P</v>
          </cell>
          <cell r="I284" t="str">
            <v>P</v>
          </cell>
          <cell r="J284" t="str">
            <v>P</v>
          </cell>
          <cell r="K284" t="str">
            <v>WO</v>
          </cell>
          <cell r="L284" t="str">
            <v>P</v>
          </cell>
          <cell r="M284" t="str">
            <v>P</v>
          </cell>
          <cell r="N284" t="str">
            <v>P</v>
          </cell>
          <cell r="O284" t="str">
            <v>P</v>
          </cell>
          <cell r="P284" t="str">
            <v>P</v>
          </cell>
          <cell r="Q284" t="str">
            <v>P</v>
          </cell>
          <cell r="R284" t="str">
            <v>WO</v>
          </cell>
          <cell r="S284" t="str">
            <v>P</v>
          </cell>
          <cell r="T284" t="str">
            <v>P</v>
          </cell>
          <cell r="U284" t="str">
            <v>P</v>
          </cell>
          <cell r="V284" t="str">
            <v>P</v>
          </cell>
          <cell r="W284" t="str">
            <v>A</v>
          </cell>
          <cell r="X284" t="str">
            <v>A</v>
          </cell>
          <cell r="Y284" t="str">
            <v>WO</v>
          </cell>
          <cell r="Z284" t="str">
            <v>P</v>
          </cell>
          <cell r="AA284" t="str">
            <v>P</v>
          </cell>
          <cell r="AB284" t="str">
            <v>P</v>
          </cell>
          <cell r="AC284" t="str">
            <v>P</v>
          </cell>
          <cell r="AD284" t="str">
            <v>P</v>
          </cell>
          <cell r="AE284" t="str">
            <v>P</v>
          </cell>
          <cell r="AF284" t="str">
            <v>WO</v>
          </cell>
          <cell r="AG284" t="str">
            <v>P</v>
          </cell>
          <cell r="AH284" t="str">
            <v>P</v>
          </cell>
          <cell r="AI284" t="str">
            <v>P</v>
          </cell>
          <cell r="AJ284" t="str">
            <v>P</v>
          </cell>
          <cell r="AK284" t="str">
            <v>P</v>
          </cell>
          <cell r="AL284">
            <v>25</v>
          </cell>
          <cell r="AM284">
            <v>0</v>
          </cell>
          <cell r="AN284">
            <v>25</v>
          </cell>
          <cell r="AO284">
            <v>0</v>
          </cell>
          <cell r="AP284">
            <v>25</v>
          </cell>
          <cell r="AQ284">
            <v>0</v>
          </cell>
          <cell r="AR284">
            <v>15</v>
          </cell>
        </row>
        <row r="285">
          <cell r="B285">
            <v>40059200</v>
          </cell>
          <cell r="C285" t="str">
            <v>RAJENDRA</v>
          </cell>
          <cell r="D285" t="str">
            <v>QUALITY</v>
          </cell>
          <cell r="E285" t="str">
            <v>SS DIVISION</v>
          </cell>
          <cell r="F285" t="str">
            <v>KOSSFCOM02</v>
          </cell>
          <cell r="G285" t="str">
            <v>P</v>
          </cell>
          <cell r="H285" t="str">
            <v>P</v>
          </cell>
          <cell r="I285" t="str">
            <v>A</v>
          </cell>
          <cell r="J285" t="str">
            <v>P</v>
          </cell>
          <cell r="K285" t="str">
            <v>WO</v>
          </cell>
          <cell r="L285" t="str">
            <v>P</v>
          </cell>
          <cell r="M285" t="str">
            <v>P</v>
          </cell>
          <cell r="N285" t="str">
            <v>P</v>
          </cell>
          <cell r="O285" t="str">
            <v>P</v>
          </cell>
          <cell r="P285" t="str">
            <v>P</v>
          </cell>
          <cell r="Q285" t="str">
            <v>P</v>
          </cell>
          <cell r="R285" t="str">
            <v>WO</v>
          </cell>
          <cell r="S285" t="str">
            <v>P</v>
          </cell>
          <cell r="T285" t="str">
            <v>P</v>
          </cell>
          <cell r="U285" t="str">
            <v>P</v>
          </cell>
          <cell r="V285" t="str">
            <v>P</v>
          </cell>
          <cell r="W285" t="str">
            <v>P</v>
          </cell>
          <cell r="X285" t="str">
            <v>P</v>
          </cell>
          <cell r="Y285" t="str">
            <v>WO</v>
          </cell>
          <cell r="Z285" t="str">
            <v>A</v>
          </cell>
          <cell r="AA285" t="str">
            <v>P</v>
          </cell>
          <cell r="AB285" t="str">
            <v>P</v>
          </cell>
          <cell r="AC285" t="str">
            <v>P</v>
          </cell>
          <cell r="AD285" t="str">
            <v>P</v>
          </cell>
          <cell r="AE285" t="str">
            <v>P</v>
          </cell>
          <cell r="AF285" t="str">
            <v>WO</v>
          </cell>
          <cell r="AG285" t="str">
            <v>P</v>
          </cell>
          <cell r="AH285" t="str">
            <v>P</v>
          </cell>
          <cell r="AI285" t="str">
            <v>P</v>
          </cell>
          <cell r="AJ285" t="str">
            <v>P</v>
          </cell>
          <cell r="AK285" t="str">
            <v>P</v>
          </cell>
          <cell r="AL285">
            <v>25</v>
          </cell>
          <cell r="AM285">
            <v>0</v>
          </cell>
          <cell r="AN285">
            <v>25</v>
          </cell>
          <cell r="AO285">
            <v>0</v>
          </cell>
          <cell r="AP285">
            <v>25</v>
          </cell>
          <cell r="AQ285">
            <v>0</v>
          </cell>
          <cell r="AR285">
            <v>15</v>
          </cell>
        </row>
        <row r="286">
          <cell r="B286">
            <v>40059232</v>
          </cell>
          <cell r="C286" t="str">
            <v>VISHNU KUMAR</v>
          </cell>
          <cell r="D286" t="str">
            <v>PRODUCTION SEAMLESS</v>
          </cell>
          <cell r="E286" t="str">
            <v>SS DIVISION</v>
          </cell>
          <cell r="F286" t="str">
            <v>KOSSFSEM09</v>
          </cell>
          <cell r="G286" t="str">
            <v>P</v>
          </cell>
          <cell r="H286" t="str">
            <v>P</v>
          </cell>
          <cell r="I286" t="str">
            <v>P</v>
          </cell>
          <cell r="J286" t="str">
            <v>P</v>
          </cell>
          <cell r="K286" t="str">
            <v>WO</v>
          </cell>
          <cell r="L286" t="str">
            <v>P</v>
          </cell>
          <cell r="M286" t="str">
            <v>P</v>
          </cell>
          <cell r="N286" t="str">
            <v>P</v>
          </cell>
          <cell r="O286" t="str">
            <v>P</v>
          </cell>
          <cell r="P286" t="str">
            <v>P</v>
          </cell>
          <cell r="Q286" t="str">
            <v>P</v>
          </cell>
          <cell r="R286" t="str">
            <v>WO</v>
          </cell>
          <cell r="S286" t="str">
            <v>P</v>
          </cell>
          <cell r="T286" t="str">
            <v>P</v>
          </cell>
          <cell r="U286" t="str">
            <v>P</v>
          </cell>
          <cell r="V286" t="str">
            <v>P</v>
          </cell>
          <cell r="W286" t="str">
            <v>A</v>
          </cell>
          <cell r="X286" t="str">
            <v>P</v>
          </cell>
          <cell r="Y286" t="str">
            <v>WO</v>
          </cell>
          <cell r="Z286" t="str">
            <v>A</v>
          </cell>
          <cell r="AA286" t="str">
            <v>P</v>
          </cell>
          <cell r="AB286" t="str">
            <v>P</v>
          </cell>
          <cell r="AC286" t="str">
            <v>P</v>
          </cell>
          <cell r="AD286" t="str">
            <v>P</v>
          </cell>
          <cell r="AE286" t="str">
            <v>P</v>
          </cell>
          <cell r="AF286" t="str">
            <v>WO</v>
          </cell>
          <cell r="AG286" t="str">
            <v>P</v>
          </cell>
          <cell r="AH286" t="str">
            <v>P</v>
          </cell>
          <cell r="AI286" t="str">
            <v>P</v>
          </cell>
          <cell r="AJ286" t="str">
            <v>P</v>
          </cell>
          <cell r="AK286" t="str">
            <v>P</v>
          </cell>
          <cell r="AL286">
            <v>25</v>
          </cell>
          <cell r="AM286">
            <v>0</v>
          </cell>
          <cell r="AN286">
            <v>25</v>
          </cell>
          <cell r="AO286">
            <v>0</v>
          </cell>
          <cell r="AP286">
            <v>25</v>
          </cell>
          <cell r="AQ286">
            <v>0</v>
          </cell>
          <cell r="AR286">
            <v>15</v>
          </cell>
        </row>
        <row r="287">
          <cell r="B287">
            <v>40059239</v>
          </cell>
          <cell r="C287" t="str">
            <v>AJAY</v>
          </cell>
          <cell r="D287" t="str">
            <v>QUALITY</v>
          </cell>
          <cell r="E287" t="str">
            <v>SS DIVISION</v>
          </cell>
          <cell r="F287" t="str">
            <v>KOSSFCOM28</v>
          </cell>
          <cell r="G287" t="str">
            <v>P</v>
          </cell>
          <cell r="H287" t="str">
            <v>P</v>
          </cell>
          <cell r="I287" t="str">
            <v>P</v>
          </cell>
          <cell r="J287" t="str">
            <v>P</v>
          </cell>
          <cell r="K287" t="str">
            <v>WO</v>
          </cell>
          <cell r="L287" t="str">
            <v>P</v>
          </cell>
          <cell r="M287" t="str">
            <v>P</v>
          </cell>
          <cell r="N287" t="str">
            <v>P</v>
          </cell>
          <cell r="O287" t="str">
            <v>P</v>
          </cell>
          <cell r="P287" t="str">
            <v>P</v>
          </cell>
          <cell r="Q287" t="str">
            <v>P</v>
          </cell>
          <cell r="R287" t="str">
            <v>WO</v>
          </cell>
          <cell r="S287" t="str">
            <v>P</v>
          </cell>
          <cell r="T287" t="str">
            <v>P</v>
          </cell>
          <cell r="U287" t="str">
            <v>P</v>
          </cell>
          <cell r="V287" t="str">
            <v>A</v>
          </cell>
          <cell r="W287" t="str">
            <v>P</v>
          </cell>
          <cell r="X287" t="str">
            <v>P</v>
          </cell>
          <cell r="Y287" t="str">
            <v>WO</v>
          </cell>
          <cell r="Z287" t="str">
            <v>P</v>
          </cell>
          <cell r="AA287" t="str">
            <v>P</v>
          </cell>
          <cell r="AB287" t="str">
            <v>P</v>
          </cell>
          <cell r="AC287" t="str">
            <v>A</v>
          </cell>
          <cell r="AD287" t="str">
            <v>A</v>
          </cell>
          <cell r="AE287" t="str">
            <v>A</v>
          </cell>
          <cell r="AF287" t="str">
            <v>A</v>
          </cell>
          <cell r="AG287" t="str">
            <v>A</v>
          </cell>
          <cell r="AH287" t="str">
            <v>A</v>
          </cell>
          <cell r="AI287" t="str">
            <v>A</v>
          </cell>
          <cell r="AJ287" t="str">
            <v>A</v>
          </cell>
          <cell r="AK287" t="str">
            <v>A</v>
          </cell>
          <cell r="AL287">
            <v>18</v>
          </cell>
          <cell r="AM287">
            <v>0</v>
          </cell>
          <cell r="AN287">
            <v>18</v>
          </cell>
          <cell r="AO287">
            <v>0</v>
          </cell>
          <cell r="AP287">
            <v>18</v>
          </cell>
          <cell r="AQ287">
            <v>0</v>
          </cell>
          <cell r="AR287">
            <v>15</v>
          </cell>
        </row>
        <row r="288">
          <cell r="B288">
            <v>40059243</v>
          </cell>
          <cell r="C288" t="str">
            <v>PURAN</v>
          </cell>
          <cell r="D288" t="str">
            <v>MOBILE CRANE</v>
          </cell>
          <cell r="E288" t="str">
            <v>PIPE DIV</v>
          </cell>
          <cell r="F288" t="str">
            <v>KO02HHSW08</v>
          </cell>
          <cell r="G288" t="str">
            <v>P</v>
          </cell>
          <cell r="H288" t="str">
            <v>P</v>
          </cell>
          <cell r="I288" t="str">
            <v>P</v>
          </cell>
          <cell r="J288" t="str">
            <v>P</v>
          </cell>
          <cell r="K288" t="str">
            <v>WO</v>
          </cell>
          <cell r="L288" t="str">
            <v>P</v>
          </cell>
          <cell r="M288" t="str">
            <v>P</v>
          </cell>
          <cell r="N288" t="str">
            <v>P</v>
          </cell>
          <cell r="O288" t="str">
            <v>P</v>
          </cell>
          <cell r="P288" t="str">
            <v>P</v>
          </cell>
          <cell r="Q288" t="str">
            <v>P</v>
          </cell>
          <cell r="R288" t="str">
            <v>WO</v>
          </cell>
          <cell r="S288" t="str">
            <v>P</v>
          </cell>
          <cell r="T288" t="str">
            <v>P</v>
          </cell>
          <cell r="U288" t="str">
            <v>P</v>
          </cell>
          <cell r="V288" t="str">
            <v>P</v>
          </cell>
          <cell r="W288" t="str">
            <v>P</v>
          </cell>
          <cell r="X288" t="str">
            <v>P</v>
          </cell>
          <cell r="Y288" t="str">
            <v>WO</v>
          </cell>
          <cell r="Z288" t="str">
            <v>A</v>
          </cell>
          <cell r="AA288" t="str">
            <v>P</v>
          </cell>
          <cell r="AB288" t="str">
            <v>P</v>
          </cell>
          <cell r="AC288" t="str">
            <v>P</v>
          </cell>
          <cell r="AD288" t="str">
            <v>P</v>
          </cell>
          <cell r="AE288" t="str">
            <v>P</v>
          </cell>
          <cell r="AF288" t="str">
            <v>WO</v>
          </cell>
          <cell r="AG288" t="str">
            <v>P</v>
          </cell>
          <cell r="AH288" t="str">
            <v>P</v>
          </cell>
          <cell r="AI288" t="str">
            <v>P</v>
          </cell>
          <cell r="AJ288" t="str">
            <v>P</v>
          </cell>
          <cell r="AK288" t="str">
            <v>P</v>
          </cell>
          <cell r="AL288">
            <v>26</v>
          </cell>
          <cell r="AM288">
            <v>0</v>
          </cell>
          <cell r="AN288">
            <v>26</v>
          </cell>
          <cell r="AO288">
            <v>0</v>
          </cell>
          <cell r="AP288">
            <v>26</v>
          </cell>
          <cell r="AQ288">
            <v>0</v>
          </cell>
          <cell r="AR288">
            <v>13</v>
          </cell>
        </row>
        <row r="289">
          <cell r="B289">
            <v>40059255</v>
          </cell>
          <cell r="C289" t="str">
            <v>NARESH CHAND</v>
          </cell>
          <cell r="D289" t="str">
            <v>TAPE COAT PRODUCTION</v>
          </cell>
          <cell r="E289" t="str">
            <v>COATING</v>
          </cell>
          <cell r="F289"/>
          <cell r="G289" t="str">
            <v>A</v>
          </cell>
          <cell r="H289" t="str">
            <v>A</v>
          </cell>
          <cell r="I289" t="str">
            <v>A</v>
          </cell>
          <cell r="J289" t="str">
            <v>A</v>
          </cell>
          <cell r="K289" t="str">
            <v>A</v>
          </cell>
          <cell r="L289" t="str">
            <v>A</v>
          </cell>
          <cell r="M289" t="str">
            <v>A</v>
          </cell>
          <cell r="N289" t="str">
            <v>A</v>
          </cell>
          <cell r="O289" t="str">
            <v>A</v>
          </cell>
          <cell r="P289" t="str">
            <v>A</v>
          </cell>
          <cell r="Q289" t="str">
            <v>A</v>
          </cell>
          <cell r="R289" t="str">
            <v>A</v>
          </cell>
          <cell r="S289" t="str">
            <v>A</v>
          </cell>
          <cell r="T289" t="str">
            <v>HFP</v>
          </cell>
          <cell r="U289" t="str">
            <v>P</v>
          </cell>
          <cell r="V289" t="str">
            <v>P</v>
          </cell>
          <cell r="W289" t="str">
            <v>P</v>
          </cell>
          <cell r="X289" t="str">
            <v>P</v>
          </cell>
          <cell r="Y289" t="str">
            <v>WO</v>
          </cell>
          <cell r="Z289" t="str">
            <v>P</v>
          </cell>
          <cell r="AA289" t="str">
            <v>P</v>
          </cell>
          <cell r="AB289" t="str">
            <v>P</v>
          </cell>
          <cell r="AC289" t="str">
            <v>P</v>
          </cell>
          <cell r="AD289" t="str">
            <v>P</v>
          </cell>
          <cell r="AE289" t="str">
            <v>P</v>
          </cell>
          <cell r="AF289" t="str">
            <v>WO</v>
          </cell>
          <cell r="AG289" t="str">
            <v>P</v>
          </cell>
          <cell r="AH289" t="str">
            <v>P</v>
          </cell>
          <cell r="AI289" t="str">
            <v>P</v>
          </cell>
          <cell r="AJ289" t="str">
            <v>P</v>
          </cell>
          <cell r="AK289" t="str">
            <v>P</v>
          </cell>
          <cell r="AL289">
            <v>15.5</v>
          </cell>
          <cell r="AM289">
            <v>0</v>
          </cell>
          <cell r="AN289">
            <v>15.5</v>
          </cell>
          <cell r="AO289">
            <v>0</v>
          </cell>
          <cell r="AP289">
            <v>15.5</v>
          </cell>
          <cell r="AQ289">
            <v>0</v>
          </cell>
          <cell r="AR289">
            <v>20</v>
          </cell>
        </row>
        <row r="290">
          <cell r="B290">
            <v>40059257</v>
          </cell>
          <cell r="C290" t="str">
            <v>RANVEER</v>
          </cell>
          <cell r="D290" t="str">
            <v>FINISHING</v>
          </cell>
          <cell r="E290" t="str">
            <v>PIPE DIV</v>
          </cell>
          <cell r="F290" t="str">
            <v>KO02FHSW03</v>
          </cell>
          <cell r="G290" t="str">
            <v>P</v>
          </cell>
          <cell r="H290" t="str">
            <v>P</v>
          </cell>
          <cell r="I290" t="str">
            <v>P</v>
          </cell>
          <cell r="J290" t="str">
            <v>P</v>
          </cell>
          <cell r="K290" t="str">
            <v>WO</v>
          </cell>
          <cell r="L290" t="str">
            <v>P</v>
          </cell>
          <cell r="M290" t="str">
            <v>P</v>
          </cell>
          <cell r="N290" t="str">
            <v>P</v>
          </cell>
          <cell r="O290" t="str">
            <v>P</v>
          </cell>
          <cell r="P290" t="str">
            <v>P</v>
          </cell>
          <cell r="Q290" t="str">
            <v>P</v>
          </cell>
          <cell r="R290" t="str">
            <v>WO</v>
          </cell>
          <cell r="S290" t="str">
            <v>P</v>
          </cell>
          <cell r="T290" t="str">
            <v>P</v>
          </cell>
          <cell r="U290" t="str">
            <v>P</v>
          </cell>
          <cell r="V290" t="str">
            <v>P</v>
          </cell>
          <cell r="W290" t="str">
            <v>P</v>
          </cell>
          <cell r="X290" t="str">
            <v>P</v>
          </cell>
          <cell r="Y290" t="str">
            <v>WO</v>
          </cell>
          <cell r="Z290" t="str">
            <v>P</v>
          </cell>
          <cell r="AA290" t="str">
            <v>P</v>
          </cell>
          <cell r="AB290" t="str">
            <v>P</v>
          </cell>
          <cell r="AC290" t="str">
            <v>P</v>
          </cell>
          <cell r="AD290" t="str">
            <v>P</v>
          </cell>
          <cell r="AE290" t="str">
            <v>P</v>
          </cell>
          <cell r="AF290" t="str">
            <v>WO</v>
          </cell>
          <cell r="AG290" t="str">
            <v>A</v>
          </cell>
          <cell r="AH290" t="str">
            <v>P</v>
          </cell>
          <cell r="AI290" t="str">
            <v>P</v>
          </cell>
          <cell r="AJ290" t="str">
            <v>P</v>
          </cell>
          <cell r="AK290" t="str">
            <v>P</v>
          </cell>
          <cell r="AL290">
            <v>26</v>
          </cell>
          <cell r="AM290">
            <v>0</v>
          </cell>
          <cell r="AN290">
            <v>26</v>
          </cell>
          <cell r="AO290">
            <v>0</v>
          </cell>
          <cell r="AP290">
            <v>26</v>
          </cell>
          <cell r="AQ290">
            <v>0</v>
          </cell>
          <cell r="AR290">
            <v>13</v>
          </cell>
        </row>
        <row r="291">
          <cell r="B291">
            <v>40059261</v>
          </cell>
          <cell r="C291" t="str">
            <v>VISHNU</v>
          </cell>
          <cell r="D291" t="str">
            <v>PRODUCTION SEAMLESS</v>
          </cell>
          <cell r="E291" t="str">
            <v>SS DIVISION</v>
          </cell>
          <cell r="F291" t="str">
            <v>KOSSFCOM23</v>
          </cell>
          <cell r="G291" t="str">
            <v>P</v>
          </cell>
          <cell r="H291" t="str">
            <v>P</v>
          </cell>
          <cell r="I291" t="str">
            <v>P</v>
          </cell>
          <cell r="J291" t="str">
            <v>P</v>
          </cell>
          <cell r="K291" t="str">
            <v>WO</v>
          </cell>
          <cell r="L291" t="str">
            <v>P</v>
          </cell>
          <cell r="M291" t="str">
            <v>P</v>
          </cell>
          <cell r="N291" t="str">
            <v>P</v>
          </cell>
          <cell r="O291" t="str">
            <v>P</v>
          </cell>
          <cell r="P291" t="str">
            <v>P</v>
          </cell>
          <cell r="Q291" t="str">
            <v>P</v>
          </cell>
          <cell r="R291" t="str">
            <v>WO</v>
          </cell>
          <cell r="S291" t="str">
            <v>P</v>
          </cell>
          <cell r="T291" t="str">
            <v>A</v>
          </cell>
          <cell r="U291" t="str">
            <v>P</v>
          </cell>
          <cell r="V291" t="str">
            <v>P</v>
          </cell>
          <cell r="W291" t="str">
            <v>P</v>
          </cell>
          <cell r="X291" t="str">
            <v>P</v>
          </cell>
          <cell r="Y291" t="str">
            <v>WO</v>
          </cell>
          <cell r="Z291" t="str">
            <v>P</v>
          </cell>
          <cell r="AA291" t="str">
            <v>P</v>
          </cell>
          <cell r="AB291" t="str">
            <v>P</v>
          </cell>
          <cell r="AC291" t="str">
            <v>P</v>
          </cell>
          <cell r="AD291" t="str">
            <v>P</v>
          </cell>
          <cell r="AE291" t="str">
            <v>P</v>
          </cell>
          <cell r="AF291" t="str">
            <v>WO</v>
          </cell>
          <cell r="AG291" t="str">
            <v>P</v>
          </cell>
          <cell r="AH291" t="str">
            <v>P</v>
          </cell>
          <cell r="AI291" t="str">
            <v>P</v>
          </cell>
          <cell r="AJ291" t="str">
            <v>P</v>
          </cell>
          <cell r="AK291" t="str">
            <v>P</v>
          </cell>
          <cell r="AL291">
            <v>26</v>
          </cell>
          <cell r="AM291">
            <v>0</v>
          </cell>
          <cell r="AN291">
            <v>26</v>
          </cell>
          <cell r="AO291">
            <v>0</v>
          </cell>
          <cell r="AP291">
            <v>26</v>
          </cell>
          <cell r="AQ291">
            <v>0</v>
          </cell>
          <cell r="AR291">
            <v>15</v>
          </cell>
        </row>
        <row r="292">
          <cell r="B292">
            <v>40059262</v>
          </cell>
          <cell r="C292" t="str">
            <v>LEKHRAJ</v>
          </cell>
          <cell r="D292" t="str">
            <v>PRODUCTION SEAMLESS</v>
          </cell>
          <cell r="E292" t="str">
            <v>SS DIVISION</v>
          </cell>
          <cell r="F292" t="str">
            <v>KOSSFCOM06</v>
          </cell>
          <cell r="G292" t="str">
            <v>P</v>
          </cell>
          <cell r="H292" t="str">
            <v>P</v>
          </cell>
          <cell r="I292" t="str">
            <v>P</v>
          </cell>
          <cell r="J292" t="str">
            <v>A</v>
          </cell>
          <cell r="K292" t="str">
            <v>WO</v>
          </cell>
          <cell r="L292" t="str">
            <v>P</v>
          </cell>
          <cell r="M292" t="str">
            <v>P</v>
          </cell>
          <cell r="N292" t="str">
            <v>P</v>
          </cell>
          <cell r="O292" t="str">
            <v>P</v>
          </cell>
          <cell r="P292" t="str">
            <v>A</v>
          </cell>
          <cell r="Q292" t="str">
            <v>A</v>
          </cell>
          <cell r="R292" t="str">
            <v>WO</v>
          </cell>
          <cell r="S292" t="str">
            <v>P</v>
          </cell>
          <cell r="T292" t="str">
            <v>P</v>
          </cell>
          <cell r="U292" t="str">
            <v>P</v>
          </cell>
          <cell r="V292" t="str">
            <v>P</v>
          </cell>
          <cell r="W292" t="str">
            <v>P</v>
          </cell>
          <cell r="X292" t="str">
            <v>A</v>
          </cell>
          <cell r="Y292" t="str">
            <v>WO</v>
          </cell>
          <cell r="Z292" t="str">
            <v>P</v>
          </cell>
          <cell r="AA292" t="str">
            <v>P</v>
          </cell>
          <cell r="AB292" t="str">
            <v>A</v>
          </cell>
          <cell r="AC292" t="str">
            <v>P</v>
          </cell>
          <cell r="AD292" t="str">
            <v>P</v>
          </cell>
          <cell r="AE292" t="str">
            <v>P</v>
          </cell>
          <cell r="AF292" t="str">
            <v>WO</v>
          </cell>
          <cell r="AG292" t="str">
            <v>A</v>
          </cell>
          <cell r="AH292" t="str">
            <v>A</v>
          </cell>
          <cell r="AI292" t="str">
            <v>P</v>
          </cell>
          <cell r="AJ292" t="str">
            <v>P</v>
          </cell>
          <cell r="AK292" t="str">
            <v>P</v>
          </cell>
          <cell r="AL292">
            <v>20</v>
          </cell>
          <cell r="AM292">
            <v>0</v>
          </cell>
          <cell r="AN292">
            <v>20</v>
          </cell>
          <cell r="AO292">
            <v>0</v>
          </cell>
          <cell r="AP292">
            <v>20</v>
          </cell>
          <cell r="AQ292">
            <v>0</v>
          </cell>
          <cell r="AR292">
            <v>15</v>
          </cell>
        </row>
        <row r="293">
          <cell r="B293">
            <v>40059287</v>
          </cell>
          <cell r="C293" t="str">
            <v>BHUPENDRA SINGH</v>
          </cell>
          <cell r="D293" t="str">
            <v>QUALITY</v>
          </cell>
          <cell r="E293" t="str">
            <v>PIPE DIV</v>
          </cell>
          <cell r="F293" t="str">
            <v>KO02FHSW04</v>
          </cell>
          <cell r="G293" t="str">
            <v>P</v>
          </cell>
          <cell r="H293" t="str">
            <v>P</v>
          </cell>
          <cell r="I293" t="str">
            <v>P</v>
          </cell>
          <cell r="J293" t="str">
            <v>P</v>
          </cell>
          <cell r="K293" t="str">
            <v>WO</v>
          </cell>
          <cell r="L293" t="str">
            <v>P</v>
          </cell>
          <cell r="M293" t="str">
            <v>P</v>
          </cell>
          <cell r="N293" t="str">
            <v>P</v>
          </cell>
          <cell r="O293" t="str">
            <v>P</v>
          </cell>
          <cell r="P293" t="str">
            <v>P</v>
          </cell>
          <cell r="Q293" t="str">
            <v>P</v>
          </cell>
          <cell r="R293" t="str">
            <v>WO</v>
          </cell>
          <cell r="S293" t="str">
            <v>A</v>
          </cell>
          <cell r="T293" t="str">
            <v>P</v>
          </cell>
          <cell r="U293" t="str">
            <v>P</v>
          </cell>
          <cell r="V293" t="str">
            <v>P</v>
          </cell>
          <cell r="W293" t="str">
            <v>P</v>
          </cell>
          <cell r="X293" t="str">
            <v>P</v>
          </cell>
          <cell r="Y293" t="str">
            <v>WO</v>
          </cell>
          <cell r="Z293" t="str">
            <v>P</v>
          </cell>
          <cell r="AA293" t="str">
            <v>P</v>
          </cell>
          <cell r="AB293" t="str">
            <v>P</v>
          </cell>
          <cell r="AC293" t="str">
            <v>P</v>
          </cell>
          <cell r="AD293" t="str">
            <v>P</v>
          </cell>
          <cell r="AE293" t="str">
            <v>P</v>
          </cell>
          <cell r="AF293" t="str">
            <v>WO</v>
          </cell>
          <cell r="AG293" t="str">
            <v>A</v>
          </cell>
          <cell r="AH293" t="str">
            <v>P</v>
          </cell>
          <cell r="AI293" t="str">
            <v>P</v>
          </cell>
          <cell r="AJ293" t="str">
            <v>P</v>
          </cell>
          <cell r="AK293" t="str">
            <v>P</v>
          </cell>
          <cell r="AL293">
            <v>25</v>
          </cell>
          <cell r="AM293">
            <v>0</v>
          </cell>
          <cell r="AN293">
            <v>25</v>
          </cell>
          <cell r="AO293">
            <v>0</v>
          </cell>
          <cell r="AP293">
            <v>25</v>
          </cell>
          <cell r="AQ293">
            <v>0</v>
          </cell>
          <cell r="AR293">
            <v>13</v>
          </cell>
        </row>
        <row r="294">
          <cell r="B294">
            <v>40059288</v>
          </cell>
          <cell r="C294" t="str">
            <v>RAJU</v>
          </cell>
          <cell r="D294" t="str">
            <v>QUALITY</v>
          </cell>
          <cell r="E294" t="str">
            <v>PIPE DIV</v>
          </cell>
          <cell r="F294" t="str">
            <v>KO02FHSW04</v>
          </cell>
          <cell r="G294" t="str">
            <v>P</v>
          </cell>
          <cell r="H294" t="str">
            <v>P</v>
          </cell>
          <cell r="I294" t="str">
            <v>P</v>
          </cell>
          <cell r="J294" t="str">
            <v>P</v>
          </cell>
          <cell r="K294" t="str">
            <v>WO</v>
          </cell>
          <cell r="L294" t="str">
            <v>P</v>
          </cell>
          <cell r="M294" t="str">
            <v>P</v>
          </cell>
          <cell r="N294" t="str">
            <v>P</v>
          </cell>
          <cell r="O294" t="str">
            <v>P</v>
          </cell>
          <cell r="P294" t="str">
            <v>P</v>
          </cell>
          <cell r="Q294" t="str">
            <v>P</v>
          </cell>
          <cell r="R294" t="str">
            <v>WO</v>
          </cell>
          <cell r="S294" t="str">
            <v>A</v>
          </cell>
          <cell r="T294" t="str">
            <v>P</v>
          </cell>
          <cell r="U294" t="str">
            <v>P</v>
          </cell>
          <cell r="V294" t="str">
            <v>P</v>
          </cell>
          <cell r="W294" t="str">
            <v>P</v>
          </cell>
          <cell r="X294" t="str">
            <v>P</v>
          </cell>
          <cell r="Y294" t="str">
            <v>WO</v>
          </cell>
          <cell r="Z294" t="str">
            <v>P</v>
          </cell>
          <cell r="AA294" t="str">
            <v>P</v>
          </cell>
          <cell r="AB294" t="str">
            <v>P</v>
          </cell>
          <cell r="AC294" t="str">
            <v>P</v>
          </cell>
          <cell r="AD294" t="str">
            <v>P</v>
          </cell>
          <cell r="AE294" t="str">
            <v>P</v>
          </cell>
          <cell r="AF294" t="str">
            <v>WO</v>
          </cell>
          <cell r="AG294" t="str">
            <v>P</v>
          </cell>
          <cell r="AH294" t="str">
            <v>P</v>
          </cell>
          <cell r="AI294" t="str">
            <v>P</v>
          </cell>
          <cell r="AJ294" t="str">
            <v>P</v>
          </cell>
          <cell r="AK294" t="str">
            <v>P</v>
          </cell>
          <cell r="AL294">
            <v>26</v>
          </cell>
          <cell r="AM294">
            <v>0</v>
          </cell>
          <cell r="AN294">
            <v>26</v>
          </cell>
          <cell r="AO294">
            <v>0</v>
          </cell>
          <cell r="AP294">
            <v>26</v>
          </cell>
          <cell r="AQ294">
            <v>0</v>
          </cell>
          <cell r="AR294">
            <v>13</v>
          </cell>
        </row>
        <row r="295">
          <cell r="B295">
            <v>40059289</v>
          </cell>
          <cell r="C295" t="str">
            <v>RAMVEER SINGH</v>
          </cell>
          <cell r="D295" t="str">
            <v>QUALITY</v>
          </cell>
          <cell r="E295" t="str">
            <v>PIPE DIV</v>
          </cell>
          <cell r="F295" t="str">
            <v>KO02FHSW04</v>
          </cell>
          <cell r="G295" t="str">
            <v>A</v>
          </cell>
          <cell r="H295" t="str">
            <v>A</v>
          </cell>
          <cell r="I295" t="str">
            <v>P</v>
          </cell>
          <cell r="J295" t="str">
            <v>P</v>
          </cell>
          <cell r="K295" t="str">
            <v>WO</v>
          </cell>
          <cell r="L295" t="str">
            <v>P</v>
          </cell>
          <cell r="M295" t="str">
            <v>P</v>
          </cell>
          <cell r="N295" t="str">
            <v>P</v>
          </cell>
          <cell r="O295" t="str">
            <v>P</v>
          </cell>
          <cell r="P295" t="str">
            <v>P</v>
          </cell>
          <cell r="Q295" t="str">
            <v>P</v>
          </cell>
          <cell r="R295" t="str">
            <v>WO</v>
          </cell>
          <cell r="S295" t="str">
            <v>P</v>
          </cell>
          <cell r="T295" t="str">
            <v>P</v>
          </cell>
          <cell r="U295" t="str">
            <v>P</v>
          </cell>
          <cell r="V295" t="str">
            <v>P</v>
          </cell>
          <cell r="W295" t="str">
            <v>P</v>
          </cell>
          <cell r="X295" t="str">
            <v>P</v>
          </cell>
          <cell r="Y295" t="str">
            <v>WO</v>
          </cell>
          <cell r="Z295" t="str">
            <v>A</v>
          </cell>
          <cell r="AA295" t="str">
            <v>P</v>
          </cell>
          <cell r="AB295" t="str">
            <v>A</v>
          </cell>
          <cell r="AC295" t="str">
            <v>A</v>
          </cell>
          <cell r="AD295" t="str">
            <v>A</v>
          </cell>
          <cell r="AE295" t="str">
            <v>A</v>
          </cell>
          <cell r="AF295" t="str">
            <v>WO</v>
          </cell>
          <cell r="AG295" t="str">
            <v>A</v>
          </cell>
          <cell r="AH295" t="str">
            <v>A</v>
          </cell>
          <cell r="AI295" t="str">
            <v>A</v>
          </cell>
          <cell r="AJ295" t="str">
            <v>A</v>
          </cell>
          <cell r="AK295" t="str">
            <v>A</v>
          </cell>
          <cell r="AL295">
            <v>15</v>
          </cell>
          <cell r="AM295">
            <v>0</v>
          </cell>
          <cell r="AN295">
            <v>15</v>
          </cell>
          <cell r="AO295">
            <v>0</v>
          </cell>
          <cell r="AP295">
            <v>15</v>
          </cell>
          <cell r="AQ295">
            <v>0</v>
          </cell>
          <cell r="AR295">
            <v>13</v>
          </cell>
        </row>
        <row r="296">
          <cell r="B296">
            <v>40059291</v>
          </cell>
          <cell r="C296" t="str">
            <v>NIROTTAM</v>
          </cell>
          <cell r="D296" t="str">
            <v>QUALITY</v>
          </cell>
          <cell r="E296" t="str">
            <v>PIPE DIV</v>
          </cell>
          <cell r="F296" t="str">
            <v>KO02FHSW04</v>
          </cell>
          <cell r="G296" t="str">
            <v>P</v>
          </cell>
          <cell r="H296" t="str">
            <v>P</v>
          </cell>
          <cell r="I296" t="str">
            <v>P</v>
          </cell>
          <cell r="J296" t="str">
            <v>P</v>
          </cell>
          <cell r="K296" t="str">
            <v>WO</v>
          </cell>
          <cell r="L296" t="str">
            <v>P</v>
          </cell>
          <cell r="M296" t="str">
            <v>P</v>
          </cell>
          <cell r="N296" t="str">
            <v>P</v>
          </cell>
          <cell r="O296" t="str">
            <v>P</v>
          </cell>
          <cell r="P296" t="str">
            <v>P</v>
          </cell>
          <cell r="Q296" t="str">
            <v>P</v>
          </cell>
          <cell r="R296" t="str">
            <v>WO</v>
          </cell>
          <cell r="S296" t="str">
            <v>P</v>
          </cell>
          <cell r="T296" t="str">
            <v>P</v>
          </cell>
          <cell r="U296" t="str">
            <v>P</v>
          </cell>
          <cell r="V296" t="str">
            <v>P</v>
          </cell>
          <cell r="W296" t="str">
            <v>P</v>
          </cell>
          <cell r="X296" t="str">
            <v>A</v>
          </cell>
          <cell r="Y296" t="str">
            <v>WO</v>
          </cell>
          <cell r="Z296" t="str">
            <v>A</v>
          </cell>
          <cell r="AA296" t="str">
            <v>P</v>
          </cell>
          <cell r="AB296" t="str">
            <v>P</v>
          </cell>
          <cell r="AC296" t="str">
            <v>P</v>
          </cell>
          <cell r="AD296" t="str">
            <v>P</v>
          </cell>
          <cell r="AE296" t="str">
            <v>P</v>
          </cell>
          <cell r="AF296" t="str">
            <v>WO</v>
          </cell>
          <cell r="AG296" t="str">
            <v>P</v>
          </cell>
          <cell r="AH296" t="str">
            <v>P</v>
          </cell>
          <cell r="AI296" t="str">
            <v>P</v>
          </cell>
          <cell r="AJ296" t="str">
            <v>P</v>
          </cell>
          <cell r="AK296" t="str">
            <v>P</v>
          </cell>
          <cell r="AL296">
            <v>25</v>
          </cell>
          <cell r="AM296">
            <v>0</v>
          </cell>
          <cell r="AN296">
            <v>25</v>
          </cell>
          <cell r="AO296">
            <v>0</v>
          </cell>
          <cell r="AP296">
            <v>25</v>
          </cell>
          <cell r="AQ296">
            <v>0</v>
          </cell>
          <cell r="AR296">
            <v>13</v>
          </cell>
        </row>
        <row r="297">
          <cell r="B297">
            <v>40059292</v>
          </cell>
          <cell r="C297" t="str">
            <v>VIJAY KUMAR</v>
          </cell>
          <cell r="D297" t="str">
            <v>QUALITY</v>
          </cell>
          <cell r="E297" t="str">
            <v>PIPE DIV</v>
          </cell>
          <cell r="F297" t="str">
            <v>KO02FHSW04</v>
          </cell>
          <cell r="G297" t="str">
            <v>P</v>
          </cell>
          <cell r="H297" t="str">
            <v>P</v>
          </cell>
          <cell r="I297" t="str">
            <v>P</v>
          </cell>
          <cell r="J297" t="str">
            <v>P</v>
          </cell>
          <cell r="K297" t="str">
            <v>WO</v>
          </cell>
          <cell r="L297" t="str">
            <v>P</v>
          </cell>
          <cell r="M297" t="str">
            <v>P</v>
          </cell>
          <cell r="N297" t="str">
            <v>P</v>
          </cell>
          <cell r="O297" t="str">
            <v>P</v>
          </cell>
          <cell r="P297" t="str">
            <v>P</v>
          </cell>
          <cell r="Q297" t="str">
            <v>P</v>
          </cell>
          <cell r="R297" t="str">
            <v>WO</v>
          </cell>
          <cell r="S297" t="str">
            <v>P</v>
          </cell>
          <cell r="T297" t="str">
            <v>P</v>
          </cell>
          <cell r="U297" t="str">
            <v>P</v>
          </cell>
          <cell r="V297" t="str">
            <v>P</v>
          </cell>
          <cell r="W297" t="str">
            <v>P</v>
          </cell>
          <cell r="X297" t="str">
            <v>P</v>
          </cell>
          <cell r="Y297" t="str">
            <v>WO</v>
          </cell>
          <cell r="Z297" t="str">
            <v>A</v>
          </cell>
          <cell r="AA297" t="str">
            <v>P</v>
          </cell>
          <cell r="AB297" t="str">
            <v>P</v>
          </cell>
          <cell r="AC297" t="str">
            <v>P</v>
          </cell>
          <cell r="AD297" t="str">
            <v>P</v>
          </cell>
          <cell r="AE297" t="str">
            <v>P</v>
          </cell>
          <cell r="AF297" t="str">
            <v>WO</v>
          </cell>
          <cell r="AG297" t="str">
            <v>P</v>
          </cell>
          <cell r="AH297" t="str">
            <v>P</v>
          </cell>
          <cell r="AI297" t="str">
            <v>P</v>
          </cell>
          <cell r="AJ297" t="str">
            <v>P</v>
          </cell>
          <cell r="AK297" t="str">
            <v>P</v>
          </cell>
          <cell r="AL297">
            <v>26</v>
          </cell>
          <cell r="AM297">
            <v>0</v>
          </cell>
          <cell r="AN297">
            <v>26</v>
          </cell>
          <cell r="AO297">
            <v>0</v>
          </cell>
          <cell r="AP297">
            <v>26</v>
          </cell>
          <cell r="AQ297">
            <v>0</v>
          </cell>
          <cell r="AR297">
            <v>13</v>
          </cell>
        </row>
        <row r="298">
          <cell r="B298">
            <v>40059293</v>
          </cell>
          <cell r="C298" t="str">
            <v>JITENDRA MISHRA</v>
          </cell>
          <cell r="D298" t="str">
            <v>PRODUCTION SEAMLESS</v>
          </cell>
          <cell r="E298" t="str">
            <v>SS DIVISION</v>
          </cell>
          <cell r="F298" t="str">
            <v>KOSSFCOM13</v>
          </cell>
          <cell r="G298" t="str">
            <v>P</v>
          </cell>
          <cell r="H298" t="str">
            <v>P</v>
          </cell>
          <cell r="I298" t="str">
            <v>P</v>
          </cell>
          <cell r="J298" t="str">
            <v>P</v>
          </cell>
          <cell r="K298" t="str">
            <v>P</v>
          </cell>
          <cell r="L298" t="str">
            <v>WO</v>
          </cell>
          <cell r="M298" t="str">
            <v>A</v>
          </cell>
          <cell r="N298" t="str">
            <v>P</v>
          </cell>
          <cell r="O298" t="str">
            <v>P</v>
          </cell>
          <cell r="P298" t="str">
            <v>P</v>
          </cell>
          <cell r="Q298" t="str">
            <v>P</v>
          </cell>
          <cell r="R298" t="str">
            <v>A</v>
          </cell>
          <cell r="S298" t="str">
            <v>WO</v>
          </cell>
          <cell r="T298" t="str">
            <v>P</v>
          </cell>
          <cell r="U298" t="str">
            <v>P</v>
          </cell>
          <cell r="V298" t="str">
            <v>P</v>
          </cell>
          <cell r="W298" t="str">
            <v>P</v>
          </cell>
          <cell r="X298" t="str">
            <v>P</v>
          </cell>
          <cell r="Y298" t="str">
            <v>P</v>
          </cell>
          <cell r="Z298" t="str">
            <v>WO</v>
          </cell>
          <cell r="AA298" t="str">
            <v>P</v>
          </cell>
          <cell r="AB298" t="str">
            <v>P</v>
          </cell>
          <cell r="AC298" t="str">
            <v>P</v>
          </cell>
          <cell r="AD298" t="str">
            <v>P</v>
          </cell>
          <cell r="AE298" t="str">
            <v>P</v>
          </cell>
          <cell r="AF298" t="str">
            <v>P</v>
          </cell>
          <cell r="AG298" t="str">
            <v>WO</v>
          </cell>
          <cell r="AH298" t="str">
            <v>A</v>
          </cell>
          <cell r="AI298" t="str">
            <v>P</v>
          </cell>
          <cell r="AJ298" t="str">
            <v>P</v>
          </cell>
          <cell r="AK298" t="str">
            <v>P</v>
          </cell>
          <cell r="AL298">
            <v>24</v>
          </cell>
          <cell r="AM298">
            <v>0</v>
          </cell>
          <cell r="AN298">
            <v>24</v>
          </cell>
          <cell r="AO298">
            <v>0</v>
          </cell>
          <cell r="AP298">
            <v>24</v>
          </cell>
          <cell r="AQ298">
            <v>0</v>
          </cell>
          <cell r="AR298">
            <v>16</v>
          </cell>
        </row>
        <row r="299">
          <cell r="B299">
            <v>40059294</v>
          </cell>
          <cell r="C299" t="str">
            <v>PANKAJ BAGHEL</v>
          </cell>
          <cell r="D299" t="str">
            <v>QUALITY</v>
          </cell>
          <cell r="E299" t="str">
            <v>PIPE DIV</v>
          </cell>
          <cell r="F299" t="str">
            <v>KO02FHSW04</v>
          </cell>
          <cell r="G299" t="str">
            <v>A</v>
          </cell>
          <cell r="H299" t="str">
            <v>P</v>
          </cell>
          <cell r="I299" t="str">
            <v>P</v>
          </cell>
          <cell r="J299" t="str">
            <v>P</v>
          </cell>
          <cell r="K299" t="str">
            <v>WO</v>
          </cell>
          <cell r="L299" t="str">
            <v>P</v>
          </cell>
          <cell r="M299" t="str">
            <v>P</v>
          </cell>
          <cell r="N299" t="str">
            <v>P</v>
          </cell>
          <cell r="O299" t="str">
            <v>P</v>
          </cell>
          <cell r="P299" t="str">
            <v>P</v>
          </cell>
          <cell r="Q299" t="str">
            <v>P</v>
          </cell>
          <cell r="R299" t="str">
            <v>WO</v>
          </cell>
          <cell r="S299" t="str">
            <v>P</v>
          </cell>
          <cell r="T299" t="str">
            <v>P</v>
          </cell>
          <cell r="U299" t="str">
            <v>P</v>
          </cell>
          <cell r="V299" t="str">
            <v>P</v>
          </cell>
          <cell r="W299" t="str">
            <v>P</v>
          </cell>
          <cell r="X299" t="str">
            <v>P</v>
          </cell>
          <cell r="Y299" t="str">
            <v>WO</v>
          </cell>
          <cell r="Z299" t="str">
            <v>P</v>
          </cell>
          <cell r="AA299" t="str">
            <v>P</v>
          </cell>
          <cell r="AB299" t="str">
            <v>P</v>
          </cell>
          <cell r="AC299" t="str">
            <v>P</v>
          </cell>
          <cell r="AD299" t="str">
            <v>P</v>
          </cell>
          <cell r="AE299" t="str">
            <v>P</v>
          </cell>
          <cell r="AF299" t="str">
            <v>WO</v>
          </cell>
          <cell r="AG299" t="str">
            <v>P</v>
          </cell>
          <cell r="AH299" t="str">
            <v>P</v>
          </cell>
          <cell r="AI299" t="str">
            <v>A</v>
          </cell>
          <cell r="AJ299" t="str">
            <v>A</v>
          </cell>
          <cell r="AK299" t="str">
            <v>A</v>
          </cell>
          <cell r="AL299">
            <v>23</v>
          </cell>
          <cell r="AM299">
            <v>0</v>
          </cell>
          <cell r="AN299">
            <v>23</v>
          </cell>
          <cell r="AO299">
            <v>0</v>
          </cell>
          <cell r="AP299">
            <v>23</v>
          </cell>
          <cell r="AQ299">
            <v>0</v>
          </cell>
          <cell r="AR299">
            <v>13</v>
          </cell>
        </row>
        <row r="300">
          <cell r="B300">
            <v>40059295</v>
          </cell>
          <cell r="C300" t="str">
            <v>RAJ PAL</v>
          </cell>
          <cell r="D300" t="str">
            <v>QUALITY</v>
          </cell>
          <cell r="E300" t="str">
            <v>PIPE DIV</v>
          </cell>
          <cell r="F300" t="str">
            <v>KO02FHSW04</v>
          </cell>
          <cell r="G300" t="str">
            <v>P</v>
          </cell>
          <cell r="H300" t="str">
            <v>P</v>
          </cell>
          <cell r="I300" t="str">
            <v>P</v>
          </cell>
          <cell r="J300" t="str">
            <v>P</v>
          </cell>
          <cell r="K300" t="str">
            <v>WO</v>
          </cell>
          <cell r="L300" t="str">
            <v>P</v>
          </cell>
          <cell r="M300" t="str">
            <v>P</v>
          </cell>
          <cell r="N300" t="str">
            <v>P</v>
          </cell>
          <cell r="O300" t="str">
            <v>P</v>
          </cell>
          <cell r="P300" t="str">
            <v>A</v>
          </cell>
          <cell r="Q300" t="str">
            <v>P</v>
          </cell>
          <cell r="R300" t="str">
            <v>WO</v>
          </cell>
          <cell r="S300" t="str">
            <v>A</v>
          </cell>
          <cell r="T300" t="str">
            <v>P</v>
          </cell>
          <cell r="U300" t="str">
            <v>P</v>
          </cell>
          <cell r="V300" t="str">
            <v>P</v>
          </cell>
          <cell r="W300" t="str">
            <v>A</v>
          </cell>
          <cell r="X300" t="str">
            <v>P</v>
          </cell>
          <cell r="Y300" t="str">
            <v>WO</v>
          </cell>
          <cell r="Z300" t="str">
            <v>P</v>
          </cell>
          <cell r="AA300" t="str">
            <v>P</v>
          </cell>
          <cell r="AB300" t="str">
            <v>P</v>
          </cell>
          <cell r="AC300" t="str">
            <v>A</v>
          </cell>
          <cell r="AD300" t="str">
            <v>P</v>
          </cell>
          <cell r="AE300" t="str">
            <v>P</v>
          </cell>
          <cell r="AF300" t="str">
            <v>WO</v>
          </cell>
          <cell r="AG300" t="str">
            <v>P</v>
          </cell>
          <cell r="AH300" t="str">
            <v>P</v>
          </cell>
          <cell r="AI300" t="str">
            <v>P</v>
          </cell>
          <cell r="AJ300" t="str">
            <v>P</v>
          </cell>
          <cell r="AK300" t="str">
            <v>P</v>
          </cell>
          <cell r="AL300">
            <v>23</v>
          </cell>
          <cell r="AM300">
            <v>0</v>
          </cell>
          <cell r="AN300">
            <v>23</v>
          </cell>
          <cell r="AO300">
            <v>0.5</v>
          </cell>
          <cell r="AP300">
            <v>22.5</v>
          </cell>
          <cell r="AQ300">
            <v>0</v>
          </cell>
          <cell r="AR300">
            <v>13</v>
          </cell>
        </row>
        <row r="301">
          <cell r="B301">
            <v>40059296</v>
          </cell>
          <cell r="C301" t="str">
            <v>VIJAY BAHADUR</v>
          </cell>
          <cell r="D301" t="str">
            <v>FORMING</v>
          </cell>
          <cell r="E301" t="str">
            <v>PIPE DIV</v>
          </cell>
          <cell r="F301" t="str">
            <v>KO02FHSW01</v>
          </cell>
          <cell r="G301" t="str">
            <v>P</v>
          </cell>
          <cell r="H301" t="str">
            <v>P</v>
          </cell>
          <cell r="I301" t="str">
            <v>P</v>
          </cell>
          <cell r="J301" t="str">
            <v>P</v>
          </cell>
          <cell r="K301" t="str">
            <v>WO</v>
          </cell>
          <cell r="L301" t="str">
            <v>P</v>
          </cell>
          <cell r="M301" t="str">
            <v>P</v>
          </cell>
          <cell r="N301" t="str">
            <v>A</v>
          </cell>
          <cell r="O301" t="str">
            <v>P</v>
          </cell>
          <cell r="P301" t="str">
            <v>P</v>
          </cell>
          <cell r="Q301" t="str">
            <v>A</v>
          </cell>
          <cell r="R301" t="str">
            <v>WO</v>
          </cell>
          <cell r="S301" t="str">
            <v>P</v>
          </cell>
          <cell r="T301" t="str">
            <v>P</v>
          </cell>
          <cell r="U301" t="str">
            <v>P</v>
          </cell>
          <cell r="V301" t="str">
            <v>P</v>
          </cell>
          <cell r="W301" t="str">
            <v>P</v>
          </cell>
          <cell r="X301" t="str">
            <v>A</v>
          </cell>
          <cell r="Y301" t="str">
            <v>WO</v>
          </cell>
          <cell r="Z301" t="str">
            <v>P</v>
          </cell>
          <cell r="AA301" t="str">
            <v>A</v>
          </cell>
          <cell r="AB301" t="str">
            <v>P</v>
          </cell>
          <cell r="AC301" t="str">
            <v>P</v>
          </cell>
          <cell r="AD301" t="str">
            <v>P</v>
          </cell>
          <cell r="AE301" t="str">
            <v>P</v>
          </cell>
          <cell r="AF301" t="str">
            <v>WO</v>
          </cell>
          <cell r="AG301" t="str">
            <v>P</v>
          </cell>
          <cell r="AH301" t="str">
            <v>P</v>
          </cell>
          <cell r="AI301" t="str">
            <v>P</v>
          </cell>
          <cell r="AJ301" t="str">
            <v>P</v>
          </cell>
          <cell r="AK301" t="str">
            <v>P</v>
          </cell>
          <cell r="AL301">
            <v>23</v>
          </cell>
          <cell r="AM301">
            <v>0</v>
          </cell>
          <cell r="AN301">
            <v>23</v>
          </cell>
          <cell r="AO301">
            <v>0</v>
          </cell>
          <cell r="AP301">
            <v>23</v>
          </cell>
          <cell r="AQ301">
            <v>0</v>
          </cell>
          <cell r="AR301">
            <v>13</v>
          </cell>
        </row>
        <row r="302">
          <cell r="B302">
            <v>40059299</v>
          </cell>
          <cell r="C302" t="str">
            <v>RADHA RAMAN</v>
          </cell>
          <cell r="D302" t="str">
            <v>QUALITY</v>
          </cell>
          <cell r="E302" t="str">
            <v>PIPE DIV</v>
          </cell>
          <cell r="F302" t="str">
            <v>KO02FHSW04</v>
          </cell>
          <cell r="G302" t="str">
            <v>P</v>
          </cell>
          <cell r="H302" t="str">
            <v>P</v>
          </cell>
          <cell r="I302" t="str">
            <v>P</v>
          </cell>
          <cell r="J302" t="str">
            <v>P</v>
          </cell>
          <cell r="K302" t="str">
            <v>WO</v>
          </cell>
          <cell r="L302" t="str">
            <v>P</v>
          </cell>
          <cell r="M302" t="str">
            <v>P</v>
          </cell>
          <cell r="N302" t="str">
            <v>P</v>
          </cell>
          <cell r="O302" t="str">
            <v>A</v>
          </cell>
          <cell r="P302" t="str">
            <v>P</v>
          </cell>
          <cell r="Q302" t="str">
            <v>P</v>
          </cell>
          <cell r="R302" t="str">
            <v>WO</v>
          </cell>
          <cell r="S302" t="str">
            <v>P</v>
          </cell>
          <cell r="T302" t="str">
            <v>P</v>
          </cell>
          <cell r="U302" t="str">
            <v>P</v>
          </cell>
          <cell r="V302" t="str">
            <v>P</v>
          </cell>
          <cell r="W302" t="str">
            <v>P</v>
          </cell>
          <cell r="X302" t="str">
            <v>P</v>
          </cell>
          <cell r="Y302" t="str">
            <v>WO</v>
          </cell>
          <cell r="Z302" t="str">
            <v>P</v>
          </cell>
          <cell r="AA302" t="str">
            <v>P</v>
          </cell>
          <cell r="AB302" t="str">
            <v>P</v>
          </cell>
          <cell r="AC302" t="str">
            <v>P</v>
          </cell>
          <cell r="AD302" t="str">
            <v>P</v>
          </cell>
          <cell r="AE302" t="str">
            <v>P</v>
          </cell>
          <cell r="AF302" t="str">
            <v>WO</v>
          </cell>
          <cell r="AG302" t="str">
            <v>P</v>
          </cell>
          <cell r="AH302" t="str">
            <v>P</v>
          </cell>
          <cell r="AI302" t="str">
            <v>P</v>
          </cell>
          <cell r="AJ302" t="str">
            <v>P</v>
          </cell>
          <cell r="AK302" t="str">
            <v>P</v>
          </cell>
          <cell r="AL302">
            <v>26</v>
          </cell>
          <cell r="AM302">
            <v>0</v>
          </cell>
          <cell r="AN302">
            <v>26</v>
          </cell>
          <cell r="AO302">
            <v>0.5</v>
          </cell>
          <cell r="AP302">
            <v>25.5</v>
          </cell>
          <cell r="AQ302">
            <v>0</v>
          </cell>
          <cell r="AR302">
            <v>13</v>
          </cell>
        </row>
        <row r="303">
          <cell r="B303">
            <v>40059300</v>
          </cell>
          <cell r="C303" t="str">
            <v>BHUPENDRA SINGH</v>
          </cell>
          <cell r="D303" t="str">
            <v>MOBILE CRANE</v>
          </cell>
          <cell r="E303" t="str">
            <v>PIPE DIV</v>
          </cell>
          <cell r="F303" t="str">
            <v>KO02HHSW08</v>
          </cell>
          <cell r="G303" t="str">
            <v>P</v>
          </cell>
          <cell r="H303" t="str">
            <v>P</v>
          </cell>
          <cell r="I303" t="str">
            <v>P</v>
          </cell>
          <cell r="J303" t="str">
            <v>P</v>
          </cell>
          <cell r="K303" t="str">
            <v>WO</v>
          </cell>
          <cell r="L303" t="str">
            <v>P</v>
          </cell>
          <cell r="M303" t="str">
            <v>P</v>
          </cell>
          <cell r="N303" t="str">
            <v>P</v>
          </cell>
          <cell r="O303" t="str">
            <v>P</v>
          </cell>
          <cell r="P303" t="str">
            <v>P</v>
          </cell>
          <cell r="Q303" t="str">
            <v>P</v>
          </cell>
          <cell r="R303" t="str">
            <v>WO</v>
          </cell>
          <cell r="S303" t="str">
            <v>P</v>
          </cell>
          <cell r="T303" t="str">
            <v>P</v>
          </cell>
          <cell r="U303" t="str">
            <v>P</v>
          </cell>
          <cell r="V303" t="str">
            <v>P</v>
          </cell>
          <cell r="W303" t="str">
            <v>P</v>
          </cell>
          <cell r="X303" t="str">
            <v>P</v>
          </cell>
          <cell r="Y303" t="str">
            <v>WO</v>
          </cell>
          <cell r="Z303" t="str">
            <v>P</v>
          </cell>
          <cell r="AA303" t="str">
            <v>P</v>
          </cell>
          <cell r="AB303" t="str">
            <v>P</v>
          </cell>
          <cell r="AC303" t="str">
            <v>P</v>
          </cell>
          <cell r="AD303" t="str">
            <v>P</v>
          </cell>
          <cell r="AE303" t="str">
            <v>P</v>
          </cell>
          <cell r="AF303" t="str">
            <v>WO</v>
          </cell>
          <cell r="AG303" t="str">
            <v>P</v>
          </cell>
          <cell r="AH303" t="str">
            <v>P</v>
          </cell>
          <cell r="AI303" t="str">
            <v>P</v>
          </cell>
          <cell r="AJ303" t="str">
            <v>P</v>
          </cell>
          <cell r="AK303" t="str">
            <v>P</v>
          </cell>
          <cell r="AL303">
            <v>27</v>
          </cell>
          <cell r="AM303">
            <v>0</v>
          </cell>
          <cell r="AN303">
            <v>27</v>
          </cell>
          <cell r="AO303">
            <v>0</v>
          </cell>
          <cell r="AP303">
            <v>27</v>
          </cell>
          <cell r="AQ303">
            <v>0</v>
          </cell>
          <cell r="AR303">
            <v>13</v>
          </cell>
        </row>
        <row r="304">
          <cell r="B304">
            <v>40059302</v>
          </cell>
          <cell r="C304" t="str">
            <v>PREM PAL</v>
          </cell>
          <cell r="D304" t="str">
            <v>QUALITY</v>
          </cell>
          <cell r="E304" t="str">
            <v>PIPE DIV</v>
          </cell>
          <cell r="F304" t="str">
            <v>KO02FHSW04</v>
          </cell>
          <cell r="G304" t="str">
            <v>P</v>
          </cell>
          <cell r="H304" t="str">
            <v>P</v>
          </cell>
          <cell r="I304" t="str">
            <v>P</v>
          </cell>
          <cell r="J304" t="str">
            <v>A</v>
          </cell>
          <cell r="K304" t="str">
            <v>WO</v>
          </cell>
          <cell r="L304" t="str">
            <v>P</v>
          </cell>
          <cell r="M304" t="str">
            <v>P</v>
          </cell>
          <cell r="N304" t="str">
            <v>A</v>
          </cell>
          <cell r="O304" t="str">
            <v>P</v>
          </cell>
          <cell r="P304" t="str">
            <v>A</v>
          </cell>
          <cell r="Q304" t="str">
            <v>P</v>
          </cell>
          <cell r="R304" t="str">
            <v>WO</v>
          </cell>
          <cell r="S304" t="str">
            <v>P</v>
          </cell>
          <cell r="T304" t="str">
            <v>P</v>
          </cell>
          <cell r="U304" t="str">
            <v>A</v>
          </cell>
          <cell r="V304" t="str">
            <v>P</v>
          </cell>
          <cell r="W304" t="str">
            <v>P</v>
          </cell>
          <cell r="X304" t="str">
            <v>P</v>
          </cell>
          <cell r="Y304" t="str">
            <v>WO</v>
          </cell>
          <cell r="Z304" t="str">
            <v>P</v>
          </cell>
          <cell r="AA304" t="str">
            <v>P</v>
          </cell>
          <cell r="AB304" t="str">
            <v>A</v>
          </cell>
          <cell r="AC304" t="str">
            <v>A</v>
          </cell>
          <cell r="AD304" t="str">
            <v>A</v>
          </cell>
          <cell r="AE304" t="str">
            <v>A</v>
          </cell>
          <cell r="AF304" t="str">
            <v>WO</v>
          </cell>
          <cell r="AG304" t="str">
            <v>A</v>
          </cell>
          <cell r="AH304" t="str">
            <v>A</v>
          </cell>
          <cell r="AI304" t="str">
            <v>A</v>
          </cell>
          <cell r="AJ304" t="str">
            <v>A</v>
          </cell>
          <cell r="AK304" t="str">
            <v>A</v>
          </cell>
          <cell r="AL304">
            <v>14</v>
          </cell>
          <cell r="AM304">
            <v>0</v>
          </cell>
          <cell r="AN304">
            <v>14</v>
          </cell>
          <cell r="AO304">
            <v>0</v>
          </cell>
          <cell r="AP304">
            <v>14</v>
          </cell>
          <cell r="AQ304">
            <v>0</v>
          </cell>
          <cell r="AR304">
            <v>13</v>
          </cell>
        </row>
        <row r="305">
          <cell r="B305">
            <v>40059305</v>
          </cell>
          <cell r="C305" t="str">
            <v>HARENDRA SINGH</v>
          </cell>
          <cell r="D305" t="str">
            <v>QUALITY</v>
          </cell>
          <cell r="E305" t="str">
            <v>PIPE DIV</v>
          </cell>
          <cell r="F305" t="str">
            <v>KO02FHSW04</v>
          </cell>
          <cell r="G305" t="str">
            <v>P</v>
          </cell>
          <cell r="H305" t="str">
            <v>P</v>
          </cell>
          <cell r="I305" t="str">
            <v>P</v>
          </cell>
          <cell r="J305" t="str">
            <v>P</v>
          </cell>
          <cell r="K305" t="str">
            <v>WO</v>
          </cell>
          <cell r="L305" t="str">
            <v>P</v>
          </cell>
          <cell r="M305" t="str">
            <v>P</v>
          </cell>
          <cell r="N305" t="str">
            <v>P</v>
          </cell>
          <cell r="O305" t="str">
            <v>P</v>
          </cell>
          <cell r="P305" t="str">
            <v>P</v>
          </cell>
          <cell r="Q305" t="str">
            <v>P</v>
          </cell>
          <cell r="R305" t="str">
            <v>WO</v>
          </cell>
          <cell r="S305" t="str">
            <v>P</v>
          </cell>
          <cell r="T305" t="str">
            <v>P</v>
          </cell>
          <cell r="U305" t="str">
            <v>P</v>
          </cell>
          <cell r="V305" t="str">
            <v>P</v>
          </cell>
          <cell r="W305" t="str">
            <v>A</v>
          </cell>
          <cell r="X305" t="str">
            <v>P</v>
          </cell>
          <cell r="Y305" t="str">
            <v>WO</v>
          </cell>
          <cell r="Z305" t="str">
            <v>P</v>
          </cell>
          <cell r="AA305" t="str">
            <v>P</v>
          </cell>
          <cell r="AB305" t="str">
            <v>P</v>
          </cell>
          <cell r="AC305" t="str">
            <v>A</v>
          </cell>
          <cell r="AD305" t="str">
            <v>P</v>
          </cell>
          <cell r="AE305" t="str">
            <v>P</v>
          </cell>
          <cell r="AF305" t="str">
            <v>WO</v>
          </cell>
          <cell r="AG305" t="str">
            <v>HFP</v>
          </cell>
          <cell r="AH305" t="str">
            <v>P</v>
          </cell>
          <cell r="AI305" t="str">
            <v>P</v>
          </cell>
          <cell r="AJ305" t="str">
            <v>P</v>
          </cell>
          <cell r="AK305" t="str">
            <v>P</v>
          </cell>
          <cell r="AL305">
            <v>24.5</v>
          </cell>
          <cell r="AM305">
            <v>0</v>
          </cell>
          <cell r="AN305">
            <v>24.5</v>
          </cell>
          <cell r="AO305">
            <v>0</v>
          </cell>
          <cell r="AP305">
            <v>24.5</v>
          </cell>
          <cell r="AQ305">
            <v>0</v>
          </cell>
          <cell r="AR305">
            <v>13</v>
          </cell>
        </row>
        <row r="306">
          <cell r="B306">
            <v>40059306</v>
          </cell>
          <cell r="C306" t="str">
            <v>SURESH CHAND</v>
          </cell>
          <cell r="D306" t="str">
            <v>FINISHING</v>
          </cell>
          <cell r="E306" t="str">
            <v>PIPE DIV</v>
          </cell>
          <cell r="F306" t="str">
            <v>KO02FHSW03</v>
          </cell>
          <cell r="G306" t="str">
            <v>P</v>
          </cell>
          <cell r="H306" t="str">
            <v>P</v>
          </cell>
          <cell r="I306" t="str">
            <v>P</v>
          </cell>
          <cell r="J306" t="str">
            <v>P</v>
          </cell>
          <cell r="K306" t="str">
            <v>WO</v>
          </cell>
          <cell r="L306" t="str">
            <v>A</v>
          </cell>
          <cell r="M306" t="str">
            <v>A</v>
          </cell>
          <cell r="N306" t="str">
            <v>P</v>
          </cell>
          <cell r="O306" t="str">
            <v>A</v>
          </cell>
          <cell r="P306" t="str">
            <v>A</v>
          </cell>
          <cell r="Q306" t="str">
            <v>P</v>
          </cell>
          <cell r="R306" t="str">
            <v>WO</v>
          </cell>
          <cell r="S306" t="str">
            <v>P</v>
          </cell>
          <cell r="T306" t="str">
            <v>P</v>
          </cell>
          <cell r="U306" t="str">
            <v>P</v>
          </cell>
          <cell r="V306" t="str">
            <v>P</v>
          </cell>
          <cell r="W306" t="str">
            <v>P</v>
          </cell>
          <cell r="X306" t="str">
            <v>P</v>
          </cell>
          <cell r="Y306" t="str">
            <v>WO</v>
          </cell>
          <cell r="Z306" t="str">
            <v>P</v>
          </cell>
          <cell r="AA306" t="str">
            <v>P</v>
          </cell>
          <cell r="AB306" t="str">
            <v>P</v>
          </cell>
          <cell r="AC306" t="str">
            <v>P</v>
          </cell>
          <cell r="AD306" t="str">
            <v>P</v>
          </cell>
          <cell r="AE306" t="str">
            <v>P</v>
          </cell>
          <cell r="AF306" t="str">
            <v>WO</v>
          </cell>
          <cell r="AG306" t="str">
            <v>P</v>
          </cell>
          <cell r="AH306" t="str">
            <v>P</v>
          </cell>
          <cell r="AI306" t="str">
            <v>P</v>
          </cell>
          <cell r="AJ306" t="str">
            <v>P</v>
          </cell>
          <cell r="AK306" t="str">
            <v>P</v>
          </cell>
          <cell r="AL306">
            <v>23</v>
          </cell>
          <cell r="AM306">
            <v>0</v>
          </cell>
          <cell r="AN306">
            <v>23</v>
          </cell>
          <cell r="AO306">
            <v>0</v>
          </cell>
          <cell r="AP306">
            <v>23</v>
          </cell>
          <cell r="AQ306">
            <v>0</v>
          </cell>
          <cell r="AR306">
            <v>13</v>
          </cell>
        </row>
        <row r="307">
          <cell r="B307">
            <v>40059307</v>
          </cell>
          <cell r="C307" t="str">
            <v>OM PRAKASH</v>
          </cell>
          <cell r="D307" t="str">
            <v>FINISHING</v>
          </cell>
          <cell r="E307" t="str">
            <v>PIPE DIV</v>
          </cell>
          <cell r="F307" t="str">
            <v>KO02FHSW03</v>
          </cell>
          <cell r="G307" t="str">
            <v>P</v>
          </cell>
          <cell r="H307" t="str">
            <v>P</v>
          </cell>
          <cell r="I307" t="str">
            <v>P</v>
          </cell>
          <cell r="J307" t="str">
            <v>A</v>
          </cell>
          <cell r="K307" t="str">
            <v>WO</v>
          </cell>
          <cell r="L307" t="str">
            <v>P</v>
          </cell>
          <cell r="M307" t="str">
            <v>P</v>
          </cell>
          <cell r="N307" t="str">
            <v>P</v>
          </cell>
          <cell r="O307" t="str">
            <v>P</v>
          </cell>
          <cell r="P307" t="str">
            <v>P</v>
          </cell>
          <cell r="Q307" t="str">
            <v>P</v>
          </cell>
          <cell r="R307" t="str">
            <v>WO</v>
          </cell>
          <cell r="S307" t="str">
            <v>P</v>
          </cell>
          <cell r="T307" t="str">
            <v>P</v>
          </cell>
          <cell r="U307" t="str">
            <v>P</v>
          </cell>
          <cell r="V307" t="str">
            <v>P</v>
          </cell>
          <cell r="W307" t="str">
            <v>P</v>
          </cell>
          <cell r="X307" t="str">
            <v>P</v>
          </cell>
          <cell r="Y307" t="str">
            <v>WO</v>
          </cell>
          <cell r="Z307" t="str">
            <v>P</v>
          </cell>
          <cell r="AA307" t="str">
            <v>P</v>
          </cell>
          <cell r="AB307" t="str">
            <v>P</v>
          </cell>
          <cell r="AC307" t="str">
            <v>P</v>
          </cell>
          <cell r="AD307" t="str">
            <v>P</v>
          </cell>
          <cell r="AE307" t="str">
            <v>A</v>
          </cell>
          <cell r="AF307" t="str">
            <v>WO</v>
          </cell>
          <cell r="AG307" t="str">
            <v>P</v>
          </cell>
          <cell r="AH307" t="str">
            <v>P</v>
          </cell>
          <cell r="AI307" t="str">
            <v>P</v>
          </cell>
          <cell r="AJ307" t="str">
            <v>P</v>
          </cell>
          <cell r="AK307" t="str">
            <v>P</v>
          </cell>
          <cell r="AL307">
            <v>25</v>
          </cell>
          <cell r="AM307">
            <v>0</v>
          </cell>
          <cell r="AN307">
            <v>25</v>
          </cell>
          <cell r="AO307">
            <v>0</v>
          </cell>
          <cell r="AP307">
            <v>25</v>
          </cell>
          <cell r="AQ307">
            <v>0</v>
          </cell>
          <cell r="AR307">
            <v>13</v>
          </cell>
        </row>
        <row r="308">
          <cell r="B308">
            <v>40059308</v>
          </cell>
          <cell r="C308" t="str">
            <v>HARISH CHAND</v>
          </cell>
          <cell r="D308" t="str">
            <v>FINISHING</v>
          </cell>
          <cell r="E308" t="str">
            <v>PIPE DIV</v>
          </cell>
          <cell r="F308" t="str">
            <v>KO02FHSW03</v>
          </cell>
          <cell r="G308" t="str">
            <v>P</v>
          </cell>
          <cell r="H308" t="str">
            <v>P</v>
          </cell>
          <cell r="I308" t="str">
            <v>P</v>
          </cell>
          <cell r="J308" t="str">
            <v>P</v>
          </cell>
          <cell r="K308" t="str">
            <v>WO</v>
          </cell>
          <cell r="L308" t="str">
            <v>P</v>
          </cell>
          <cell r="M308" t="str">
            <v>P</v>
          </cell>
          <cell r="N308" t="str">
            <v>P</v>
          </cell>
          <cell r="O308" t="str">
            <v>P</v>
          </cell>
          <cell r="P308" t="str">
            <v>P</v>
          </cell>
          <cell r="Q308" t="str">
            <v>P</v>
          </cell>
          <cell r="R308" t="str">
            <v>WO</v>
          </cell>
          <cell r="S308" t="str">
            <v>P</v>
          </cell>
          <cell r="T308" t="str">
            <v>A</v>
          </cell>
          <cell r="U308" t="str">
            <v>P</v>
          </cell>
          <cell r="V308" t="str">
            <v>P</v>
          </cell>
          <cell r="W308" t="str">
            <v>P</v>
          </cell>
          <cell r="X308" t="str">
            <v>P</v>
          </cell>
          <cell r="Y308" t="str">
            <v>WO</v>
          </cell>
          <cell r="Z308" t="str">
            <v>P</v>
          </cell>
          <cell r="AA308" t="str">
            <v>P</v>
          </cell>
          <cell r="AB308" t="str">
            <v>P</v>
          </cell>
          <cell r="AC308" t="str">
            <v>P</v>
          </cell>
          <cell r="AD308" t="str">
            <v>P</v>
          </cell>
          <cell r="AE308" t="str">
            <v>P</v>
          </cell>
          <cell r="AF308" t="str">
            <v>WO</v>
          </cell>
          <cell r="AG308" t="str">
            <v>P</v>
          </cell>
          <cell r="AH308" t="str">
            <v>P</v>
          </cell>
          <cell r="AI308" t="str">
            <v>P</v>
          </cell>
          <cell r="AJ308" t="str">
            <v>P</v>
          </cell>
          <cell r="AK308" t="str">
            <v>P</v>
          </cell>
          <cell r="AL308">
            <v>26</v>
          </cell>
          <cell r="AM308">
            <v>0</v>
          </cell>
          <cell r="AN308">
            <v>26</v>
          </cell>
          <cell r="AO308">
            <v>0</v>
          </cell>
          <cell r="AP308">
            <v>26</v>
          </cell>
          <cell r="AQ308">
            <v>0</v>
          </cell>
          <cell r="AR308">
            <v>13</v>
          </cell>
        </row>
        <row r="309">
          <cell r="B309">
            <v>40059311</v>
          </cell>
          <cell r="C309" t="str">
            <v>VIKRAM</v>
          </cell>
          <cell r="D309" t="str">
            <v>MOBILE CRANE</v>
          </cell>
          <cell r="E309" t="str">
            <v>PIPE DIV</v>
          </cell>
          <cell r="F309" t="str">
            <v>KO02HHSW08</v>
          </cell>
          <cell r="G309" t="str">
            <v>P</v>
          </cell>
          <cell r="H309" t="str">
            <v>P</v>
          </cell>
          <cell r="I309" t="str">
            <v>P</v>
          </cell>
          <cell r="J309" t="str">
            <v>P</v>
          </cell>
          <cell r="K309" t="str">
            <v>WO</v>
          </cell>
          <cell r="L309" t="str">
            <v>A</v>
          </cell>
          <cell r="M309" t="str">
            <v>P</v>
          </cell>
          <cell r="N309" t="str">
            <v>P</v>
          </cell>
          <cell r="O309" t="str">
            <v>P</v>
          </cell>
          <cell r="P309" t="str">
            <v>P</v>
          </cell>
          <cell r="Q309" t="str">
            <v>P</v>
          </cell>
          <cell r="R309" t="str">
            <v>WO</v>
          </cell>
          <cell r="S309" t="str">
            <v>P</v>
          </cell>
          <cell r="T309" t="str">
            <v>P</v>
          </cell>
          <cell r="U309" t="str">
            <v>P</v>
          </cell>
          <cell r="V309" t="str">
            <v>P</v>
          </cell>
          <cell r="W309" t="str">
            <v>A</v>
          </cell>
          <cell r="X309" t="str">
            <v>P</v>
          </cell>
          <cell r="Y309" t="str">
            <v>WO</v>
          </cell>
          <cell r="Z309" t="str">
            <v>P</v>
          </cell>
          <cell r="AA309" t="str">
            <v>P</v>
          </cell>
          <cell r="AB309" t="str">
            <v>P</v>
          </cell>
          <cell r="AC309" t="str">
            <v>P</v>
          </cell>
          <cell r="AD309" t="str">
            <v>P</v>
          </cell>
          <cell r="AE309" t="str">
            <v>A</v>
          </cell>
          <cell r="AF309" t="str">
            <v>WO</v>
          </cell>
          <cell r="AG309" t="str">
            <v>P</v>
          </cell>
          <cell r="AH309" t="str">
            <v>P</v>
          </cell>
          <cell r="AI309" t="str">
            <v>P</v>
          </cell>
          <cell r="AJ309" t="str">
            <v>P</v>
          </cell>
          <cell r="AK309" t="str">
            <v>P</v>
          </cell>
          <cell r="AL309">
            <v>24</v>
          </cell>
          <cell r="AM309">
            <v>0</v>
          </cell>
          <cell r="AN309">
            <v>24</v>
          </cell>
          <cell r="AO309">
            <v>0</v>
          </cell>
          <cell r="AP309">
            <v>24</v>
          </cell>
          <cell r="AQ309">
            <v>0</v>
          </cell>
          <cell r="AR309">
            <v>13</v>
          </cell>
        </row>
        <row r="310">
          <cell r="B310">
            <v>40059312</v>
          </cell>
          <cell r="C310" t="str">
            <v>VIJAY</v>
          </cell>
          <cell r="D310" t="str">
            <v>MOBILE CRANE</v>
          </cell>
          <cell r="E310" t="str">
            <v>PIPE DIV</v>
          </cell>
          <cell r="F310" t="str">
            <v>KO02HHSW08</v>
          </cell>
          <cell r="G310" t="str">
            <v>P</v>
          </cell>
          <cell r="H310" t="str">
            <v>P</v>
          </cell>
          <cell r="I310" t="str">
            <v>P</v>
          </cell>
          <cell r="J310" t="str">
            <v>P</v>
          </cell>
          <cell r="K310" t="str">
            <v>WO</v>
          </cell>
          <cell r="L310" t="str">
            <v>P</v>
          </cell>
          <cell r="M310" t="str">
            <v>P</v>
          </cell>
          <cell r="N310" t="str">
            <v>P</v>
          </cell>
          <cell r="O310" t="str">
            <v>P</v>
          </cell>
          <cell r="P310" t="str">
            <v>P</v>
          </cell>
          <cell r="Q310" t="str">
            <v>P</v>
          </cell>
          <cell r="R310" t="str">
            <v>WO</v>
          </cell>
          <cell r="S310" t="str">
            <v>P</v>
          </cell>
          <cell r="T310" t="str">
            <v>P</v>
          </cell>
          <cell r="U310" t="str">
            <v>P</v>
          </cell>
          <cell r="V310" t="str">
            <v>P</v>
          </cell>
          <cell r="W310" t="str">
            <v>P</v>
          </cell>
          <cell r="X310" t="str">
            <v>P</v>
          </cell>
          <cell r="Y310" t="str">
            <v>WO</v>
          </cell>
          <cell r="Z310" t="str">
            <v>P</v>
          </cell>
          <cell r="AA310" t="str">
            <v>P</v>
          </cell>
          <cell r="AB310" t="str">
            <v>P</v>
          </cell>
          <cell r="AC310" t="str">
            <v>P</v>
          </cell>
          <cell r="AD310" t="str">
            <v>P</v>
          </cell>
          <cell r="AE310" t="str">
            <v>P</v>
          </cell>
          <cell r="AF310" t="str">
            <v>WO</v>
          </cell>
          <cell r="AG310" t="str">
            <v>P</v>
          </cell>
          <cell r="AH310" t="str">
            <v>P</v>
          </cell>
          <cell r="AI310" t="str">
            <v>P</v>
          </cell>
          <cell r="AJ310" t="str">
            <v>P</v>
          </cell>
          <cell r="AK310" t="str">
            <v>P</v>
          </cell>
          <cell r="AL310">
            <v>27</v>
          </cell>
          <cell r="AM310">
            <v>0</v>
          </cell>
          <cell r="AN310">
            <v>27</v>
          </cell>
          <cell r="AO310">
            <v>0</v>
          </cell>
          <cell r="AP310">
            <v>27</v>
          </cell>
          <cell r="AQ310">
            <v>0</v>
          </cell>
          <cell r="AR310">
            <v>13</v>
          </cell>
        </row>
        <row r="311">
          <cell r="B311">
            <v>40059313</v>
          </cell>
          <cell r="C311" t="str">
            <v>CHARAN LAL</v>
          </cell>
          <cell r="D311" t="str">
            <v>FINISHING</v>
          </cell>
          <cell r="E311" t="str">
            <v>PIPE DIV</v>
          </cell>
          <cell r="F311" t="str">
            <v>KO02FHSW03</v>
          </cell>
          <cell r="G311" t="str">
            <v>P</v>
          </cell>
          <cell r="H311" t="str">
            <v>P</v>
          </cell>
          <cell r="I311" t="str">
            <v>P</v>
          </cell>
          <cell r="J311" t="str">
            <v>P</v>
          </cell>
          <cell r="K311" t="str">
            <v>WO</v>
          </cell>
          <cell r="L311" t="str">
            <v>P</v>
          </cell>
          <cell r="M311" t="str">
            <v>P</v>
          </cell>
          <cell r="N311" t="str">
            <v>P</v>
          </cell>
          <cell r="O311" t="str">
            <v>P</v>
          </cell>
          <cell r="P311" t="str">
            <v>P</v>
          </cell>
          <cell r="Q311" t="str">
            <v>P</v>
          </cell>
          <cell r="R311" t="str">
            <v>WO</v>
          </cell>
          <cell r="S311" t="str">
            <v>P</v>
          </cell>
          <cell r="T311" t="str">
            <v>P</v>
          </cell>
          <cell r="U311" t="str">
            <v>P</v>
          </cell>
          <cell r="V311" t="str">
            <v>P</v>
          </cell>
          <cell r="W311" t="str">
            <v>P</v>
          </cell>
          <cell r="X311" t="str">
            <v>P</v>
          </cell>
          <cell r="Y311" t="str">
            <v>WO</v>
          </cell>
          <cell r="Z311" t="str">
            <v>A</v>
          </cell>
          <cell r="AA311" t="str">
            <v>P</v>
          </cell>
          <cell r="AB311" t="str">
            <v>P</v>
          </cell>
          <cell r="AC311" t="str">
            <v>P</v>
          </cell>
          <cell r="AD311" t="str">
            <v>P</v>
          </cell>
          <cell r="AE311" t="str">
            <v>A</v>
          </cell>
          <cell r="AF311" t="str">
            <v>WO</v>
          </cell>
          <cell r="AG311" t="str">
            <v>P</v>
          </cell>
          <cell r="AH311" t="str">
            <v>P</v>
          </cell>
          <cell r="AI311" t="str">
            <v>P</v>
          </cell>
          <cell r="AJ311" t="str">
            <v>P</v>
          </cell>
          <cell r="AK311" t="str">
            <v>P</v>
          </cell>
          <cell r="AL311">
            <v>25</v>
          </cell>
          <cell r="AM311">
            <v>0</v>
          </cell>
          <cell r="AN311">
            <v>25</v>
          </cell>
          <cell r="AO311">
            <v>0</v>
          </cell>
          <cell r="AP311">
            <v>25</v>
          </cell>
          <cell r="AQ311">
            <v>0</v>
          </cell>
          <cell r="AR311">
            <v>13</v>
          </cell>
        </row>
        <row r="312">
          <cell r="B312">
            <v>40059314</v>
          </cell>
          <cell r="C312" t="str">
            <v>KAILASH</v>
          </cell>
          <cell r="D312" t="str">
            <v>QUALITY</v>
          </cell>
          <cell r="E312" t="str">
            <v>PIPE DIV</v>
          </cell>
          <cell r="F312" t="str">
            <v>KO02FHSW04</v>
          </cell>
          <cell r="G312" t="str">
            <v>P</v>
          </cell>
          <cell r="H312" t="str">
            <v>P</v>
          </cell>
          <cell r="I312" t="str">
            <v>P</v>
          </cell>
          <cell r="J312" t="str">
            <v>P</v>
          </cell>
          <cell r="K312" t="str">
            <v>WO</v>
          </cell>
          <cell r="L312" t="str">
            <v>P</v>
          </cell>
          <cell r="M312" t="str">
            <v>P</v>
          </cell>
          <cell r="N312" t="str">
            <v>P</v>
          </cell>
          <cell r="O312" t="str">
            <v>P</v>
          </cell>
          <cell r="P312" t="str">
            <v>P</v>
          </cell>
          <cell r="Q312" t="str">
            <v>A</v>
          </cell>
          <cell r="R312" t="str">
            <v>WO</v>
          </cell>
          <cell r="S312" t="str">
            <v>P</v>
          </cell>
          <cell r="T312" t="str">
            <v>P</v>
          </cell>
          <cell r="U312" t="str">
            <v>P</v>
          </cell>
          <cell r="V312" t="str">
            <v>P</v>
          </cell>
          <cell r="W312" t="str">
            <v>P</v>
          </cell>
          <cell r="X312" t="str">
            <v>P</v>
          </cell>
          <cell r="Y312" t="str">
            <v>WO</v>
          </cell>
          <cell r="Z312" t="str">
            <v>P</v>
          </cell>
          <cell r="AA312" t="str">
            <v>A</v>
          </cell>
          <cell r="AB312" t="str">
            <v>A</v>
          </cell>
          <cell r="AC312" t="str">
            <v>P</v>
          </cell>
          <cell r="AD312" t="str">
            <v>P</v>
          </cell>
          <cell r="AE312" t="str">
            <v>A</v>
          </cell>
          <cell r="AF312" t="str">
            <v>WO</v>
          </cell>
          <cell r="AG312" t="str">
            <v>P</v>
          </cell>
          <cell r="AH312" t="str">
            <v>P</v>
          </cell>
          <cell r="AI312" t="str">
            <v>P</v>
          </cell>
          <cell r="AJ312" t="str">
            <v>P</v>
          </cell>
          <cell r="AK312" t="str">
            <v>P</v>
          </cell>
          <cell r="AL312">
            <v>23</v>
          </cell>
          <cell r="AM312">
            <v>0</v>
          </cell>
          <cell r="AN312">
            <v>23</v>
          </cell>
          <cell r="AO312">
            <v>0</v>
          </cell>
          <cell r="AP312">
            <v>23</v>
          </cell>
          <cell r="AQ312">
            <v>0</v>
          </cell>
          <cell r="AR312">
            <v>13</v>
          </cell>
        </row>
        <row r="313">
          <cell r="B313">
            <v>40059316</v>
          </cell>
          <cell r="C313" t="str">
            <v>NAND KISHOR</v>
          </cell>
          <cell r="D313" t="str">
            <v>QUALITY</v>
          </cell>
          <cell r="E313" t="str">
            <v>PIPE DIV</v>
          </cell>
          <cell r="F313" t="str">
            <v>KO02FHSW04</v>
          </cell>
          <cell r="G313" t="str">
            <v>P</v>
          </cell>
          <cell r="H313" t="str">
            <v>P</v>
          </cell>
          <cell r="I313" t="str">
            <v>P</v>
          </cell>
          <cell r="J313" t="str">
            <v>P</v>
          </cell>
          <cell r="K313" t="str">
            <v>WO</v>
          </cell>
          <cell r="L313" t="str">
            <v>P</v>
          </cell>
          <cell r="M313" t="str">
            <v>P</v>
          </cell>
          <cell r="N313" t="str">
            <v>P</v>
          </cell>
          <cell r="O313" t="str">
            <v>P</v>
          </cell>
          <cell r="P313" t="str">
            <v>P</v>
          </cell>
          <cell r="Q313" t="str">
            <v>P</v>
          </cell>
          <cell r="R313" t="str">
            <v>WO</v>
          </cell>
          <cell r="S313" t="str">
            <v>P</v>
          </cell>
          <cell r="T313" t="str">
            <v>P</v>
          </cell>
          <cell r="U313" t="str">
            <v>P</v>
          </cell>
          <cell r="V313" t="str">
            <v>P</v>
          </cell>
          <cell r="W313" t="str">
            <v>P</v>
          </cell>
          <cell r="X313" t="str">
            <v>P</v>
          </cell>
          <cell r="Y313" t="str">
            <v>WO</v>
          </cell>
          <cell r="Z313" t="str">
            <v>P</v>
          </cell>
          <cell r="AA313" t="str">
            <v>P</v>
          </cell>
          <cell r="AB313" t="str">
            <v>P</v>
          </cell>
          <cell r="AC313" t="str">
            <v>P</v>
          </cell>
          <cell r="AD313" t="str">
            <v>P</v>
          </cell>
          <cell r="AE313" t="str">
            <v>P</v>
          </cell>
          <cell r="AF313" t="str">
            <v>WO</v>
          </cell>
          <cell r="AG313" t="str">
            <v>P</v>
          </cell>
          <cell r="AH313" t="str">
            <v>P</v>
          </cell>
          <cell r="AI313" t="str">
            <v>P</v>
          </cell>
          <cell r="AJ313" t="str">
            <v>P</v>
          </cell>
          <cell r="AK313" t="str">
            <v>P</v>
          </cell>
          <cell r="AL313">
            <v>27</v>
          </cell>
          <cell r="AM313">
            <v>0</v>
          </cell>
          <cell r="AN313">
            <v>27</v>
          </cell>
          <cell r="AO313">
            <v>0</v>
          </cell>
          <cell r="AP313">
            <v>27</v>
          </cell>
          <cell r="AQ313">
            <v>0</v>
          </cell>
          <cell r="AR313">
            <v>13</v>
          </cell>
        </row>
        <row r="314">
          <cell r="B314">
            <v>40059321</v>
          </cell>
          <cell r="C314" t="str">
            <v>CHANDRA PAL</v>
          </cell>
          <cell r="D314" t="str">
            <v>FINISHING</v>
          </cell>
          <cell r="E314" t="str">
            <v>PIPE DIV</v>
          </cell>
          <cell r="F314" t="str">
            <v>KO02FHSW03</v>
          </cell>
          <cell r="G314" t="str">
            <v>P</v>
          </cell>
          <cell r="H314" t="str">
            <v>P</v>
          </cell>
          <cell r="I314" t="str">
            <v>P</v>
          </cell>
          <cell r="J314" t="str">
            <v>P</v>
          </cell>
          <cell r="K314" t="str">
            <v>WO</v>
          </cell>
          <cell r="L314" t="str">
            <v>P</v>
          </cell>
          <cell r="M314" t="str">
            <v>P</v>
          </cell>
          <cell r="N314" t="str">
            <v>P</v>
          </cell>
          <cell r="O314" t="str">
            <v>P</v>
          </cell>
          <cell r="P314" t="str">
            <v>P</v>
          </cell>
          <cell r="Q314" t="str">
            <v>P</v>
          </cell>
          <cell r="R314" t="str">
            <v>WO</v>
          </cell>
          <cell r="S314" t="str">
            <v>P</v>
          </cell>
          <cell r="T314" t="str">
            <v>P</v>
          </cell>
          <cell r="U314" t="str">
            <v>P</v>
          </cell>
          <cell r="V314" t="str">
            <v>P</v>
          </cell>
          <cell r="W314" t="str">
            <v>P</v>
          </cell>
          <cell r="X314" t="str">
            <v>P</v>
          </cell>
          <cell r="Y314" t="str">
            <v>WO</v>
          </cell>
          <cell r="Z314" t="str">
            <v>P</v>
          </cell>
          <cell r="AA314" t="str">
            <v>P</v>
          </cell>
          <cell r="AB314" t="str">
            <v>P</v>
          </cell>
          <cell r="AC314" t="str">
            <v>P</v>
          </cell>
          <cell r="AD314" t="str">
            <v>P</v>
          </cell>
          <cell r="AE314" t="str">
            <v>P</v>
          </cell>
          <cell r="AF314" t="str">
            <v>WO</v>
          </cell>
          <cell r="AG314" t="str">
            <v>P</v>
          </cell>
          <cell r="AH314" t="str">
            <v>P</v>
          </cell>
          <cell r="AI314" t="str">
            <v>P</v>
          </cell>
          <cell r="AJ314" t="str">
            <v>P</v>
          </cell>
          <cell r="AK314" t="str">
            <v>P</v>
          </cell>
          <cell r="AL314">
            <v>27</v>
          </cell>
          <cell r="AM314">
            <v>0</v>
          </cell>
          <cell r="AN314">
            <v>27</v>
          </cell>
          <cell r="AO314">
            <v>0</v>
          </cell>
          <cell r="AP314">
            <v>27</v>
          </cell>
          <cell r="AQ314">
            <v>0</v>
          </cell>
          <cell r="AR314">
            <v>13</v>
          </cell>
        </row>
        <row r="315">
          <cell r="B315">
            <v>40059322</v>
          </cell>
          <cell r="C315" t="str">
            <v>VISHNU</v>
          </cell>
          <cell r="D315" t="str">
            <v>QUALITY</v>
          </cell>
          <cell r="E315" t="str">
            <v>PIPE DIV</v>
          </cell>
          <cell r="F315" t="str">
            <v>KO02FHSW04</v>
          </cell>
          <cell r="G315" t="str">
            <v>P</v>
          </cell>
          <cell r="H315" t="str">
            <v>P</v>
          </cell>
          <cell r="I315" t="str">
            <v>P</v>
          </cell>
          <cell r="J315" t="str">
            <v>P</v>
          </cell>
          <cell r="K315" t="str">
            <v>WO</v>
          </cell>
          <cell r="L315" t="str">
            <v>P</v>
          </cell>
          <cell r="M315" t="str">
            <v>P</v>
          </cell>
          <cell r="N315" t="str">
            <v>P</v>
          </cell>
          <cell r="O315" t="str">
            <v>A</v>
          </cell>
          <cell r="P315" t="str">
            <v>P</v>
          </cell>
          <cell r="Q315" t="str">
            <v>P</v>
          </cell>
          <cell r="R315" t="str">
            <v>WO</v>
          </cell>
          <cell r="S315" t="str">
            <v>P</v>
          </cell>
          <cell r="T315" t="str">
            <v>P</v>
          </cell>
          <cell r="U315" t="str">
            <v>P</v>
          </cell>
          <cell r="V315" t="str">
            <v>P</v>
          </cell>
          <cell r="W315" t="str">
            <v>P</v>
          </cell>
          <cell r="X315" t="str">
            <v>P</v>
          </cell>
          <cell r="Y315" t="str">
            <v>WO</v>
          </cell>
          <cell r="Z315" t="str">
            <v>P</v>
          </cell>
          <cell r="AA315" t="str">
            <v>P</v>
          </cell>
          <cell r="AB315" t="str">
            <v>P</v>
          </cell>
          <cell r="AC315" t="str">
            <v>P</v>
          </cell>
          <cell r="AD315" t="str">
            <v>P</v>
          </cell>
          <cell r="AE315" t="str">
            <v>P</v>
          </cell>
          <cell r="AF315" t="str">
            <v>WO</v>
          </cell>
          <cell r="AG315" t="str">
            <v>P</v>
          </cell>
          <cell r="AH315" t="str">
            <v>P</v>
          </cell>
          <cell r="AI315" t="str">
            <v>P</v>
          </cell>
          <cell r="AJ315" t="str">
            <v>P</v>
          </cell>
          <cell r="AK315" t="str">
            <v>P</v>
          </cell>
          <cell r="AL315">
            <v>26</v>
          </cell>
          <cell r="AM315">
            <v>0</v>
          </cell>
          <cell r="AN315">
            <v>26</v>
          </cell>
          <cell r="AO315">
            <v>0</v>
          </cell>
          <cell r="AP315">
            <v>26</v>
          </cell>
          <cell r="AQ315">
            <v>0</v>
          </cell>
          <cell r="AR315">
            <v>13</v>
          </cell>
        </row>
        <row r="316">
          <cell r="B316">
            <v>40059332</v>
          </cell>
          <cell r="C316" t="str">
            <v>LAKKHO</v>
          </cell>
          <cell r="D316" t="str">
            <v>QUALITY</v>
          </cell>
          <cell r="E316" t="str">
            <v>PIPE DIV</v>
          </cell>
          <cell r="F316" t="str">
            <v>KO02FHSW04</v>
          </cell>
          <cell r="G316" t="str">
            <v>P</v>
          </cell>
          <cell r="H316" t="str">
            <v>A</v>
          </cell>
          <cell r="I316" t="str">
            <v>P</v>
          </cell>
          <cell r="J316" t="str">
            <v>A</v>
          </cell>
          <cell r="K316" t="str">
            <v>WO</v>
          </cell>
          <cell r="L316" t="str">
            <v>P</v>
          </cell>
          <cell r="M316" t="str">
            <v>P</v>
          </cell>
          <cell r="N316" t="str">
            <v>P</v>
          </cell>
          <cell r="O316" t="str">
            <v>P</v>
          </cell>
          <cell r="P316" t="str">
            <v>A</v>
          </cell>
          <cell r="Q316" t="str">
            <v>P</v>
          </cell>
          <cell r="R316" t="str">
            <v>WO</v>
          </cell>
          <cell r="S316" t="str">
            <v>P</v>
          </cell>
          <cell r="T316" t="str">
            <v>P</v>
          </cell>
          <cell r="U316" t="str">
            <v>P</v>
          </cell>
          <cell r="V316" t="str">
            <v>P</v>
          </cell>
          <cell r="W316" t="str">
            <v>A</v>
          </cell>
          <cell r="X316" t="str">
            <v>P</v>
          </cell>
          <cell r="Y316" t="str">
            <v>WO</v>
          </cell>
          <cell r="Z316" t="str">
            <v>P</v>
          </cell>
          <cell r="AA316" t="str">
            <v>P</v>
          </cell>
          <cell r="AB316" t="str">
            <v>A</v>
          </cell>
          <cell r="AC316" t="str">
            <v>P</v>
          </cell>
          <cell r="AD316" t="str">
            <v>P</v>
          </cell>
          <cell r="AE316" t="str">
            <v>P</v>
          </cell>
          <cell r="AF316" t="str">
            <v>WO</v>
          </cell>
          <cell r="AG316" t="str">
            <v>P</v>
          </cell>
          <cell r="AH316" t="str">
            <v>P</v>
          </cell>
          <cell r="AI316" t="str">
            <v>P</v>
          </cell>
          <cell r="AJ316" t="str">
            <v>P</v>
          </cell>
          <cell r="AK316" t="str">
            <v>P</v>
          </cell>
          <cell r="AL316">
            <v>22</v>
          </cell>
          <cell r="AM316">
            <v>0</v>
          </cell>
          <cell r="AN316">
            <v>22</v>
          </cell>
          <cell r="AO316">
            <v>0</v>
          </cell>
          <cell r="AP316">
            <v>22</v>
          </cell>
          <cell r="AQ316">
            <v>0</v>
          </cell>
          <cell r="AR316">
            <v>13</v>
          </cell>
        </row>
        <row r="317">
          <cell r="B317">
            <v>40059334</v>
          </cell>
          <cell r="C317" t="str">
            <v>RAGHUVEER</v>
          </cell>
          <cell r="D317" t="str">
            <v>MOBILE CRANE</v>
          </cell>
          <cell r="E317" t="str">
            <v>PIPE DIV</v>
          </cell>
          <cell r="F317" t="str">
            <v>KO02HHSW08</v>
          </cell>
          <cell r="G317" t="str">
            <v>P</v>
          </cell>
          <cell r="H317" t="str">
            <v>P</v>
          </cell>
          <cell r="I317" t="str">
            <v>P</v>
          </cell>
          <cell r="J317" t="str">
            <v>P</v>
          </cell>
          <cell r="K317" t="str">
            <v>WO</v>
          </cell>
          <cell r="L317" t="str">
            <v>P</v>
          </cell>
          <cell r="M317" t="str">
            <v>P</v>
          </cell>
          <cell r="N317" t="str">
            <v>P</v>
          </cell>
          <cell r="O317" t="str">
            <v>P</v>
          </cell>
          <cell r="P317" t="str">
            <v>P</v>
          </cell>
          <cell r="Q317" t="str">
            <v>P</v>
          </cell>
          <cell r="R317" t="str">
            <v>WO</v>
          </cell>
          <cell r="S317" t="str">
            <v>P</v>
          </cell>
          <cell r="T317" t="str">
            <v>P</v>
          </cell>
          <cell r="U317" t="str">
            <v>P</v>
          </cell>
          <cell r="V317" t="str">
            <v>P</v>
          </cell>
          <cell r="W317" t="str">
            <v>P</v>
          </cell>
          <cell r="X317" t="str">
            <v>P</v>
          </cell>
          <cell r="Y317" t="str">
            <v>WO</v>
          </cell>
          <cell r="Z317" t="str">
            <v>P</v>
          </cell>
          <cell r="AA317" t="str">
            <v>P</v>
          </cell>
          <cell r="AB317" t="str">
            <v>P</v>
          </cell>
          <cell r="AC317" t="str">
            <v>P</v>
          </cell>
          <cell r="AD317" t="str">
            <v>P</v>
          </cell>
          <cell r="AE317" t="str">
            <v>P</v>
          </cell>
          <cell r="AF317" t="str">
            <v>WO</v>
          </cell>
          <cell r="AG317" t="str">
            <v>P</v>
          </cell>
          <cell r="AH317" t="str">
            <v>P</v>
          </cell>
          <cell r="AI317" t="str">
            <v>P</v>
          </cell>
          <cell r="AJ317" t="str">
            <v>P</v>
          </cell>
          <cell r="AK317" t="str">
            <v>P</v>
          </cell>
          <cell r="AL317">
            <v>27</v>
          </cell>
          <cell r="AM317">
            <v>0</v>
          </cell>
          <cell r="AN317">
            <v>27</v>
          </cell>
          <cell r="AO317">
            <v>0</v>
          </cell>
          <cell r="AP317">
            <v>27</v>
          </cell>
          <cell r="AQ317">
            <v>0</v>
          </cell>
          <cell r="AR317">
            <v>13</v>
          </cell>
        </row>
        <row r="318">
          <cell r="B318">
            <v>40059337</v>
          </cell>
          <cell r="C318" t="str">
            <v>CHHAIL BIHARI</v>
          </cell>
          <cell r="D318" t="str">
            <v>MOBILE CRANE</v>
          </cell>
          <cell r="E318" t="str">
            <v>PIPE DIV</v>
          </cell>
          <cell r="F318" t="str">
            <v>KO02HHSW08</v>
          </cell>
          <cell r="G318" t="str">
            <v>P</v>
          </cell>
          <cell r="H318" t="str">
            <v>P</v>
          </cell>
          <cell r="I318" t="str">
            <v>P</v>
          </cell>
          <cell r="J318" t="str">
            <v>P</v>
          </cell>
          <cell r="K318" t="str">
            <v>WO</v>
          </cell>
          <cell r="L318" t="str">
            <v>P</v>
          </cell>
          <cell r="M318" t="str">
            <v>P</v>
          </cell>
          <cell r="N318" t="str">
            <v>P</v>
          </cell>
          <cell r="O318" t="str">
            <v>P</v>
          </cell>
          <cell r="P318" t="str">
            <v>P</v>
          </cell>
          <cell r="Q318" t="str">
            <v>P</v>
          </cell>
          <cell r="R318" t="str">
            <v>WO</v>
          </cell>
          <cell r="S318" t="str">
            <v>P</v>
          </cell>
          <cell r="T318" t="str">
            <v>P</v>
          </cell>
          <cell r="U318" t="str">
            <v>P</v>
          </cell>
          <cell r="V318" t="str">
            <v>P</v>
          </cell>
          <cell r="W318" t="str">
            <v>P</v>
          </cell>
          <cell r="X318" t="str">
            <v>P</v>
          </cell>
          <cell r="Y318" t="str">
            <v>WO</v>
          </cell>
          <cell r="Z318" t="str">
            <v>P</v>
          </cell>
          <cell r="AA318" t="str">
            <v>P</v>
          </cell>
          <cell r="AB318" t="str">
            <v>P</v>
          </cell>
          <cell r="AC318" t="str">
            <v>P</v>
          </cell>
          <cell r="AD318" t="str">
            <v>P</v>
          </cell>
          <cell r="AE318" t="str">
            <v>P</v>
          </cell>
          <cell r="AF318" t="str">
            <v>WO</v>
          </cell>
          <cell r="AG318" t="str">
            <v>P</v>
          </cell>
          <cell r="AH318" t="str">
            <v>P</v>
          </cell>
          <cell r="AI318" t="str">
            <v>P</v>
          </cell>
          <cell r="AJ318" t="str">
            <v>P</v>
          </cell>
          <cell r="AK318" t="str">
            <v>P</v>
          </cell>
          <cell r="AL318">
            <v>27</v>
          </cell>
          <cell r="AM318">
            <v>0</v>
          </cell>
          <cell r="AN318">
            <v>27</v>
          </cell>
          <cell r="AO318">
            <v>0</v>
          </cell>
          <cell r="AP318">
            <v>27</v>
          </cell>
          <cell r="AQ318">
            <v>0</v>
          </cell>
          <cell r="AR318">
            <v>13</v>
          </cell>
        </row>
        <row r="319">
          <cell r="B319">
            <v>40059348</v>
          </cell>
          <cell r="C319" t="str">
            <v>BANVARI</v>
          </cell>
          <cell r="D319" t="str">
            <v>FORMING</v>
          </cell>
          <cell r="E319" t="str">
            <v>PIPE DIV</v>
          </cell>
          <cell r="F319" t="str">
            <v>KO02FHSW01</v>
          </cell>
          <cell r="G319" t="str">
            <v>P</v>
          </cell>
          <cell r="H319" t="str">
            <v>P</v>
          </cell>
          <cell r="I319" t="str">
            <v>P</v>
          </cell>
          <cell r="J319" t="str">
            <v>P</v>
          </cell>
          <cell r="K319" t="str">
            <v>WO</v>
          </cell>
          <cell r="L319" t="str">
            <v>P</v>
          </cell>
          <cell r="M319" t="str">
            <v>P</v>
          </cell>
          <cell r="N319" t="str">
            <v>P</v>
          </cell>
          <cell r="O319" t="str">
            <v>P</v>
          </cell>
          <cell r="P319" t="str">
            <v>A</v>
          </cell>
          <cell r="Q319" t="str">
            <v>P</v>
          </cell>
          <cell r="R319" t="str">
            <v>WO</v>
          </cell>
          <cell r="S319" t="str">
            <v>P</v>
          </cell>
          <cell r="T319" t="str">
            <v>P</v>
          </cell>
          <cell r="U319" t="str">
            <v>P</v>
          </cell>
          <cell r="V319" t="str">
            <v>P</v>
          </cell>
          <cell r="W319" t="str">
            <v>P</v>
          </cell>
          <cell r="X319" t="str">
            <v>P</v>
          </cell>
          <cell r="Y319" t="str">
            <v>WO</v>
          </cell>
          <cell r="Z319" t="str">
            <v>P</v>
          </cell>
          <cell r="AA319" t="str">
            <v>P</v>
          </cell>
          <cell r="AB319" t="str">
            <v>P</v>
          </cell>
          <cell r="AC319" t="str">
            <v>P</v>
          </cell>
          <cell r="AD319" t="str">
            <v>P</v>
          </cell>
          <cell r="AE319" t="str">
            <v>P</v>
          </cell>
          <cell r="AF319" t="str">
            <v>WO</v>
          </cell>
          <cell r="AG319" t="str">
            <v>P</v>
          </cell>
          <cell r="AH319" t="str">
            <v>P</v>
          </cell>
          <cell r="AI319" t="str">
            <v>P</v>
          </cell>
          <cell r="AJ319" t="str">
            <v>P</v>
          </cell>
          <cell r="AK319" t="str">
            <v>P</v>
          </cell>
          <cell r="AL319">
            <v>26</v>
          </cell>
          <cell r="AM319">
            <v>0</v>
          </cell>
          <cell r="AN319">
            <v>26</v>
          </cell>
          <cell r="AO319">
            <v>0</v>
          </cell>
          <cell r="AP319">
            <v>26</v>
          </cell>
          <cell r="AQ319">
            <v>0</v>
          </cell>
          <cell r="AR319">
            <v>13</v>
          </cell>
        </row>
        <row r="320">
          <cell r="B320">
            <v>40059350</v>
          </cell>
          <cell r="C320" t="str">
            <v>PRAHLAD</v>
          </cell>
          <cell r="D320" t="str">
            <v>FORMING</v>
          </cell>
          <cell r="E320" t="str">
            <v>PIPE DIV</v>
          </cell>
          <cell r="F320" t="str">
            <v>KO02FHSW01</v>
          </cell>
          <cell r="G320" t="str">
            <v>P</v>
          </cell>
          <cell r="H320" t="str">
            <v>P</v>
          </cell>
          <cell r="I320" t="str">
            <v>P</v>
          </cell>
          <cell r="J320" t="str">
            <v>P</v>
          </cell>
          <cell r="K320" t="str">
            <v>WO</v>
          </cell>
          <cell r="L320" t="str">
            <v>P</v>
          </cell>
          <cell r="M320" t="str">
            <v>A</v>
          </cell>
          <cell r="N320" t="str">
            <v>P</v>
          </cell>
          <cell r="O320" t="str">
            <v>A</v>
          </cell>
          <cell r="P320" t="str">
            <v>A</v>
          </cell>
          <cell r="Q320" t="str">
            <v>P</v>
          </cell>
          <cell r="R320" t="str">
            <v>WO</v>
          </cell>
          <cell r="S320" t="str">
            <v>A</v>
          </cell>
          <cell r="T320" t="str">
            <v>A</v>
          </cell>
          <cell r="U320" t="str">
            <v>P</v>
          </cell>
          <cell r="V320" t="str">
            <v>P</v>
          </cell>
          <cell r="W320" t="str">
            <v>P</v>
          </cell>
          <cell r="X320" t="str">
            <v>P</v>
          </cell>
          <cell r="Y320" t="str">
            <v>WO</v>
          </cell>
          <cell r="Z320" t="str">
            <v>P</v>
          </cell>
          <cell r="AA320" t="str">
            <v>P</v>
          </cell>
          <cell r="AB320" t="str">
            <v>P</v>
          </cell>
          <cell r="AC320" t="str">
            <v>P</v>
          </cell>
          <cell r="AD320" t="str">
            <v>P</v>
          </cell>
          <cell r="AE320" t="str">
            <v>P</v>
          </cell>
          <cell r="AF320" t="str">
            <v>WO</v>
          </cell>
          <cell r="AG320" t="str">
            <v>P</v>
          </cell>
          <cell r="AH320" t="str">
            <v>P</v>
          </cell>
          <cell r="AI320" t="str">
            <v>P</v>
          </cell>
          <cell r="AJ320" t="str">
            <v>P</v>
          </cell>
          <cell r="AK320" t="str">
            <v>P</v>
          </cell>
          <cell r="AL320">
            <v>22</v>
          </cell>
          <cell r="AM320">
            <v>0</v>
          </cell>
          <cell r="AN320">
            <v>22</v>
          </cell>
          <cell r="AO320">
            <v>0</v>
          </cell>
          <cell r="AP320">
            <v>22</v>
          </cell>
          <cell r="AQ320">
            <v>0</v>
          </cell>
          <cell r="AR320">
            <v>13</v>
          </cell>
        </row>
        <row r="321">
          <cell r="B321">
            <v>40059358</v>
          </cell>
          <cell r="C321" t="str">
            <v>DIGAMBAR SINGH</v>
          </cell>
          <cell r="D321" t="str">
            <v>FORMING</v>
          </cell>
          <cell r="E321" t="str">
            <v>PIPE DIV</v>
          </cell>
          <cell r="F321" t="str">
            <v>KO02FHSW01</v>
          </cell>
          <cell r="G321" t="str">
            <v>A</v>
          </cell>
          <cell r="H321" t="str">
            <v>P</v>
          </cell>
          <cell r="I321" t="str">
            <v>P</v>
          </cell>
          <cell r="J321" t="str">
            <v>P</v>
          </cell>
          <cell r="K321" t="str">
            <v>WO</v>
          </cell>
          <cell r="L321" t="str">
            <v>A</v>
          </cell>
          <cell r="M321" t="str">
            <v>A</v>
          </cell>
          <cell r="N321" t="str">
            <v>A</v>
          </cell>
          <cell r="O321" t="str">
            <v>P</v>
          </cell>
          <cell r="P321" t="str">
            <v>P</v>
          </cell>
          <cell r="Q321" t="str">
            <v>P</v>
          </cell>
          <cell r="R321" t="str">
            <v>WO</v>
          </cell>
          <cell r="S321" t="str">
            <v>A</v>
          </cell>
          <cell r="T321" t="str">
            <v>P</v>
          </cell>
          <cell r="U321" t="str">
            <v>P</v>
          </cell>
          <cell r="V321" t="str">
            <v>P</v>
          </cell>
          <cell r="W321" t="str">
            <v>P</v>
          </cell>
          <cell r="X321" t="str">
            <v>P</v>
          </cell>
          <cell r="Y321" t="str">
            <v>WO</v>
          </cell>
          <cell r="Z321" t="str">
            <v>P</v>
          </cell>
          <cell r="AA321" t="str">
            <v>P</v>
          </cell>
          <cell r="AB321" t="str">
            <v>P</v>
          </cell>
          <cell r="AC321" t="str">
            <v>P</v>
          </cell>
          <cell r="AD321" t="str">
            <v>P</v>
          </cell>
          <cell r="AE321" t="str">
            <v>P</v>
          </cell>
          <cell r="AF321" t="str">
            <v>WO</v>
          </cell>
          <cell r="AG321" t="str">
            <v>P</v>
          </cell>
          <cell r="AH321" t="str">
            <v>P</v>
          </cell>
          <cell r="AI321" t="str">
            <v>P</v>
          </cell>
          <cell r="AJ321" t="str">
            <v>A</v>
          </cell>
          <cell r="AK321" t="str">
            <v>P</v>
          </cell>
          <cell r="AL321">
            <v>21</v>
          </cell>
          <cell r="AM321">
            <v>0</v>
          </cell>
          <cell r="AN321">
            <v>21</v>
          </cell>
          <cell r="AO321">
            <v>0</v>
          </cell>
          <cell r="AP321">
            <v>21</v>
          </cell>
          <cell r="AQ321">
            <v>0</v>
          </cell>
          <cell r="AR321">
            <v>13</v>
          </cell>
        </row>
        <row r="322">
          <cell r="B322">
            <v>40059359</v>
          </cell>
          <cell r="C322" t="str">
            <v>OM PRAKASH</v>
          </cell>
          <cell r="D322" t="str">
            <v>FORMING</v>
          </cell>
          <cell r="E322" t="str">
            <v>PIPE DIV</v>
          </cell>
          <cell r="F322" t="str">
            <v>KO02FHSW01</v>
          </cell>
          <cell r="G322" t="str">
            <v>P</v>
          </cell>
          <cell r="H322" t="str">
            <v>P</v>
          </cell>
          <cell r="I322" t="str">
            <v>P</v>
          </cell>
          <cell r="J322" t="str">
            <v>P</v>
          </cell>
          <cell r="K322" t="str">
            <v>WO</v>
          </cell>
          <cell r="L322" t="str">
            <v>P</v>
          </cell>
          <cell r="M322" t="str">
            <v>P</v>
          </cell>
          <cell r="N322" t="str">
            <v>P</v>
          </cell>
          <cell r="O322" t="str">
            <v>P</v>
          </cell>
          <cell r="P322" t="str">
            <v>P</v>
          </cell>
          <cell r="Q322" t="str">
            <v>P</v>
          </cell>
          <cell r="R322" t="str">
            <v>WO</v>
          </cell>
          <cell r="S322" t="str">
            <v>P</v>
          </cell>
          <cell r="T322" t="str">
            <v>P</v>
          </cell>
          <cell r="U322" t="str">
            <v>P</v>
          </cell>
          <cell r="V322" t="str">
            <v>P</v>
          </cell>
          <cell r="W322" t="str">
            <v>P</v>
          </cell>
          <cell r="X322" t="str">
            <v>P</v>
          </cell>
          <cell r="Y322" t="str">
            <v>WO</v>
          </cell>
          <cell r="Z322" t="str">
            <v>P</v>
          </cell>
          <cell r="AA322" t="str">
            <v>P</v>
          </cell>
          <cell r="AB322" t="str">
            <v>P</v>
          </cell>
          <cell r="AC322" t="str">
            <v>P</v>
          </cell>
          <cell r="AD322" t="str">
            <v>P</v>
          </cell>
          <cell r="AE322" t="str">
            <v>A</v>
          </cell>
          <cell r="AF322" t="str">
            <v>WO</v>
          </cell>
          <cell r="AG322" t="str">
            <v>P</v>
          </cell>
          <cell r="AH322" t="str">
            <v>P</v>
          </cell>
          <cell r="AI322" t="str">
            <v>A</v>
          </cell>
          <cell r="AJ322" t="str">
            <v>P</v>
          </cell>
          <cell r="AK322" t="str">
            <v>P</v>
          </cell>
          <cell r="AL322">
            <v>25</v>
          </cell>
          <cell r="AM322">
            <v>0</v>
          </cell>
          <cell r="AN322">
            <v>25</v>
          </cell>
          <cell r="AO322">
            <v>0</v>
          </cell>
          <cell r="AP322">
            <v>25</v>
          </cell>
          <cell r="AQ322">
            <v>0</v>
          </cell>
          <cell r="AR322">
            <v>13</v>
          </cell>
        </row>
        <row r="323">
          <cell r="B323">
            <v>40059362</v>
          </cell>
          <cell r="C323" t="str">
            <v>KANHA SINGH</v>
          </cell>
          <cell r="D323" t="str">
            <v>MOBILE CRANE</v>
          </cell>
          <cell r="E323" t="str">
            <v>PIPE DIV</v>
          </cell>
          <cell r="F323" t="str">
            <v>KO02HHSW08</v>
          </cell>
          <cell r="G323" t="str">
            <v>P</v>
          </cell>
          <cell r="H323" t="str">
            <v>P</v>
          </cell>
          <cell r="I323" t="str">
            <v>P</v>
          </cell>
          <cell r="J323" t="str">
            <v>P</v>
          </cell>
          <cell r="K323" t="str">
            <v>WO</v>
          </cell>
          <cell r="L323" t="str">
            <v>P</v>
          </cell>
          <cell r="M323" t="str">
            <v>P</v>
          </cell>
          <cell r="N323" t="str">
            <v>P</v>
          </cell>
          <cell r="O323" t="str">
            <v>P</v>
          </cell>
          <cell r="P323" t="str">
            <v>P</v>
          </cell>
          <cell r="Q323" t="str">
            <v>P</v>
          </cell>
          <cell r="R323" t="str">
            <v>WO</v>
          </cell>
          <cell r="S323" t="str">
            <v>A</v>
          </cell>
          <cell r="T323" t="str">
            <v>A</v>
          </cell>
          <cell r="U323" t="str">
            <v>A</v>
          </cell>
          <cell r="V323" t="str">
            <v>A</v>
          </cell>
          <cell r="W323" t="str">
            <v>A</v>
          </cell>
          <cell r="X323" t="str">
            <v>A</v>
          </cell>
          <cell r="Y323" t="str">
            <v>WO</v>
          </cell>
          <cell r="Z323" t="str">
            <v>P</v>
          </cell>
          <cell r="AA323" t="str">
            <v>P</v>
          </cell>
          <cell r="AB323" t="str">
            <v>P</v>
          </cell>
          <cell r="AC323" t="str">
            <v>P</v>
          </cell>
          <cell r="AD323" t="str">
            <v>P</v>
          </cell>
          <cell r="AE323" t="str">
            <v>P</v>
          </cell>
          <cell r="AF323" t="str">
            <v>WO</v>
          </cell>
          <cell r="AG323" t="str">
            <v>P</v>
          </cell>
          <cell r="AH323" t="str">
            <v>P</v>
          </cell>
          <cell r="AI323" t="str">
            <v>P</v>
          </cell>
          <cell r="AJ323" t="str">
            <v>P</v>
          </cell>
          <cell r="AK323" t="str">
            <v>A</v>
          </cell>
          <cell r="AL323">
            <v>20</v>
          </cell>
          <cell r="AM323">
            <v>0</v>
          </cell>
          <cell r="AN323">
            <v>20</v>
          </cell>
          <cell r="AO323">
            <v>0</v>
          </cell>
          <cell r="AP323">
            <v>20</v>
          </cell>
          <cell r="AQ323">
            <v>0</v>
          </cell>
          <cell r="AR323">
            <v>13</v>
          </cell>
        </row>
        <row r="324">
          <cell r="B324">
            <v>40059373</v>
          </cell>
          <cell r="C324" t="str">
            <v>MAHAVEER</v>
          </cell>
          <cell r="D324" t="str">
            <v>QUALITY</v>
          </cell>
          <cell r="E324" t="str">
            <v>PIPE DIV</v>
          </cell>
          <cell r="F324" t="str">
            <v>KO02FHSW04</v>
          </cell>
          <cell r="G324" t="str">
            <v>P</v>
          </cell>
          <cell r="H324" t="str">
            <v>P</v>
          </cell>
          <cell r="I324" t="str">
            <v>P</v>
          </cell>
          <cell r="J324" t="str">
            <v>A</v>
          </cell>
          <cell r="K324" t="str">
            <v>WO</v>
          </cell>
          <cell r="L324" t="str">
            <v>P</v>
          </cell>
          <cell r="M324" t="str">
            <v>P</v>
          </cell>
          <cell r="N324" t="str">
            <v>P</v>
          </cell>
          <cell r="O324" t="str">
            <v>P</v>
          </cell>
          <cell r="P324" t="str">
            <v>P</v>
          </cell>
          <cell r="Q324" t="str">
            <v>P</v>
          </cell>
          <cell r="R324" t="str">
            <v>WO</v>
          </cell>
          <cell r="S324" t="str">
            <v>P</v>
          </cell>
          <cell r="T324" t="str">
            <v>P</v>
          </cell>
          <cell r="U324" t="str">
            <v>P</v>
          </cell>
          <cell r="V324" t="str">
            <v>A</v>
          </cell>
          <cell r="W324" t="str">
            <v>A</v>
          </cell>
          <cell r="X324" t="str">
            <v>P</v>
          </cell>
          <cell r="Y324" t="str">
            <v>WO</v>
          </cell>
          <cell r="Z324" t="str">
            <v>P</v>
          </cell>
          <cell r="AA324" t="str">
            <v>A</v>
          </cell>
          <cell r="AB324" t="str">
            <v>A</v>
          </cell>
          <cell r="AC324" t="str">
            <v>P</v>
          </cell>
          <cell r="AD324" t="str">
            <v>P</v>
          </cell>
          <cell r="AE324" t="str">
            <v>P</v>
          </cell>
          <cell r="AF324" t="str">
            <v>WO</v>
          </cell>
          <cell r="AG324" t="str">
            <v>P</v>
          </cell>
          <cell r="AH324" t="str">
            <v>P</v>
          </cell>
          <cell r="AI324" t="str">
            <v>P</v>
          </cell>
          <cell r="AJ324" t="str">
            <v>P</v>
          </cell>
          <cell r="AK324" t="str">
            <v>A</v>
          </cell>
          <cell r="AL324">
            <v>21</v>
          </cell>
          <cell r="AM324">
            <v>0</v>
          </cell>
          <cell r="AN324">
            <v>21</v>
          </cell>
          <cell r="AO324">
            <v>0.5</v>
          </cell>
          <cell r="AP324">
            <v>20.5</v>
          </cell>
          <cell r="AQ324">
            <v>0</v>
          </cell>
          <cell r="AR324">
            <v>13</v>
          </cell>
        </row>
        <row r="325">
          <cell r="B325">
            <v>40059374</v>
          </cell>
          <cell r="C325" t="str">
            <v>KALYAN SINGH</v>
          </cell>
          <cell r="D325" t="str">
            <v>QUALITY</v>
          </cell>
          <cell r="E325" t="str">
            <v>PIPE DIV</v>
          </cell>
          <cell r="F325" t="str">
            <v>KO02FHSW04</v>
          </cell>
          <cell r="G325" t="str">
            <v>P</v>
          </cell>
          <cell r="H325" t="str">
            <v>P</v>
          </cell>
          <cell r="I325" t="str">
            <v>P</v>
          </cell>
          <cell r="J325" t="str">
            <v>P</v>
          </cell>
          <cell r="K325" t="str">
            <v>WO</v>
          </cell>
          <cell r="L325" t="str">
            <v>P</v>
          </cell>
          <cell r="M325" t="str">
            <v>A</v>
          </cell>
          <cell r="N325" t="str">
            <v>P</v>
          </cell>
          <cell r="O325" t="str">
            <v>A</v>
          </cell>
          <cell r="P325" t="str">
            <v>A</v>
          </cell>
          <cell r="Q325" t="str">
            <v>P</v>
          </cell>
          <cell r="R325" t="str">
            <v>WO</v>
          </cell>
          <cell r="S325" t="str">
            <v>P</v>
          </cell>
          <cell r="T325" t="str">
            <v>P</v>
          </cell>
          <cell r="U325" t="str">
            <v>P</v>
          </cell>
          <cell r="V325" t="str">
            <v>P</v>
          </cell>
          <cell r="W325" t="str">
            <v>P</v>
          </cell>
          <cell r="X325" t="str">
            <v>P</v>
          </cell>
          <cell r="Y325" t="str">
            <v>WO</v>
          </cell>
          <cell r="Z325" t="str">
            <v>P</v>
          </cell>
          <cell r="AA325" t="str">
            <v>P</v>
          </cell>
          <cell r="AB325" t="str">
            <v>P</v>
          </cell>
          <cell r="AC325" t="str">
            <v>P</v>
          </cell>
          <cell r="AD325" t="str">
            <v>P</v>
          </cell>
          <cell r="AE325" t="str">
            <v>A</v>
          </cell>
          <cell r="AF325" t="str">
            <v>WO</v>
          </cell>
          <cell r="AG325" t="str">
            <v>P</v>
          </cell>
          <cell r="AH325" t="str">
            <v>P</v>
          </cell>
          <cell r="AI325" t="str">
            <v>P</v>
          </cell>
          <cell r="AJ325" t="str">
            <v>P</v>
          </cell>
          <cell r="AK325" t="str">
            <v>P</v>
          </cell>
          <cell r="AL325">
            <v>23</v>
          </cell>
          <cell r="AM325">
            <v>0</v>
          </cell>
          <cell r="AN325">
            <v>23</v>
          </cell>
          <cell r="AO325">
            <v>0</v>
          </cell>
          <cell r="AP325">
            <v>23</v>
          </cell>
          <cell r="AQ325">
            <v>0</v>
          </cell>
          <cell r="AR325">
            <v>13</v>
          </cell>
        </row>
        <row r="326">
          <cell r="B326">
            <v>40059375</v>
          </cell>
          <cell r="C326" t="str">
            <v>CHANDAN SINGH</v>
          </cell>
          <cell r="D326" t="str">
            <v>FORMING</v>
          </cell>
          <cell r="E326" t="str">
            <v>PIPE DIV</v>
          </cell>
          <cell r="F326" t="str">
            <v>KO02FHSW01</v>
          </cell>
          <cell r="G326" t="str">
            <v>P</v>
          </cell>
          <cell r="H326" t="str">
            <v>P</v>
          </cell>
          <cell r="I326" t="str">
            <v>P</v>
          </cell>
          <cell r="J326" t="str">
            <v>P</v>
          </cell>
          <cell r="K326" t="str">
            <v>WO</v>
          </cell>
          <cell r="L326" t="str">
            <v>P</v>
          </cell>
          <cell r="M326" t="str">
            <v>P</v>
          </cell>
          <cell r="N326" t="str">
            <v>P</v>
          </cell>
          <cell r="O326" t="str">
            <v>A</v>
          </cell>
          <cell r="P326" t="str">
            <v>P</v>
          </cell>
          <cell r="Q326" t="str">
            <v>P</v>
          </cell>
          <cell r="R326" t="str">
            <v>WO</v>
          </cell>
          <cell r="S326" t="str">
            <v>A</v>
          </cell>
          <cell r="T326" t="str">
            <v>P</v>
          </cell>
          <cell r="U326" t="str">
            <v>P</v>
          </cell>
          <cell r="V326" t="str">
            <v>P</v>
          </cell>
          <cell r="W326" t="str">
            <v>P</v>
          </cell>
          <cell r="X326" t="str">
            <v>P</v>
          </cell>
          <cell r="Y326" t="str">
            <v>WO</v>
          </cell>
          <cell r="Z326" t="str">
            <v>P</v>
          </cell>
          <cell r="AA326" t="str">
            <v>P</v>
          </cell>
          <cell r="AB326" t="str">
            <v>P</v>
          </cell>
          <cell r="AC326" t="str">
            <v>P</v>
          </cell>
          <cell r="AD326" t="str">
            <v>A</v>
          </cell>
          <cell r="AE326" t="str">
            <v>P</v>
          </cell>
          <cell r="AF326" t="str">
            <v>WO</v>
          </cell>
          <cell r="AG326" t="str">
            <v>P</v>
          </cell>
          <cell r="AH326" t="str">
            <v>P</v>
          </cell>
          <cell r="AI326" t="str">
            <v>P</v>
          </cell>
          <cell r="AJ326" t="str">
            <v>P</v>
          </cell>
          <cell r="AK326" t="str">
            <v>P</v>
          </cell>
          <cell r="AL326">
            <v>24</v>
          </cell>
          <cell r="AM326">
            <v>0</v>
          </cell>
          <cell r="AN326">
            <v>24</v>
          </cell>
          <cell r="AO326">
            <v>0</v>
          </cell>
          <cell r="AP326">
            <v>24</v>
          </cell>
          <cell r="AQ326">
            <v>0</v>
          </cell>
          <cell r="AR326">
            <v>13</v>
          </cell>
        </row>
        <row r="327">
          <cell r="B327">
            <v>40059377</v>
          </cell>
          <cell r="C327" t="str">
            <v>MAHESH CHAND SHARMA</v>
          </cell>
          <cell r="D327" t="str">
            <v>PRODUCTION SEAMLESS</v>
          </cell>
          <cell r="E327" t="str">
            <v>SS DIVISION</v>
          </cell>
          <cell r="F327" t="str">
            <v>KOSSHCOM24</v>
          </cell>
          <cell r="G327" t="str">
            <v>P</v>
          </cell>
          <cell r="H327" t="str">
            <v>P</v>
          </cell>
          <cell r="I327" t="str">
            <v>P</v>
          </cell>
          <cell r="J327" t="str">
            <v>P</v>
          </cell>
          <cell r="K327" t="str">
            <v>WO</v>
          </cell>
          <cell r="L327" t="str">
            <v>A</v>
          </cell>
          <cell r="M327" t="str">
            <v>P</v>
          </cell>
          <cell r="N327" t="str">
            <v>P</v>
          </cell>
          <cell r="O327" t="str">
            <v>A</v>
          </cell>
          <cell r="P327" t="str">
            <v>P</v>
          </cell>
          <cell r="Q327" t="str">
            <v>P</v>
          </cell>
          <cell r="R327" t="str">
            <v>WO</v>
          </cell>
          <cell r="S327" t="str">
            <v>P</v>
          </cell>
          <cell r="T327" t="str">
            <v>P</v>
          </cell>
          <cell r="U327" t="str">
            <v>P</v>
          </cell>
          <cell r="V327" t="str">
            <v>A</v>
          </cell>
          <cell r="W327" t="str">
            <v>P</v>
          </cell>
          <cell r="X327" t="str">
            <v>P</v>
          </cell>
          <cell r="Y327" t="str">
            <v>WO</v>
          </cell>
          <cell r="Z327" t="str">
            <v>P</v>
          </cell>
          <cell r="AA327" t="str">
            <v>P</v>
          </cell>
          <cell r="AB327" t="str">
            <v>P</v>
          </cell>
          <cell r="AC327" t="str">
            <v>P</v>
          </cell>
          <cell r="AD327" t="str">
            <v>P</v>
          </cell>
          <cell r="AE327" t="str">
            <v>A</v>
          </cell>
          <cell r="AF327" t="str">
            <v>WO</v>
          </cell>
          <cell r="AG327" t="str">
            <v>P</v>
          </cell>
          <cell r="AH327" t="str">
            <v>P</v>
          </cell>
          <cell r="AI327" t="str">
            <v>P</v>
          </cell>
          <cell r="AJ327" t="str">
            <v>P</v>
          </cell>
          <cell r="AK327" t="str">
            <v>P</v>
          </cell>
          <cell r="AL327">
            <v>23</v>
          </cell>
          <cell r="AM327">
            <v>0</v>
          </cell>
          <cell r="AN327">
            <v>23</v>
          </cell>
          <cell r="AO327">
            <v>0</v>
          </cell>
          <cell r="AP327">
            <v>23</v>
          </cell>
          <cell r="AQ327">
            <v>0</v>
          </cell>
          <cell r="AR327">
            <v>15</v>
          </cell>
        </row>
        <row r="328">
          <cell r="B328">
            <v>40059379</v>
          </cell>
          <cell r="C328" t="str">
            <v>ANIL KUMAR</v>
          </cell>
          <cell r="D328" t="str">
            <v>PRODUCTION SEAMLESS</v>
          </cell>
          <cell r="E328" t="str">
            <v>SS DIVISION</v>
          </cell>
          <cell r="F328" t="str">
            <v>KOSSFCOM13</v>
          </cell>
          <cell r="G328" t="str">
            <v>P</v>
          </cell>
          <cell r="H328" t="str">
            <v>A</v>
          </cell>
          <cell r="I328" t="str">
            <v>P</v>
          </cell>
          <cell r="J328" t="str">
            <v>P</v>
          </cell>
          <cell r="K328" t="str">
            <v>WO</v>
          </cell>
          <cell r="L328" t="str">
            <v>A</v>
          </cell>
          <cell r="M328" t="str">
            <v>P</v>
          </cell>
          <cell r="N328" t="str">
            <v>P</v>
          </cell>
          <cell r="O328" t="str">
            <v>A</v>
          </cell>
          <cell r="P328" t="str">
            <v>A</v>
          </cell>
          <cell r="Q328" t="str">
            <v>P</v>
          </cell>
          <cell r="R328" t="str">
            <v>WO</v>
          </cell>
          <cell r="S328" t="str">
            <v>P</v>
          </cell>
          <cell r="T328" t="str">
            <v>A</v>
          </cell>
          <cell r="U328" t="str">
            <v>A</v>
          </cell>
          <cell r="V328" t="str">
            <v>A</v>
          </cell>
          <cell r="W328" t="str">
            <v>A</v>
          </cell>
          <cell r="X328" t="str">
            <v>A</v>
          </cell>
          <cell r="Y328" t="str">
            <v>WO</v>
          </cell>
          <cell r="Z328" t="str">
            <v>P</v>
          </cell>
          <cell r="AA328" t="str">
            <v>P</v>
          </cell>
          <cell r="AB328" t="str">
            <v>A</v>
          </cell>
          <cell r="AC328" t="str">
            <v>A</v>
          </cell>
          <cell r="AD328" t="str">
            <v>P</v>
          </cell>
          <cell r="AE328" t="str">
            <v>A</v>
          </cell>
          <cell r="AF328" t="str">
            <v>WO</v>
          </cell>
          <cell r="AG328" t="str">
            <v>P</v>
          </cell>
          <cell r="AH328" t="str">
            <v>P</v>
          </cell>
          <cell r="AI328" t="str">
            <v>P</v>
          </cell>
          <cell r="AJ328" t="str">
            <v>A</v>
          </cell>
          <cell r="AK328" t="str">
            <v>P</v>
          </cell>
          <cell r="AL328">
            <v>14</v>
          </cell>
          <cell r="AM328">
            <v>0</v>
          </cell>
          <cell r="AN328">
            <v>14</v>
          </cell>
          <cell r="AO328">
            <v>0</v>
          </cell>
          <cell r="AP328">
            <v>14</v>
          </cell>
          <cell r="AQ328">
            <v>0</v>
          </cell>
          <cell r="AR328">
            <v>15</v>
          </cell>
        </row>
        <row r="329">
          <cell r="B329">
            <v>40059380</v>
          </cell>
          <cell r="C329" t="str">
            <v>GANESH KUMAR</v>
          </cell>
          <cell r="D329" t="str">
            <v>PRODUCTION SEAMLESS</v>
          </cell>
          <cell r="E329" t="str">
            <v>SS DIVISION</v>
          </cell>
          <cell r="F329" t="str">
            <v>KOSSFCOM23</v>
          </cell>
          <cell r="G329" t="str">
            <v>P</v>
          </cell>
          <cell r="H329" t="str">
            <v>P</v>
          </cell>
          <cell r="I329" t="str">
            <v>P</v>
          </cell>
          <cell r="J329" t="str">
            <v>P</v>
          </cell>
          <cell r="K329" t="str">
            <v>WO</v>
          </cell>
          <cell r="L329" t="str">
            <v>P</v>
          </cell>
          <cell r="M329" t="str">
            <v>A</v>
          </cell>
          <cell r="N329" t="str">
            <v>P</v>
          </cell>
          <cell r="O329" t="str">
            <v>P</v>
          </cell>
          <cell r="P329" t="str">
            <v>P</v>
          </cell>
          <cell r="Q329" t="str">
            <v>P</v>
          </cell>
          <cell r="R329" t="str">
            <v>WO</v>
          </cell>
          <cell r="S329" t="str">
            <v>P</v>
          </cell>
          <cell r="T329" t="str">
            <v>P</v>
          </cell>
          <cell r="U329" t="str">
            <v>P</v>
          </cell>
          <cell r="V329" t="str">
            <v>P</v>
          </cell>
          <cell r="W329" t="str">
            <v>P</v>
          </cell>
          <cell r="X329" t="str">
            <v>P</v>
          </cell>
          <cell r="Y329" t="str">
            <v>WO</v>
          </cell>
          <cell r="Z329" t="str">
            <v>P</v>
          </cell>
          <cell r="AA329" t="str">
            <v>P</v>
          </cell>
          <cell r="AB329" t="str">
            <v>P</v>
          </cell>
          <cell r="AC329" t="str">
            <v>P</v>
          </cell>
          <cell r="AD329" t="str">
            <v>P</v>
          </cell>
          <cell r="AE329" t="str">
            <v>P</v>
          </cell>
          <cell r="AF329" t="str">
            <v>WO</v>
          </cell>
          <cell r="AG329" t="str">
            <v>P</v>
          </cell>
          <cell r="AH329" t="str">
            <v>P</v>
          </cell>
          <cell r="AI329" t="str">
            <v>P</v>
          </cell>
          <cell r="AJ329" t="str">
            <v>P</v>
          </cell>
          <cell r="AK329" t="str">
            <v>P</v>
          </cell>
          <cell r="AL329">
            <v>26</v>
          </cell>
          <cell r="AM329">
            <v>0</v>
          </cell>
          <cell r="AN329">
            <v>26</v>
          </cell>
          <cell r="AO329">
            <v>0</v>
          </cell>
          <cell r="AP329">
            <v>26</v>
          </cell>
          <cell r="AQ329">
            <v>0</v>
          </cell>
          <cell r="AR329">
            <v>15</v>
          </cell>
        </row>
        <row r="330">
          <cell r="B330">
            <v>40059393</v>
          </cell>
          <cell r="C330" t="str">
            <v>RAVINDAR</v>
          </cell>
          <cell r="D330" t="str">
            <v>PRODUCTION SEAMLESS</v>
          </cell>
          <cell r="E330" t="str">
            <v>SS DIVISION</v>
          </cell>
          <cell r="F330" t="str">
            <v>KOSSFSEM07</v>
          </cell>
          <cell r="G330" t="str">
            <v>P</v>
          </cell>
          <cell r="H330" t="str">
            <v>P</v>
          </cell>
          <cell r="I330" t="str">
            <v>P</v>
          </cell>
          <cell r="J330" t="str">
            <v>A</v>
          </cell>
          <cell r="K330" t="str">
            <v>WO</v>
          </cell>
          <cell r="L330" t="str">
            <v>P</v>
          </cell>
          <cell r="M330" t="str">
            <v>P</v>
          </cell>
          <cell r="N330" t="str">
            <v>A</v>
          </cell>
          <cell r="O330" t="str">
            <v>P</v>
          </cell>
          <cell r="P330" t="str">
            <v>P</v>
          </cell>
          <cell r="Q330" t="str">
            <v>P</v>
          </cell>
          <cell r="R330" t="str">
            <v>WO</v>
          </cell>
          <cell r="S330" t="str">
            <v>P</v>
          </cell>
          <cell r="T330" t="str">
            <v>P</v>
          </cell>
          <cell r="U330" t="str">
            <v>P</v>
          </cell>
          <cell r="V330" t="str">
            <v>P</v>
          </cell>
          <cell r="W330" t="str">
            <v>P</v>
          </cell>
          <cell r="X330" t="str">
            <v>P</v>
          </cell>
          <cell r="Y330" t="str">
            <v>WO</v>
          </cell>
          <cell r="Z330" t="str">
            <v>P</v>
          </cell>
          <cell r="AA330" t="str">
            <v>P</v>
          </cell>
          <cell r="AB330" t="str">
            <v>P</v>
          </cell>
          <cell r="AC330" t="str">
            <v>P</v>
          </cell>
          <cell r="AD330" t="str">
            <v>P</v>
          </cell>
          <cell r="AE330" t="str">
            <v>P</v>
          </cell>
          <cell r="AF330" t="str">
            <v>WO</v>
          </cell>
          <cell r="AG330" t="str">
            <v>P</v>
          </cell>
          <cell r="AH330" t="str">
            <v>P</v>
          </cell>
          <cell r="AI330" t="str">
            <v>P</v>
          </cell>
          <cell r="AJ330" t="str">
            <v>P</v>
          </cell>
          <cell r="AK330" t="str">
            <v>P</v>
          </cell>
          <cell r="AL330">
            <v>25</v>
          </cell>
          <cell r="AM330">
            <v>0</v>
          </cell>
          <cell r="AN330">
            <v>25</v>
          </cell>
          <cell r="AO330">
            <v>0</v>
          </cell>
          <cell r="AP330">
            <v>25</v>
          </cell>
          <cell r="AQ330">
            <v>0</v>
          </cell>
          <cell r="AR330">
            <v>15</v>
          </cell>
        </row>
        <row r="331">
          <cell r="B331">
            <v>40059396</v>
          </cell>
          <cell r="C331" t="str">
            <v>BHAJAN LAL</v>
          </cell>
          <cell r="D331" t="str">
            <v>PRODUCTION SEAMLESS</v>
          </cell>
          <cell r="E331" t="str">
            <v>SS DIVISION</v>
          </cell>
          <cell r="F331" t="str">
            <v>KOSSFSEM11</v>
          </cell>
          <cell r="G331" t="str">
            <v>P</v>
          </cell>
          <cell r="H331" t="str">
            <v>P</v>
          </cell>
          <cell r="I331" t="str">
            <v>P</v>
          </cell>
          <cell r="J331" t="str">
            <v>A</v>
          </cell>
          <cell r="K331" t="str">
            <v>WO</v>
          </cell>
          <cell r="L331" t="str">
            <v>P</v>
          </cell>
          <cell r="M331" t="str">
            <v>P</v>
          </cell>
          <cell r="N331" t="str">
            <v>P</v>
          </cell>
          <cell r="O331" t="str">
            <v>P</v>
          </cell>
          <cell r="P331" t="str">
            <v>P</v>
          </cell>
          <cell r="Q331" t="str">
            <v>P</v>
          </cell>
          <cell r="R331" t="str">
            <v>WO</v>
          </cell>
          <cell r="S331" t="str">
            <v>P</v>
          </cell>
          <cell r="T331" t="str">
            <v>P</v>
          </cell>
          <cell r="U331" t="str">
            <v>P</v>
          </cell>
          <cell r="V331" t="str">
            <v>A</v>
          </cell>
          <cell r="W331" t="str">
            <v>P</v>
          </cell>
          <cell r="X331" t="str">
            <v>A</v>
          </cell>
          <cell r="Y331" t="str">
            <v>WO</v>
          </cell>
          <cell r="Z331" t="str">
            <v>P</v>
          </cell>
          <cell r="AA331" t="str">
            <v>P</v>
          </cell>
          <cell r="AB331" t="str">
            <v>P</v>
          </cell>
          <cell r="AC331" t="str">
            <v>P</v>
          </cell>
          <cell r="AD331" t="str">
            <v>P</v>
          </cell>
          <cell r="AE331" t="str">
            <v>P</v>
          </cell>
          <cell r="AF331" t="str">
            <v>WO</v>
          </cell>
          <cell r="AG331" t="str">
            <v>P</v>
          </cell>
          <cell r="AH331" t="str">
            <v>P</v>
          </cell>
          <cell r="AI331" t="str">
            <v>P</v>
          </cell>
          <cell r="AJ331" t="str">
            <v>P</v>
          </cell>
          <cell r="AK331" t="str">
            <v>P</v>
          </cell>
          <cell r="AL331">
            <v>24</v>
          </cell>
          <cell r="AM331">
            <v>0</v>
          </cell>
          <cell r="AN331">
            <v>24</v>
          </cell>
          <cell r="AO331">
            <v>0</v>
          </cell>
          <cell r="AP331">
            <v>24</v>
          </cell>
          <cell r="AQ331">
            <v>0</v>
          </cell>
          <cell r="AR331">
            <v>15</v>
          </cell>
        </row>
        <row r="332">
          <cell r="B332">
            <v>40059398</v>
          </cell>
          <cell r="C332" t="str">
            <v>ANIL KUMAR</v>
          </cell>
          <cell r="D332" t="str">
            <v>PRODUCTION SEAMLESS</v>
          </cell>
          <cell r="E332" t="str">
            <v>SS DIVISION</v>
          </cell>
          <cell r="F332" t="str">
            <v>KOSSFCOM17</v>
          </cell>
          <cell r="G332" t="str">
            <v>P</v>
          </cell>
          <cell r="H332" t="str">
            <v>P</v>
          </cell>
          <cell r="I332" t="str">
            <v>P</v>
          </cell>
          <cell r="J332" t="str">
            <v>A</v>
          </cell>
          <cell r="K332" t="str">
            <v>WO</v>
          </cell>
          <cell r="L332" t="str">
            <v>P</v>
          </cell>
          <cell r="M332" t="str">
            <v>P</v>
          </cell>
          <cell r="N332" t="str">
            <v>P</v>
          </cell>
          <cell r="O332" t="str">
            <v>P</v>
          </cell>
          <cell r="P332" t="str">
            <v>A</v>
          </cell>
          <cell r="Q332" t="str">
            <v>P</v>
          </cell>
          <cell r="R332" t="str">
            <v>WO</v>
          </cell>
          <cell r="S332" t="str">
            <v>A</v>
          </cell>
          <cell r="T332" t="str">
            <v>P</v>
          </cell>
          <cell r="U332" t="str">
            <v>A</v>
          </cell>
          <cell r="V332" t="str">
            <v>A</v>
          </cell>
          <cell r="W332" t="str">
            <v>A</v>
          </cell>
          <cell r="X332" t="str">
            <v>P</v>
          </cell>
          <cell r="Y332" t="str">
            <v>WO</v>
          </cell>
          <cell r="Z332" t="str">
            <v>P</v>
          </cell>
          <cell r="AA332" t="str">
            <v>P</v>
          </cell>
          <cell r="AB332" t="str">
            <v>P</v>
          </cell>
          <cell r="AC332" t="str">
            <v>P</v>
          </cell>
          <cell r="AD332" t="str">
            <v>A</v>
          </cell>
          <cell r="AE332" t="str">
            <v>P</v>
          </cell>
          <cell r="AF332" t="str">
            <v>WO</v>
          </cell>
          <cell r="AG332" t="str">
            <v>P</v>
          </cell>
          <cell r="AH332" t="str">
            <v>A</v>
          </cell>
          <cell r="AI332" t="str">
            <v>P</v>
          </cell>
          <cell r="AJ332" t="str">
            <v>P</v>
          </cell>
          <cell r="AK332" t="str">
            <v>P</v>
          </cell>
          <cell r="AL332">
            <v>19</v>
          </cell>
          <cell r="AM332">
            <v>0</v>
          </cell>
          <cell r="AN332">
            <v>19</v>
          </cell>
          <cell r="AO332">
            <v>0</v>
          </cell>
          <cell r="AP332">
            <v>19</v>
          </cell>
          <cell r="AQ332">
            <v>0</v>
          </cell>
          <cell r="AR332">
            <v>15</v>
          </cell>
        </row>
        <row r="333">
          <cell r="B333">
            <v>40059402</v>
          </cell>
          <cell r="C333" t="str">
            <v>POORAN LAL</v>
          </cell>
          <cell r="D333" t="str">
            <v>QUALITY</v>
          </cell>
          <cell r="E333" t="str">
            <v>SS DIVISION</v>
          </cell>
          <cell r="F333" t="str">
            <v>KOSSFCOM02</v>
          </cell>
          <cell r="G333" t="str">
            <v>P</v>
          </cell>
          <cell r="H333" t="str">
            <v>P</v>
          </cell>
          <cell r="I333" t="str">
            <v>P</v>
          </cell>
          <cell r="J333" t="str">
            <v>P</v>
          </cell>
          <cell r="K333" t="str">
            <v>WO</v>
          </cell>
          <cell r="L333" t="str">
            <v>P</v>
          </cell>
          <cell r="M333" t="str">
            <v>P</v>
          </cell>
          <cell r="N333" t="str">
            <v>P</v>
          </cell>
          <cell r="O333" t="str">
            <v>P</v>
          </cell>
          <cell r="P333" t="str">
            <v>P</v>
          </cell>
          <cell r="Q333" t="str">
            <v>P</v>
          </cell>
          <cell r="R333" t="str">
            <v>WO</v>
          </cell>
          <cell r="S333" t="str">
            <v>P</v>
          </cell>
          <cell r="T333" t="str">
            <v>P</v>
          </cell>
          <cell r="U333" t="str">
            <v>HFP</v>
          </cell>
          <cell r="V333" t="str">
            <v>A</v>
          </cell>
          <cell r="W333" t="str">
            <v>P</v>
          </cell>
          <cell r="X333" t="str">
            <v>P</v>
          </cell>
          <cell r="Y333" t="str">
            <v>WO</v>
          </cell>
          <cell r="Z333" t="str">
            <v>P</v>
          </cell>
          <cell r="AA333" t="str">
            <v>P</v>
          </cell>
          <cell r="AB333" t="str">
            <v>A</v>
          </cell>
          <cell r="AC333" t="str">
            <v>P</v>
          </cell>
          <cell r="AD333" t="str">
            <v>P</v>
          </cell>
          <cell r="AE333" t="str">
            <v>P</v>
          </cell>
          <cell r="AF333" t="str">
            <v>WO</v>
          </cell>
          <cell r="AG333" t="str">
            <v>P</v>
          </cell>
          <cell r="AH333" t="str">
            <v>P</v>
          </cell>
          <cell r="AI333" t="str">
            <v>A</v>
          </cell>
          <cell r="AJ333" t="str">
            <v>P</v>
          </cell>
          <cell r="AK333" t="str">
            <v>P</v>
          </cell>
          <cell r="AL333">
            <v>23.5</v>
          </cell>
          <cell r="AM333">
            <v>0</v>
          </cell>
          <cell r="AN333">
            <v>23.5</v>
          </cell>
          <cell r="AO333">
            <v>0</v>
          </cell>
          <cell r="AP333">
            <v>23.5</v>
          </cell>
          <cell r="AQ333">
            <v>0</v>
          </cell>
          <cell r="AR333">
            <v>15</v>
          </cell>
        </row>
        <row r="334">
          <cell r="B334">
            <v>40059413</v>
          </cell>
          <cell r="C334" t="str">
            <v>MOHAN SHYAM CHAUDHARY</v>
          </cell>
          <cell r="D334" t="str">
            <v>PRODUCTION SEAMLESS</v>
          </cell>
          <cell r="E334" t="str">
            <v>SS DIVISION</v>
          </cell>
          <cell r="F334" t="str">
            <v>KOSSFCOI01</v>
          </cell>
          <cell r="G334" t="str">
            <v>P</v>
          </cell>
          <cell r="H334" t="str">
            <v>P</v>
          </cell>
          <cell r="I334" t="str">
            <v>A</v>
          </cell>
          <cell r="J334" t="str">
            <v>A</v>
          </cell>
          <cell r="K334" t="str">
            <v>WO</v>
          </cell>
          <cell r="L334" t="str">
            <v>P</v>
          </cell>
          <cell r="M334" t="str">
            <v>P</v>
          </cell>
          <cell r="N334" t="str">
            <v>P</v>
          </cell>
          <cell r="O334" t="str">
            <v>P</v>
          </cell>
          <cell r="P334" t="str">
            <v>P</v>
          </cell>
          <cell r="Q334" t="str">
            <v>P</v>
          </cell>
          <cell r="R334" t="str">
            <v>WO</v>
          </cell>
          <cell r="S334" t="str">
            <v>P</v>
          </cell>
          <cell r="T334" t="str">
            <v>P</v>
          </cell>
          <cell r="U334" t="str">
            <v>P</v>
          </cell>
          <cell r="V334" t="str">
            <v>P</v>
          </cell>
          <cell r="W334" t="str">
            <v>P</v>
          </cell>
          <cell r="X334" t="str">
            <v>P</v>
          </cell>
          <cell r="Y334" t="str">
            <v>WO</v>
          </cell>
          <cell r="Z334" t="str">
            <v>P</v>
          </cell>
          <cell r="AA334" t="str">
            <v>P</v>
          </cell>
          <cell r="AB334" t="str">
            <v>P</v>
          </cell>
          <cell r="AC334" t="str">
            <v>P</v>
          </cell>
          <cell r="AD334" t="str">
            <v>P</v>
          </cell>
          <cell r="AE334" t="str">
            <v>P</v>
          </cell>
          <cell r="AF334" t="str">
            <v>WO</v>
          </cell>
          <cell r="AG334" t="str">
            <v>P</v>
          </cell>
          <cell r="AH334" t="str">
            <v>P</v>
          </cell>
          <cell r="AI334" t="str">
            <v>P</v>
          </cell>
          <cell r="AJ334" t="str">
            <v>P</v>
          </cell>
          <cell r="AK334" t="str">
            <v>P</v>
          </cell>
          <cell r="AL334">
            <v>25</v>
          </cell>
          <cell r="AM334">
            <v>0</v>
          </cell>
          <cell r="AN334">
            <v>25</v>
          </cell>
          <cell r="AO334">
            <v>0</v>
          </cell>
          <cell r="AP334">
            <v>25</v>
          </cell>
          <cell r="AQ334">
            <v>0</v>
          </cell>
          <cell r="AR334">
            <v>15</v>
          </cell>
        </row>
        <row r="335">
          <cell r="B335">
            <v>40059416</v>
          </cell>
          <cell r="C335" t="str">
            <v>ROHIT MAHAUR</v>
          </cell>
          <cell r="D335" t="str">
            <v>PRODUCTION SEAMLESS</v>
          </cell>
          <cell r="E335" t="str">
            <v>SS DIVISION</v>
          </cell>
          <cell r="F335" t="str">
            <v>KOSSFSEM11</v>
          </cell>
          <cell r="G335" t="str">
            <v>P</v>
          </cell>
          <cell r="H335" t="str">
            <v>P</v>
          </cell>
          <cell r="I335" t="str">
            <v>P</v>
          </cell>
          <cell r="J335" t="str">
            <v>P</v>
          </cell>
          <cell r="K335" t="str">
            <v>WO</v>
          </cell>
          <cell r="L335" t="str">
            <v>P</v>
          </cell>
          <cell r="M335" t="str">
            <v>P</v>
          </cell>
          <cell r="N335" t="str">
            <v>P</v>
          </cell>
          <cell r="O335" t="str">
            <v>P</v>
          </cell>
          <cell r="P335" t="str">
            <v>P</v>
          </cell>
          <cell r="Q335" t="str">
            <v>A</v>
          </cell>
          <cell r="R335" t="str">
            <v>WO</v>
          </cell>
          <cell r="S335" t="str">
            <v>P</v>
          </cell>
          <cell r="T335" t="str">
            <v>P</v>
          </cell>
          <cell r="U335" t="str">
            <v>P</v>
          </cell>
          <cell r="V335" t="str">
            <v>A</v>
          </cell>
          <cell r="W335" t="str">
            <v>P</v>
          </cell>
          <cell r="X335" t="str">
            <v>P</v>
          </cell>
          <cell r="Y335" t="str">
            <v>WO</v>
          </cell>
          <cell r="Z335" t="str">
            <v>A</v>
          </cell>
          <cell r="AA335" t="str">
            <v>A</v>
          </cell>
          <cell r="AB335" t="str">
            <v>P</v>
          </cell>
          <cell r="AC335" t="str">
            <v>P</v>
          </cell>
          <cell r="AD335" t="str">
            <v>P</v>
          </cell>
          <cell r="AE335" t="str">
            <v>P</v>
          </cell>
          <cell r="AF335" t="str">
            <v>WO</v>
          </cell>
          <cell r="AG335" t="str">
            <v>P</v>
          </cell>
          <cell r="AH335" t="str">
            <v>P</v>
          </cell>
          <cell r="AI335" t="str">
            <v>A</v>
          </cell>
          <cell r="AJ335" t="str">
            <v>P</v>
          </cell>
          <cell r="AK335" t="str">
            <v>P</v>
          </cell>
          <cell r="AL335">
            <v>22</v>
          </cell>
          <cell r="AM335">
            <v>0</v>
          </cell>
          <cell r="AN335">
            <v>22</v>
          </cell>
          <cell r="AO335">
            <v>0</v>
          </cell>
          <cell r="AP335">
            <v>22</v>
          </cell>
          <cell r="AQ335">
            <v>0</v>
          </cell>
          <cell r="AR335">
            <v>15</v>
          </cell>
        </row>
        <row r="336">
          <cell r="B336">
            <v>40059418</v>
          </cell>
          <cell r="C336" t="str">
            <v>VEERENDRA</v>
          </cell>
          <cell r="D336" t="str">
            <v>PRODUCTION PICKLING</v>
          </cell>
          <cell r="E336" t="str">
            <v>SS DIVISION</v>
          </cell>
          <cell r="F336" t="str">
            <v>KOSSFCOM05</v>
          </cell>
          <cell r="G336" t="str">
            <v>A</v>
          </cell>
          <cell r="H336" t="str">
            <v>P</v>
          </cell>
          <cell r="I336" t="str">
            <v>HFP</v>
          </cell>
          <cell r="J336" t="str">
            <v>P</v>
          </cell>
          <cell r="K336" t="str">
            <v>WO</v>
          </cell>
          <cell r="L336" t="str">
            <v>P</v>
          </cell>
          <cell r="M336" t="str">
            <v>A</v>
          </cell>
          <cell r="N336" t="str">
            <v>P</v>
          </cell>
          <cell r="O336" t="str">
            <v>P</v>
          </cell>
          <cell r="P336" t="str">
            <v>A</v>
          </cell>
          <cell r="Q336" t="str">
            <v>A</v>
          </cell>
          <cell r="R336" t="str">
            <v>WO</v>
          </cell>
          <cell r="S336" t="str">
            <v>A</v>
          </cell>
          <cell r="T336" t="str">
            <v>A</v>
          </cell>
          <cell r="U336" t="str">
            <v>A</v>
          </cell>
          <cell r="V336" t="str">
            <v>A</v>
          </cell>
          <cell r="W336" t="str">
            <v>A</v>
          </cell>
          <cell r="X336" t="str">
            <v>A</v>
          </cell>
          <cell r="Y336" t="str">
            <v>WO</v>
          </cell>
          <cell r="Z336" t="str">
            <v>A</v>
          </cell>
          <cell r="AA336" t="str">
            <v>A</v>
          </cell>
          <cell r="AB336" t="str">
            <v>A</v>
          </cell>
          <cell r="AC336" t="str">
            <v>A</v>
          </cell>
          <cell r="AD336" t="str">
            <v>A</v>
          </cell>
          <cell r="AE336" t="str">
            <v>A</v>
          </cell>
          <cell r="AF336" t="str">
            <v>WO</v>
          </cell>
          <cell r="AG336" t="str">
            <v>A</v>
          </cell>
          <cell r="AH336" t="str">
            <v>A</v>
          </cell>
          <cell r="AI336" t="str">
            <v>P</v>
          </cell>
          <cell r="AJ336" t="str">
            <v>P</v>
          </cell>
          <cell r="AK336" t="str">
            <v>P</v>
          </cell>
          <cell r="AL336">
            <v>8.5</v>
          </cell>
          <cell r="AM336">
            <v>0</v>
          </cell>
          <cell r="AN336">
            <v>8.5</v>
          </cell>
          <cell r="AO336">
            <v>0</v>
          </cell>
          <cell r="AP336">
            <v>8.5</v>
          </cell>
          <cell r="AQ336">
            <v>0</v>
          </cell>
          <cell r="AR336">
            <v>15</v>
          </cell>
        </row>
        <row r="337">
          <cell r="B337">
            <v>40059419</v>
          </cell>
          <cell r="C337" t="str">
            <v>SUNIL KUMAR</v>
          </cell>
          <cell r="D337" t="str">
            <v>MOBILE CRANE</v>
          </cell>
          <cell r="E337" t="str">
            <v>PIPE DIV</v>
          </cell>
          <cell r="F337" t="str">
            <v>KO02HHSW08</v>
          </cell>
          <cell r="G337" t="str">
            <v>P</v>
          </cell>
          <cell r="H337" t="str">
            <v>P</v>
          </cell>
          <cell r="I337" t="str">
            <v>P</v>
          </cell>
          <cell r="J337" t="str">
            <v>P</v>
          </cell>
          <cell r="K337" t="str">
            <v>WO</v>
          </cell>
          <cell r="L337" t="str">
            <v>P</v>
          </cell>
          <cell r="M337" t="str">
            <v>P</v>
          </cell>
          <cell r="N337" t="str">
            <v>P</v>
          </cell>
          <cell r="O337" t="str">
            <v>P</v>
          </cell>
          <cell r="P337" t="str">
            <v>P</v>
          </cell>
          <cell r="Q337" t="str">
            <v>P</v>
          </cell>
          <cell r="R337" t="str">
            <v>WO</v>
          </cell>
          <cell r="S337" t="str">
            <v>P</v>
          </cell>
          <cell r="T337" t="str">
            <v>P</v>
          </cell>
          <cell r="U337" t="str">
            <v>P</v>
          </cell>
          <cell r="V337" t="str">
            <v>P</v>
          </cell>
          <cell r="W337" t="str">
            <v>P</v>
          </cell>
          <cell r="X337" t="str">
            <v>P</v>
          </cell>
          <cell r="Y337" t="str">
            <v>WO</v>
          </cell>
          <cell r="Z337" t="str">
            <v>P</v>
          </cell>
          <cell r="AA337" t="str">
            <v>P</v>
          </cell>
          <cell r="AB337" t="str">
            <v>A</v>
          </cell>
          <cell r="AC337" t="str">
            <v>P</v>
          </cell>
          <cell r="AD337" t="str">
            <v>P</v>
          </cell>
          <cell r="AE337" t="str">
            <v>P</v>
          </cell>
          <cell r="AF337" t="str">
            <v>WO</v>
          </cell>
          <cell r="AG337" t="str">
            <v>P</v>
          </cell>
          <cell r="AH337" t="str">
            <v>P</v>
          </cell>
          <cell r="AI337" t="str">
            <v>P</v>
          </cell>
          <cell r="AJ337" t="str">
            <v>P</v>
          </cell>
          <cell r="AK337" t="str">
            <v>P</v>
          </cell>
          <cell r="AL337">
            <v>26</v>
          </cell>
          <cell r="AM337">
            <v>0</v>
          </cell>
          <cell r="AN337">
            <v>26</v>
          </cell>
          <cell r="AO337">
            <v>0</v>
          </cell>
          <cell r="AP337">
            <v>26</v>
          </cell>
          <cell r="AQ337">
            <v>0</v>
          </cell>
          <cell r="AR337">
            <v>13</v>
          </cell>
        </row>
        <row r="338">
          <cell r="B338">
            <v>40059433</v>
          </cell>
          <cell r="C338" t="str">
            <v>GAURAV KUMAR</v>
          </cell>
          <cell r="D338" t="str">
            <v>QUALITY</v>
          </cell>
          <cell r="E338" t="str">
            <v>SS DIVISION</v>
          </cell>
          <cell r="F338" t="str">
            <v>KOSSFCOM02</v>
          </cell>
          <cell r="G338" t="str">
            <v>P</v>
          </cell>
          <cell r="H338" t="str">
            <v>P</v>
          </cell>
          <cell r="I338" t="str">
            <v>P</v>
          </cell>
          <cell r="J338" t="str">
            <v>P</v>
          </cell>
          <cell r="K338" t="str">
            <v>WO</v>
          </cell>
          <cell r="L338" t="str">
            <v>P</v>
          </cell>
          <cell r="M338" t="str">
            <v>P</v>
          </cell>
          <cell r="N338" t="str">
            <v>P</v>
          </cell>
          <cell r="O338" t="str">
            <v>P</v>
          </cell>
          <cell r="P338" t="str">
            <v>P</v>
          </cell>
          <cell r="Q338" t="str">
            <v>P</v>
          </cell>
          <cell r="R338" t="str">
            <v>WO</v>
          </cell>
          <cell r="S338" t="str">
            <v>P</v>
          </cell>
          <cell r="T338" t="str">
            <v>P</v>
          </cell>
          <cell r="U338" t="str">
            <v>P</v>
          </cell>
          <cell r="V338" t="str">
            <v>P</v>
          </cell>
          <cell r="W338" t="str">
            <v>A</v>
          </cell>
          <cell r="X338" t="str">
            <v>P</v>
          </cell>
          <cell r="Y338" t="str">
            <v>WO</v>
          </cell>
          <cell r="Z338" t="str">
            <v>P</v>
          </cell>
          <cell r="AA338" t="str">
            <v>P</v>
          </cell>
          <cell r="AB338" t="str">
            <v>P</v>
          </cell>
          <cell r="AC338" t="str">
            <v>P</v>
          </cell>
          <cell r="AD338" t="str">
            <v>P</v>
          </cell>
          <cell r="AE338" t="str">
            <v>P</v>
          </cell>
          <cell r="AF338" t="str">
            <v>WO</v>
          </cell>
          <cell r="AG338" t="str">
            <v>A</v>
          </cell>
          <cell r="AH338" t="str">
            <v>P</v>
          </cell>
          <cell r="AI338" t="str">
            <v>P</v>
          </cell>
          <cell r="AJ338" t="str">
            <v>P</v>
          </cell>
          <cell r="AK338" t="str">
            <v>P</v>
          </cell>
          <cell r="AL338">
            <v>25</v>
          </cell>
          <cell r="AM338">
            <v>0</v>
          </cell>
          <cell r="AN338">
            <v>25</v>
          </cell>
          <cell r="AO338">
            <v>0</v>
          </cell>
          <cell r="AP338">
            <v>25</v>
          </cell>
          <cell r="AQ338">
            <v>0</v>
          </cell>
          <cell r="AR338">
            <v>15</v>
          </cell>
        </row>
        <row r="339">
          <cell r="B339">
            <v>40059435</v>
          </cell>
          <cell r="C339" t="str">
            <v>MUKESH KUMAR</v>
          </cell>
          <cell r="D339" t="str">
            <v>FORMING</v>
          </cell>
          <cell r="E339" t="str">
            <v>PIPE DIV</v>
          </cell>
          <cell r="F339" t="str">
            <v>KO02FHSW01</v>
          </cell>
          <cell r="G339" t="str">
            <v>P</v>
          </cell>
          <cell r="H339" t="str">
            <v>P</v>
          </cell>
          <cell r="I339" t="str">
            <v>P</v>
          </cell>
          <cell r="J339" t="str">
            <v>A</v>
          </cell>
          <cell r="K339" t="str">
            <v>WO</v>
          </cell>
          <cell r="L339" t="str">
            <v>A</v>
          </cell>
          <cell r="M339" t="str">
            <v>A</v>
          </cell>
          <cell r="N339" t="str">
            <v>P</v>
          </cell>
          <cell r="O339" t="str">
            <v>P</v>
          </cell>
          <cell r="P339" t="str">
            <v>P</v>
          </cell>
          <cell r="Q339" t="str">
            <v>P</v>
          </cell>
          <cell r="R339" t="str">
            <v>WO</v>
          </cell>
          <cell r="S339" t="str">
            <v>A</v>
          </cell>
          <cell r="T339" t="str">
            <v>P</v>
          </cell>
          <cell r="U339" t="str">
            <v>A</v>
          </cell>
          <cell r="V339" t="str">
            <v>P</v>
          </cell>
          <cell r="W339" t="str">
            <v>P</v>
          </cell>
          <cell r="X339" t="str">
            <v>P</v>
          </cell>
          <cell r="Y339" t="str">
            <v>WO</v>
          </cell>
          <cell r="Z339" t="str">
            <v>P</v>
          </cell>
          <cell r="AA339" t="str">
            <v>P</v>
          </cell>
          <cell r="AB339" t="str">
            <v>A</v>
          </cell>
          <cell r="AC339" t="str">
            <v>P</v>
          </cell>
          <cell r="AD339" t="str">
            <v>P</v>
          </cell>
          <cell r="AE339" t="str">
            <v>P</v>
          </cell>
          <cell r="AF339" t="str">
            <v>WO</v>
          </cell>
          <cell r="AG339" t="str">
            <v>A</v>
          </cell>
          <cell r="AH339" t="str">
            <v>P</v>
          </cell>
          <cell r="AI339" t="str">
            <v>P</v>
          </cell>
          <cell r="AJ339" t="str">
            <v>A</v>
          </cell>
          <cell r="AK339" t="str">
            <v>P</v>
          </cell>
          <cell r="AL339">
            <v>19</v>
          </cell>
          <cell r="AM339">
            <v>0</v>
          </cell>
          <cell r="AN339">
            <v>19</v>
          </cell>
          <cell r="AO339">
            <v>0</v>
          </cell>
          <cell r="AP339">
            <v>19</v>
          </cell>
          <cell r="AQ339">
            <v>0</v>
          </cell>
          <cell r="AR339">
            <v>13</v>
          </cell>
        </row>
        <row r="340">
          <cell r="B340">
            <v>40059442</v>
          </cell>
          <cell r="C340" t="str">
            <v>NEELESH KUMAR YADAV</v>
          </cell>
          <cell r="D340" t="str">
            <v>PRODUCTION PICKLING</v>
          </cell>
          <cell r="E340" t="str">
            <v>SS DIVISION</v>
          </cell>
          <cell r="F340" t="str">
            <v>KOSSHCOM13</v>
          </cell>
          <cell r="G340" t="str">
            <v>P</v>
          </cell>
          <cell r="H340" t="str">
            <v>P</v>
          </cell>
          <cell r="I340" t="str">
            <v>P</v>
          </cell>
          <cell r="J340" t="str">
            <v>P</v>
          </cell>
          <cell r="K340" t="str">
            <v>WO</v>
          </cell>
          <cell r="L340" t="str">
            <v>P</v>
          </cell>
          <cell r="M340" t="str">
            <v>P</v>
          </cell>
          <cell r="N340" t="str">
            <v>P</v>
          </cell>
          <cell r="O340" t="str">
            <v>P</v>
          </cell>
          <cell r="P340" t="str">
            <v>P</v>
          </cell>
          <cell r="Q340" t="str">
            <v>P</v>
          </cell>
          <cell r="R340" t="str">
            <v>WO</v>
          </cell>
          <cell r="S340" t="str">
            <v>P</v>
          </cell>
          <cell r="T340" t="str">
            <v>P</v>
          </cell>
          <cell r="U340" t="str">
            <v>A</v>
          </cell>
          <cell r="V340" t="str">
            <v>A</v>
          </cell>
          <cell r="W340" t="str">
            <v>P</v>
          </cell>
          <cell r="X340" t="str">
            <v>P</v>
          </cell>
          <cell r="Y340" t="str">
            <v>WO</v>
          </cell>
          <cell r="Z340" t="str">
            <v>P</v>
          </cell>
          <cell r="AA340" t="str">
            <v>P</v>
          </cell>
          <cell r="AB340" t="str">
            <v>P</v>
          </cell>
          <cell r="AC340" t="str">
            <v>A</v>
          </cell>
          <cell r="AD340" t="str">
            <v>P</v>
          </cell>
          <cell r="AE340" t="str">
            <v>P</v>
          </cell>
          <cell r="AF340" t="str">
            <v>WO</v>
          </cell>
          <cell r="AG340" t="str">
            <v>P</v>
          </cell>
          <cell r="AH340" t="str">
            <v>A</v>
          </cell>
          <cell r="AI340" t="str">
            <v>A</v>
          </cell>
          <cell r="AJ340" t="str">
            <v>A</v>
          </cell>
          <cell r="AK340" t="str">
            <v>A</v>
          </cell>
          <cell r="AL340">
            <v>20</v>
          </cell>
          <cell r="AM340">
            <v>0</v>
          </cell>
          <cell r="AN340">
            <v>20</v>
          </cell>
          <cell r="AO340">
            <v>0</v>
          </cell>
          <cell r="AP340">
            <v>20</v>
          </cell>
          <cell r="AQ340">
            <v>0</v>
          </cell>
          <cell r="AR340">
            <v>15</v>
          </cell>
        </row>
        <row r="341">
          <cell r="B341">
            <v>40059443</v>
          </cell>
          <cell r="C341" t="str">
            <v>LAKHAN SINGH</v>
          </cell>
          <cell r="D341" t="str">
            <v>MOBILE CRANE</v>
          </cell>
          <cell r="E341" t="str">
            <v>PIPE DIV</v>
          </cell>
          <cell r="F341" t="str">
            <v>KO02HHSW08</v>
          </cell>
          <cell r="G341" t="str">
            <v>P</v>
          </cell>
          <cell r="H341" t="str">
            <v>P</v>
          </cell>
          <cell r="I341" t="str">
            <v>P</v>
          </cell>
          <cell r="J341" t="str">
            <v>P</v>
          </cell>
          <cell r="K341" t="str">
            <v>WO</v>
          </cell>
          <cell r="L341" t="str">
            <v>P</v>
          </cell>
          <cell r="M341" t="str">
            <v>P</v>
          </cell>
          <cell r="N341" t="str">
            <v>A</v>
          </cell>
          <cell r="O341" t="str">
            <v>P</v>
          </cell>
          <cell r="P341" t="str">
            <v>P</v>
          </cell>
          <cell r="Q341" t="str">
            <v>P</v>
          </cell>
          <cell r="R341" t="str">
            <v>WO</v>
          </cell>
          <cell r="S341" t="str">
            <v>P</v>
          </cell>
          <cell r="T341" t="str">
            <v>P</v>
          </cell>
          <cell r="U341" t="str">
            <v>P</v>
          </cell>
          <cell r="V341" t="str">
            <v>P</v>
          </cell>
          <cell r="W341" t="str">
            <v>P</v>
          </cell>
          <cell r="X341" t="str">
            <v>P</v>
          </cell>
          <cell r="Y341" t="str">
            <v>WO</v>
          </cell>
          <cell r="Z341" t="str">
            <v>P</v>
          </cell>
          <cell r="AA341" t="str">
            <v>P</v>
          </cell>
          <cell r="AB341" t="str">
            <v>P</v>
          </cell>
          <cell r="AC341" t="str">
            <v>P</v>
          </cell>
          <cell r="AD341" t="str">
            <v>P</v>
          </cell>
          <cell r="AE341" t="str">
            <v>P</v>
          </cell>
          <cell r="AF341" t="str">
            <v>WO</v>
          </cell>
          <cell r="AG341" t="str">
            <v>P</v>
          </cell>
          <cell r="AH341" t="str">
            <v>P</v>
          </cell>
          <cell r="AI341" t="str">
            <v>P</v>
          </cell>
          <cell r="AJ341" t="str">
            <v>A</v>
          </cell>
          <cell r="AK341" t="str">
            <v>P</v>
          </cell>
          <cell r="AL341">
            <v>25</v>
          </cell>
          <cell r="AM341">
            <v>0</v>
          </cell>
          <cell r="AN341">
            <v>25</v>
          </cell>
          <cell r="AO341">
            <v>0</v>
          </cell>
          <cell r="AP341">
            <v>25</v>
          </cell>
          <cell r="AQ341">
            <v>0</v>
          </cell>
          <cell r="AR341">
            <v>13</v>
          </cell>
        </row>
        <row r="342">
          <cell r="B342">
            <v>40059446</v>
          </cell>
          <cell r="C342" t="str">
            <v>AMRIT LAL</v>
          </cell>
          <cell r="D342" t="str">
            <v>PRODUCTION SEAMLESS</v>
          </cell>
          <cell r="E342" t="str">
            <v>SS DIVISION</v>
          </cell>
          <cell r="F342" t="str">
            <v>KOSSHCOM24</v>
          </cell>
          <cell r="G342" t="str">
            <v>P</v>
          </cell>
          <cell r="H342" t="str">
            <v>P</v>
          </cell>
          <cell r="I342" t="str">
            <v>P</v>
          </cell>
          <cell r="J342" t="str">
            <v>P</v>
          </cell>
          <cell r="K342" t="str">
            <v>WO</v>
          </cell>
          <cell r="L342" t="str">
            <v>P</v>
          </cell>
          <cell r="M342" t="str">
            <v>P</v>
          </cell>
          <cell r="N342" t="str">
            <v>P</v>
          </cell>
          <cell r="O342" t="str">
            <v>P</v>
          </cell>
          <cell r="P342" t="str">
            <v>A</v>
          </cell>
          <cell r="Q342" t="str">
            <v>A</v>
          </cell>
          <cell r="R342" t="str">
            <v>WO</v>
          </cell>
          <cell r="S342" t="str">
            <v>P</v>
          </cell>
          <cell r="T342" t="str">
            <v>P</v>
          </cell>
          <cell r="U342" t="str">
            <v>P</v>
          </cell>
          <cell r="V342" t="str">
            <v>P</v>
          </cell>
          <cell r="W342" t="str">
            <v>P</v>
          </cell>
          <cell r="X342" t="str">
            <v>P</v>
          </cell>
          <cell r="Y342" t="str">
            <v>WO</v>
          </cell>
          <cell r="Z342" t="str">
            <v>P</v>
          </cell>
          <cell r="AA342" t="str">
            <v>P</v>
          </cell>
          <cell r="AB342" t="str">
            <v>P</v>
          </cell>
          <cell r="AC342" t="str">
            <v>P</v>
          </cell>
          <cell r="AD342" t="str">
            <v>P</v>
          </cell>
          <cell r="AE342" t="str">
            <v>P</v>
          </cell>
          <cell r="AF342" t="str">
            <v>WO</v>
          </cell>
          <cell r="AG342" t="str">
            <v>P</v>
          </cell>
          <cell r="AH342" t="str">
            <v>P</v>
          </cell>
          <cell r="AI342" t="str">
            <v>A</v>
          </cell>
          <cell r="AJ342" t="str">
            <v>P</v>
          </cell>
          <cell r="AK342" t="str">
            <v>P</v>
          </cell>
          <cell r="AL342">
            <v>24</v>
          </cell>
          <cell r="AM342">
            <v>0</v>
          </cell>
          <cell r="AN342">
            <v>24</v>
          </cell>
          <cell r="AO342">
            <v>0</v>
          </cell>
          <cell r="AP342">
            <v>24</v>
          </cell>
          <cell r="AQ342">
            <v>0</v>
          </cell>
          <cell r="AR342">
            <v>15</v>
          </cell>
        </row>
        <row r="343">
          <cell r="B343">
            <v>40059451</v>
          </cell>
          <cell r="C343" t="str">
            <v>MANEESH KUMAR</v>
          </cell>
          <cell r="D343" t="str">
            <v>PRODUCTION SEAMLESS</v>
          </cell>
          <cell r="E343" t="str">
            <v>SS DIVISION</v>
          </cell>
          <cell r="F343" t="str">
            <v>KOSSFCOI01</v>
          </cell>
          <cell r="G343" t="str">
            <v>P</v>
          </cell>
          <cell r="H343" t="str">
            <v>P</v>
          </cell>
          <cell r="I343" t="str">
            <v>P</v>
          </cell>
          <cell r="J343" t="str">
            <v>P</v>
          </cell>
          <cell r="K343" t="str">
            <v>WO</v>
          </cell>
          <cell r="L343" t="str">
            <v>P</v>
          </cell>
          <cell r="M343" t="str">
            <v>P</v>
          </cell>
          <cell r="N343" t="str">
            <v>P</v>
          </cell>
          <cell r="O343" t="str">
            <v>P</v>
          </cell>
          <cell r="P343" t="str">
            <v>P</v>
          </cell>
          <cell r="Q343" t="str">
            <v>P</v>
          </cell>
          <cell r="R343" t="str">
            <v>WO</v>
          </cell>
          <cell r="S343" t="str">
            <v>P</v>
          </cell>
          <cell r="T343" t="str">
            <v>P</v>
          </cell>
          <cell r="U343" t="str">
            <v>P</v>
          </cell>
          <cell r="V343" t="str">
            <v>P</v>
          </cell>
          <cell r="W343" t="str">
            <v>P</v>
          </cell>
          <cell r="X343" t="str">
            <v>P</v>
          </cell>
          <cell r="Y343" t="str">
            <v>WO</v>
          </cell>
          <cell r="Z343" t="str">
            <v>A</v>
          </cell>
          <cell r="AA343" t="str">
            <v>P</v>
          </cell>
          <cell r="AB343" t="str">
            <v>P</v>
          </cell>
          <cell r="AC343" t="str">
            <v>P</v>
          </cell>
          <cell r="AD343" t="str">
            <v>A</v>
          </cell>
          <cell r="AE343" t="str">
            <v>P</v>
          </cell>
          <cell r="AF343" t="str">
            <v>WO</v>
          </cell>
          <cell r="AG343" t="str">
            <v>A</v>
          </cell>
          <cell r="AH343" t="str">
            <v>A</v>
          </cell>
          <cell r="AI343" t="str">
            <v>P</v>
          </cell>
          <cell r="AJ343" t="str">
            <v>P</v>
          </cell>
          <cell r="AK343" t="str">
            <v>A</v>
          </cell>
          <cell r="AL343">
            <v>22</v>
          </cell>
          <cell r="AM343">
            <v>0</v>
          </cell>
          <cell r="AN343">
            <v>22</v>
          </cell>
          <cell r="AO343">
            <v>0</v>
          </cell>
          <cell r="AP343">
            <v>22</v>
          </cell>
          <cell r="AQ343">
            <v>0</v>
          </cell>
          <cell r="AR343">
            <v>15</v>
          </cell>
        </row>
        <row r="344">
          <cell r="B344">
            <v>40059466</v>
          </cell>
          <cell r="C344" t="str">
            <v>SANJAY SINGH</v>
          </cell>
          <cell r="D344" t="str">
            <v>A LABOUR POOL FOR ABSENTEEISM</v>
          </cell>
          <cell r="E344" t="str">
            <v>SS DIVISION</v>
          </cell>
          <cell r="F344" t="str">
            <v>KOSSHCOM11</v>
          </cell>
          <cell r="G344" t="str">
            <v>P</v>
          </cell>
          <cell r="H344" t="str">
            <v>P</v>
          </cell>
          <cell r="I344" t="str">
            <v>P</v>
          </cell>
          <cell r="J344" t="str">
            <v>A</v>
          </cell>
          <cell r="K344" t="str">
            <v>WO</v>
          </cell>
          <cell r="L344" t="str">
            <v>A</v>
          </cell>
          <cell r="M344" t="str">
            <v>P</v>
          </cell>
          <cell r="N344" t="str">
            <v>P</v>
          </cell>
          <cell r="O344" t="str">
            <v>P</v>
          </cell>
          <cell r="P344" t="str">
            <v>P</v>
          </cell>
          <cell r="Q344" t="str">
            <v>P</v>
          </cell>
          <cell r="R344" t="str">
            <v>WO</v>
          </cell>
          <cell r="S344" t="str">
            <v>A</v>
          </cell>
          <cell r="T344" t="str">
            <v>P</v>
          </cell>
          <cell r="U344" t="str">
            <v>P</v>
          </cell>
          <cell r="V344" t="str">
            <v>P</v>
          </cell>
          <cell r="W344" t="str">
            <v>P</v>
          </cell>
          <cell r="X344" t="str">
            <v>P</v>
          </cell>
          <cell r="Y344" t="str">
            <v>WO</v>
          </cell>
          <cell r="Z344" t="str">
            <v>P</v>
          </cell>
          <cell r="AA344" t="str">
            <v>P</v>
          </cell>
          <cell r="AB344" t="str">
            <v>P</v>
          </cell>
          <cell r="AC344" t="str">
            <v>P</v>
          </cell>
          <cell r="AD344" t="str">
            <v>P</v>
          </cell>
          <cell r="AE344" t="str">
            <v>P</v>
          </cell>
          <cell r="AF344" t="str">
            <v>WO</v>
          </cell>
          <cell r="AG344" t="str">
            <v>P</v>
          </cell>
          <cell r="AH344" t="str">
            <v>P</v>
          </cell>
          <cell r="AI344" t="str">
            <v>P</v>
          </cell>
          <cell r="AJ344" t="str">
            <v>P</v>
          </cell>
          <cell r="AK344" t="str">
            <v>P</v>
          </cell>
          <cell r="AL344">
            <v>24</v>
          </cell>
          <cell r="AM344">
            <v>0</v>
          </cell>
          <cell r="AN344">
            <v>24</v>
          </cell>
          <cell r="AO344">
            <v>0</v>
          </cell>
          <cell r="AP344">
            <v>24</v>
          </cell>
          <cell r="AQ344">
            <v>0</v>
          </cell>
          <cell r="AR344">
            <v>15</v>
          </cell>
        </row>
        <row r="345">
          <cell r="B345">
            <v>40059471</v>
          </cell>
          <cell r="C345" t="str">
            <v>TEJ SINGH YADAV</v>
          </cell>
          <cell r="D345" t="str">
            <v>PRODUCTION PICKLING</v>
          </cell>
          <cell r="E345" t="str">
            <v>SS DIVISION</v>
          </cell>
          <cell r="F345" t="str">
            <v>KOSSFCOM05</v>
          </cell>
          <cell r="G345" t="str">
            <v>P</v>
          </cell>
          <cell r="H345" t="str">
            <v>P</v>
          </cell>
          <cell r="I345" t="str">
            <v>P</v>
          </cell>
          <cell r="J345" t="str">
            <v>P</v>
          </cell>
          <cell r="K345" t="str">
            <v>WO</v>
          </cell>
          <cell r="L345" t="str">
            <v>P</v>
          </cell>
          <cell r="M345" t="str">
            <v>P</v>
          </cell>
          <cell r="N345" t="str">
            <v>P</v>
          </cell>
          <cell r="O345" t="str">
            <v>P</v>
          </cell>
          <cell r="P345" t="str">
            <v>P</v>
          </cell>
          <cell r="Q345" t="str">
            <v>P</v>
          </cell>
          <cell r="R345" t="str">
            <v>WO</v>
          </cell>
          <cell r="S345" t="str">
            <v>P</v>
          </cell>
          <cell r="T345" t="str">
            <v>P</v>
          </cell>
          <cell r="U345" t="str">
            <v>A</v>
          </cell>
          <cell r="V345" t="str">
            <v>A</v>
          </cell>
          <cell r="W345" t="str">
            <v>A</v>
          </cell>
          <cell r="X345" t="str">
            <v>A</v>
          </cell>
          <cell r="Y345" t="str">
            <v>WO</v>
          </cell>
          <cell r="Z345" t="str">
            <v>A</v>
          </cell>
          <cell r="AA345" t="str">
            <v>A</v>
          </cell>
          <cell r="AB345" t="str">
            <v>A</v>
          </cell>
          <cell r="AC345" t="str">
            <v>A</v>
          </cell>
          <cell r="AD345" t="str">
            <v>A</v>
          </cell>
          <cell r="AE345" t="str">
            <v>A</v>
          </cell>
          <cell r="AF345" t="str">
            <v>WO</v>
          </cell>
          <cell r="AG345" t="str">
            <v>A</v>
          </cell>
          <cell r="AH345" t="str">
            <v>A</v>
          </cell>
          <cell r="AI345" t="str">
            <v>P</v>
          </cell>
          <cell r="AJ345" t="str">
            <v>P</v>
          </cell>
          <cell r="AK345" t="str">
            <v>P</v>
          </cell>
          <cell r="AL345">
            <v>15</v>
          </cell>
          <cell r="AM345">
            <v>0</v>
          </cell>
          <cell r="AN345">
            <v>15</v>
          </cell>
          <cell r="AO345">
            <v>0</v>
          </cell>
          <cell r="AP345">
            <v>15</v>
          </cell>
          <cell r="AQ345">
            <v>0</v>
          </cell>
          <cell r="AR345">
            <v>15</v>
          </cell>
        </row>
        <row r="346">
          <cell r="B346">
            <v>40059475</v>
          </cell>
          <cell r="C346" t="str">
            <v>GOVIND SINGH</v>
          </cell>
          <cell r="D346" t="str">
            <v>PRODUCTION</v>
          </cell>
          <cell r="E346" t="str">
            <v>SS DIVISION</v>
          </cell>
          <cell r="F346" t="str">
            <v>KOSSFWLD15</v>
          </cell>
          <cell r="G346" t="str">
            <v>P</v>
          </cell>
          <cell r="H346" t="str">
            <v>A</v>
          </cell>
          <cell r="I346" t="str">
            <v>A</v>
          </cell>
          <cell r="J346" t="str">
            <v>P</v>
          </cell>
          <cell r="K346" t="str">
            <v>WO</v>
          </cell>
          <cell r="L346" t="str">
            <v>P</v>
          </cell>
          <cell r="M346" t="str">
            <v>P</v>
          </cell>
          <cell r="N346" t="str">
            <v>P</v>
          </cell>
          <cell r="O346" t="str">
            <v>P</v>
          </cell>
          <cell r="P346" t="str">
            <v>P</v>
          </cell>
          <cell r="Q346" t="str">
            <v>P</v>
          </cell>
          <cell r="R346" t="str">
            <v>WO</v>
          </cell>
          <cell r="S346" t="str">
            <v>P</v>
          </cell>
          <cell r="T346" t="str">
            <v>P</v>
          </cell>
          <cell r="U346" t="str">
            <v>A</v>
          </cell>
          <cell r="V346" t="str">
            <v>P</v>
          </cell>
          <cell r="W346" t="str">
            <v>P</v>
          </cell>
          <cell r="X346" t="str">
            <v>P</v>
          </cell>
          <cell r="Y346" t="str">
            <v>WO</v>
          </cell>
          <cell r="Z346" t="str">
            <v>A</v>
          </cell>
          <cell r="AA346" t="str">
            <v>P</v>
          </cell>
          <cell r="AB346" t="str">
            <v>P</v>
          </cell>
          <cell r="AC346" t="str">
            <v>P</v>
          </cell>
          <cell r="AD346" t="str">
            <v>P</v>
          </cell>
          <cell r="AE346" t="str">
            <v>P</v>
          </cell>
          <cell r="AF346" t="str">
            <v>WO</v>
          </cell>
          <cell r="AG346" t="str">
            <v>P</v>
          </cell>
          <cell r="AH346" t="str">
            <v>P</v>
          </cell>
          <cell r="AI346" t="str">
            <v>P</v>
          </cell>
          <cell r="AJ346" t="str">
            <v>P</v>
          </cell>
          <cell r="AK346" t="str">
            <v>P</v>
          </cell>
          <cell r="AL346">
            <v>23</v>
          </cell>
          <cell r="AM346">
            <v>0</v>
          </cell>
          <cell r="AN346">
            <v>23</v>
          </cell>
          <cell r="AO346">
            <v>0</v>
          </cell>
          <cell r="AP346">
            <v>23</v>
          </cell>
          <cell r="AQ346">
            <v>0</v>
          </cell>
          <cell r="AR346">
            <v>15</v>
          </cell>
        </row>
        <row r="347">
          <cell r="B347">
            <v>40059488</v>
          </cell>
          <cell r="C347" t="str">
            <v>SHAYAM KUMAR</v>
          </cell>
          <cell r="D347" t="str">
            <v>PRODUCTION SEAMLESS</v>
          </cell>
          <cell r="E347" t="str">
            <v>SS DIVISION</v>
          </cell>
          <cell r="F347" t="str">
            <v>KOSSFSEM05</v>
          </cell>
          <cell r="G347" t="str">
            <v>P</v>
          </cell>
          <cell r="H347" t="str">
            <v>P</v>
          </cell>
          <cell r="I347" t="str">
            <v>P</v>
          </cell>
          <cell r="J347" t="str">
            <v>P</v>
          </cell>
          <cell r="K347" t="str">
            <v>WO</v>
          </cell>
          <cell r="L347" t="str">
            <v>P</v>
          </cell>
          <cell r="M347" t="str">
            <v>P</v>
          </cell>
          <cell r="N347" t="str">
            <v>P</v>
          </cell>
          <cell r="O347" t="str">
            <v>P</v>
          </cell>
          <cell r="P347" t="str">
            <v>P</v>
          </cell>
          <cell r="Q347" t="str">
            <v>P</v>
          </cell>
          <cell r="R347" t="str">
            <v>WO</v>
          </cell>
          <cell r="S347" t="str">
            <v>A</v>
          </cell>
          <cell r="T347" t="str">
            <v>P</v>
          </cell>
          <cell r="U347" t="str">
            <v>P</v>
          </cell>
          <cell r="V347" t="str">
            <v>P</v>
          </cell>
          <cell r="W347" t="str">
            <v>P</v>
          </cell>
          <cell r="X347" t="str">
            <v>P</v>
          </cell>
          <cell r="Y347" t="str">
            <v>WO</v>
          </cell>
          <cell r="Z347" t="str">
            <v>P</v>
          </cell>
          <cell r="AA347" t="str">
            <v>P</v>
          </cell>
          <cell r="AB347" t="str">
            <v>P</v>
          </cell>
          <cell r="AC347" t="str">
            <v>P</v>
          </cell>
          <cell r="AD347" t="str">
            <v>P</v>
          </cell>
          <cell r="AE347" t="str">
            <v>P</v>
          </cell>
          <cell r="AF347" t="str">
            <v>WO</v>
          </cell>
          <cell r="AG347" t="str">
            <v>P</v>
          </cell>
          <cell r="AH347" t="str">
            <v>P</v>
          </cell>
          <cell r="AI347" t="str">
            <v>P</v>
          </cell>
          <cell r="AJ347" t="str">
            <v>P</v>
          </cell>
          <cell r="AK347" t="str">
            <v>P</v>
          </cell>
          <cell r="AL347">
            <v>26</v>
          </cell>
          <cell r="AM347">
            <v>0</v>
          </cell>
          <cell r="AN347">
            <v>26</v>
          </cell>
          <cell r="AO347">
            <v>0</v>
          </cell>
          <cell r="AP347">
            <v>26</v>
          </cell>
          <cell r="AQ347">
            <v>0</v>
          </cell>
          <cell r="AR347">
            <v>15</v>
          </cell>
        </row>
        <row r="348">
          <cell r="B348">
            <v>40059496</v>
          </cell>
          <cell r="C348" t="str">
            <v>LALJI SOREN</v>
          </cell>
          <cell r="D348" t="str">
            <v>PRODUCTION SEAMLESS</v>
          </cell>
          <cell r="E348" t="str">
            <v>SS DIVISION</v>
          </cell>
          <cell r="F348" t="str">
            <v>KOSSFCOM13</v>
          </cell>
          <cell r="G348" t="str">
            <v>P</v>
          </cell>
          <cell r="H348" t="str">
            <v>P</v>
          </cell>
          <cell r="I348" t="str">
            <v>A</v>
          </cell>
          <cell r="J348" t="str">
            <v>P</v>
          </cell>
          <cell r="K348" t="str">
            <v>WO</v>
          </cell>
          <cell r="L348" t="str">
            <v>P</v>
          </cell>
          <cell r="M348" t="str">
            <v>P</v>
          </cell>
          <cell r="N348" t="str">
            <v>P</v>
          </cell>
          <cell r="O348" t="str">
            <v>P</v>
          </cell>
          <cell r="P348" t="str">
            <v>P</v>
          </cell>
          <cell r="Q348" t="str">
            <v>P</v>
          </cell>
          <cell r="R348" t="str">
            <v>WO</v>
          </cell>
          <cell r="S348" t="str">
            <v>P</v>
          </cell>
          <cell r="T348" t="str">
            <v>P</v>
          </cell>
          <cell r="U348" t="str">
            <v>P</v>
          </cell>
          <cell r="V348" t="str">
            <v>P</v>
          </cell>
          <cell r="W348" t="str">
            <v>A</v>
          </cell>
          <cell r="X348" t="str">
            <v>P</v>
          </cell>
          <cell r="Y348" t="str">
            <v>WO</v>
          </cell>
          <cell r="Z348" t="str">
            <v>P</v>
          </cell>
          <cell r="AA348" t="str">
            <v>P</v>
          </cell>
          <cell r="AB348" t="str">
            <v>P</v>
          </cell>
          <cell r="AC348" t="str">
            <v>P</v>
          </cell>
          <cell r="AD348" t="str">
            <v>P</v>
          </cell>
          <cell r="AE348" t="str">
            <v>A</v>
          </cell>
          <cell r="AF348" t="str">
            <v>WO</v>
          </cell>
          <cell r="AG348" t="str">
            <v>P</v>
          </cell>
          <cell r="AH348" t="str">
            <v>P</v>
          </cell>
          <cell r="AI348" t="str">
            <v>P</v>
          </cell>
          <cell r="AJ348" t="str">
            <v>P</v>
          </cell>
          <cell r="AK348" t="str">
            <v>P</v>
          </cell>
          <cell r="AL348">
            <v>24</v>
          </cell>
          <cell r="AM348">
            <v>0</v>
          </cell>
          <cell r="AN348">
            <v>24</v>
          </cell>
          <cell r="AO348">
            <v>0</v>
          </cell>
          <cell r="AP348">
            <v>24</v>
          </cell>
          <cell r="AQ348">
            <v>0</v>
          </cell>
          <cell r="AR348">
            <v>15</v>
          </cell>
        </row>
        <row r="349">
          <cell r="B349">
            <v>40059503</v>
          </cell>
          <cell r="C349" t="str">
            <v>VEDPRAKASH</v>
          </cell>
          <cell r="D349" t="str">
            <v>QUALITY</v>
          </cell>
          <cell r="E349" t="str">
            <v>SS DIVISION</v>
          </cell>
          <cell r="F349" t="str">
            <v>KOSSFCOM02</v>
          </cell>
          <cell r="G349" t="str">
            <v>P</v>
          </cell>
          <cell r="H349" t="str">
            <v>P</v>
          </cell>
          <cell r="I349" t="str">
            <v>P</v>
          </cell>
          <cell r="J349" t="str">
            <v>P</v>
          </cell>
          <cell r="K349" t="str">
            <v>WO</v>
          </cell>
          <cell r="L349" t="str">
            <v>P</v>
          </cell>
          <cell r="M349" t="str">
            <v>P</v>
          </cell>
          <cell r="N349" t="str">
            <v>P</v>
          </cell>
          <cell r="O349" t="str">
            <v>P</v>
          </cell>
          <cell r="P349" t="str">
            <v>A</v>
          </cell>
          <cell r="Q349" t="str">
            <v>P</v>
          </cell>
          <cell r="R349" t="str">
            <v>WO</v>
          </cell>
          <cell r="S349" t="str">
            <v>A</v>
          </cell>
          <cell r="T349" t="str">
            <v>P</v>
          </cell>
          <cell r="U349" t="str">
            <v>P</v>
          </cell>
          <cell r="V349" t="str">
            <v>P</v>
          </cell>
          <cell r="W349" t="str">
            <v>A</v>
          </cell>
          <cell r="X349" t="str">
            <v>P</v>
          </cell>
          <cell r="Y349" t="str">
            <v>WO</v>
          </cell>
          <cell r="Z349" t="str">
            <v>P</v>
          </cell>
          <cell r="AA349" t="str">
            <v>P</v>
          </cell>
          <cell r="AB349" t="str">
            <v>P</v>
          </cell>
          <cell r="AC349" t="str">
            <v>P</v>
          </cell>
          <cell r="AD349" t="str">
            <v>P</v>
          </cell>
          <cell r="AE349" t="str">
            <v>P</v>
          </cell>
          <cell r="AF349" t="str">
            <v>WO</v>
          </cell>
          <cell r="AG349" t="str">
            <v>P</v>
          </cell>
          <cell r="AH349" t="str">
            <v>P</v>
          </cell>
          <cell r="AI349" t="str">
            <v>A</v>
          </cell>
          <cell r="AJ349" t="str">
            <v>P</v>
          </cell>
          <cell r="AK349" t="str">
            <v>P</v>
          </cell>
          <cell r="AL349">
            <v>23</v>
          </cell>
          <cell r="AM349">
            <v>0</v>
          </cell>
          <cell r="AN349">
            <v>23</v>
          </cell>
          <cell r="AO349">
            <v>0</v>
          </cell>
          <cell r="AP349">
            <v>23</v>
          </cell>
          <cell r="AQ349">
            <v>0</v>
          </cell>
          <cell r="AR349">
            <v>15</v>
          </cell>
        </row>
        <row r="350">
          <cell r="B350">
            <v>40059507</v>
          </cell>
          <cell r="C350" t="str">
            <v>NARENDRA</v>
          </cell>
          <cell r="D350" t="str">
            <v>PRODUCTION SEAMLESS</v>
          </cell>
          <cell r="E350" t="str">
            <v>SS DIVISION</v>
          </cell>
          <cell r="F350" t="str">
            <v>KOSSFSEM07</v>
          </cell>
          <cell r="G350" t="str">
            <v>P</v>
          </cell>
          <cell r="H350" t="str">
            <v>P</v>
          </cell>
          <cell r="I350" t="str">
            <v>P</v>
          </cell>
          <cell r="J350" t="str">
            <v>P</v>
          </cell>
          <cell r="K350" t="str">
            <v>WO</v>
          </cell>
          <cell r="L350" t="str">
            <v>P</v>
          </cell>
          <cell r="M350" t="str">
            <v>P</v>
          </cell>
          <cell r="N350" t="str">
            <v>P</v>
          </cell>
          <cell r="O350" t="str">
            <v>A</v>
          </cell>
          <cell r="P350" t="str">
            <v>P</v>
          </cell>
          <cell r="Q350" t="str">
            <v>P</v>
          </cell>
          <cell r="R350" t="str">
            <v>WO</v>
          </cell>
          <cell r="S350" t="str">
            <v>P</v>
          </cell>
          <cell r="T350" t="str">
            <v>P</v>
          </cell>
          <cell r="U350" t="str">
            <v>P</v>
          </cell>
          <cell r="V350" t="str">
            <v>A</v>
          </cell>
          <cell r="W350" t="str">
            <v>P</v>
          </cell>
          <cell r="X350" t="str">
            <v>A</v>
          </cell>
          <cell r="Y350" t="str">
            <v>WO</v>
          </cell>
          <cell r="Z350" t="str">
            <v>P</v>
          </cell>
          <cell r="AA350" t="str">
            <v>P</v>
          </cell>
          <cell r="AB350" t="str">
            <v>P</v>
          </cell>
          <cell r="AC350" t="str">
            <v>P</v>
          </cell>
          <cell r="AD350" t="str">
            <v>P</v>
          </cell>
          <cell r="AE350" t="str">
            <v>P</v>
          </cell>
          <cell r="AF350" t="str">
            <v>WO</v>
          </cell>
          <cell r="AG350" t="str">
            <v>P</v>
          </cell>
          <cell r="AH350" t="str">
            <v>P</v>
          </cell>
          <cell r="AI350" t="str">
            <v>P</v>
          </cell>
          <cell r="AJ350" t="str">
            <v>P</v>
          </cell>
          <cell r="AK350" t="str">
            <v>A</v>
          </cell>
          <cell r="AL350">
            <v>23</v>
          </cell>
          <cell r="AM350">
            <v>0</v>
          </cell>
          <cell r="AN350">
            <v>23</v>
          </cell>
          <cell r="AO350">
            <v>0</v>
          </cell>
          <cell r="AP350">
            <v>23</v>
          </cell>
          <cell r="AQ350">
            <v>0</v>
          </cell>
          <cell r="AR350">
            <v>15</v>
          </cell>
        </row>
        <row r="351">
          <cell r="B351">
            <v>40059508</v>
          </cell>
          <cell r="C351" t="str">
            <v>RAHUL KUMAR</v>
          </cell>
          <cell r="D351" t="str">
            <v>PRODUCTION SEAMLESS</v>
          </cell>
          <cell r="E351" t="str">
            <v>SS DIVISION</v>
          </cell>
          <cell r="F351" t="str">
            <v>KOSSHCOM28</v>
          </cell>
          <cell r="G351" t="str">
            <v>P</v>
          </cell>
          <cell r="H351" t="str">
            <v>P</v>
          </cell>
          <cell r="I351" t="str">
            <v>P</v>
          </cell>
          <cell r="J351" t="str">
            <v>P</v>
          </cell>
          <cell r="K351" t="str">
            <v>WO</v>
          </cell>
          <cell r="L351" t="str">
            <v>P</v>
          </cell>
          <cell r="M351" t="str">
            <v>P</v>
          </cell>
          <cell r="N351" t="str">
            <v>P</v>
          </cell>
          <cell r="O351" t="str">
            <v>P</v>
          </cell>
          <cell r="P351" t="str">
            <v>P</v>
          </cell>
          <cell r="Q351" t="str">
            <v>A</v>
          </cell>
          <cell r="R351" t="str">
            <v>WO</v>
          </cell>
          <cell r="S351" t="str">
            <v>P</v>
          </cell>
          <cell r="T351" t="str">
            <v>P</v>
          </cell>
          <cell r="U351" t="str">
            <v>P</v>
          </cell>
          <cell r="V351" t="str">
            <v>P</v>
          </cell>
          <cell r="W351" t="str">
            <v>P</v>
          </cell>
          <cell r="X351" t="str">
            <v>P</v>
          </cell>
          <cell r="Y351" t="str">
            <v>WO</v>
          </cell>
          <cell r="Z351" t="str">
            <v>P</v>
          </cell>
          <cell r="AA351" t="str">
            <v>P</v>
          </cell>
          <cell r="AB351" t="str">
            <v>P</v>
          </cell>
          <cell r="AC351" t="str">
            <v>P</v>
          </cell>
          <cell r="AD351" t="str">
            <v>P</v>
          </cell>
          <cell r="AE351" t="str">
            <v>P</v>
          </cell>
          <cell r="AF351" t="str">
            <v>WO</v>
          </cell>
          <cell r="AG351" t="str">
            <v>P</v>
          </cell>
          <cell r="AH351" t="str">
            <v>P</v>
          </cell>
          <cell r="AI351" t="str">
            <v>P</v>
          </cell>
          <cell r="AJ351" t="str">
            <v>P</v>
          </cell>
          <cell r="AK351" t="str">
            <v>HFP</v>
          </cell>
          <cell r="AL351">
            <v>25.5</v>
          </cell>
          <cell r="AM351">
            <v>0</v>
          </cell>
          <cell r="AN351">
            <v>25.5</v>
          </cell>
          <cell r="AO351">
            <v>0</v>
          </cell>
          <cell r="AP351">
            <v>25.5</v>
          </cell>
          <cell r="AQ351">
            <v>0</v>
          </cell>
          <cell r="AR351">
            <v>15</v>
          </cell>
        </row>
        <row r="352">
          <cell r="B352">
            <v>40059516</v>
          </cell>
          <cell r="C352" t="str">
            <v>BRAJENDRA KUMAR</v>
          </cell>
          <cell r="D352" t="str">
            <v>PRODUCTION PICKLING</v>
          </cell>
          <cell r="E352" t="str">
            <v>SS DIVISION</v>
          </cell>
          <cell r="F352" t="str">
            <v>KOSSFCOM05</v>
          </cell>
          <cell r="G352" t="str">
            <v>A</v>
          </cell>
          <cell r="H352" t="str">
            <v>P</v>
          </cell>
          <cell r="I352" t="str">
            <v>P</v>
          </cell>
          <cell r="J352" t="str">
            <v>P</v>
          </cell>
          <cell r="K352" t="str">
            <v>WO</v>
          </cell>
          <cell r="L352" t="str">
            <v>P</v>
          </cell>
          <cell r="M352" t="str">
            <v>P</v>
          </cell>
          <cell r="N352" t="str">
            <v>P</v>
          </cell>
          <cell r="O352" t="str">
            <v>P</v>
          </cell>
          <cell r="P352" t="str">
            <v>P</v>
          </cell>
          <cell r="Q352" t="str">
            <v>P</v>
          </cell>
          <cell r="R352" t="str">
            <v>WO</v>
          </cell>
          <cell r="S352" t="str">
            <v>A</v>
          </cell>
          <cell r="T352" t="str">
            <v>A</v>
          </cell>
          <cell r="U352" t="str">
            <v>P</v>
          </cell>
          <cell r="V352" t="str">
            <v>P</v>
          </cell>
          <cell r="W352" t="str">
            <v>A</v>
          </cell>
          <cell r="X352" t="str">
            <v>A</v>
          </cell>
          <cell r="Y352" t="str">
            <v>WO</v>
          </cell>
          <cell r="Z352" t="str">
            <v>P</v>
          </cell>
          <cell r="AA352" t="str">
            <v>A</v>
          </cell>
          <cell r="AB352" t="str">
            <v>P</v>
          </cell>
          <cell r="AC352" t="str">
            <v>P</v>
          </cell>
          <cell r="AD352" t="str">
            <v>P</v>
          </cell>
          <cell r="AE352" t="str">
            <v>P</v>
          </cell>
          <cell r="AF352" t="str">
            <v>WO</v>
          </cell>
          <cell r="AG352" t="str">
            <v>P</v>
          </cell>
          <cell r="AH352" t="str">
            <v>P</v>
          </cell>
          <cell r="AI352" t="str">
            <v>P</v>
          </cell>
          <cell r="AJ352" t="str">
            <v>P</v>
          </cell>
          <cell r="AK352" t="str">
            <v>P</v>
          </cell>
          <cell r="AL352">
            <v>21</v>
          </cell>
          <cell r="AM352">
            <v>0</v>
          </cell>
          <cell r="AN352">
            <v>21</v>
          </cell>
          <cell r="AO352">
            <v>0</v>
          </cell>
          <cell r="AP352">
            <v>21</v>
          </cell>
          <cell r="AQ352">
            <v>0</v>
          </cell>
          <cell r="AR352">
            <v>15</v>
          </cell>
        </row>
        <row r="353">
          <cell r="B353">
            <v>40059517</v>
          </cell>
          <cell r="C353" t="str">
            <v>VEER SINGH</v>
          </cell>
          <cell r="D353" t="str">
            <v>PRODUCTION SEAMLESS</v>
          </cell>
          <cell r="E353" t="str">
            <v>SS DIVISION</v>
          </cell>
          <cell r="F353" t="str">
            <v>KOSSHCOM24</v>
          </cell>
          <cell r="G353" t="str">
            <v>P</v>
          </cell>
          <cell r="H353" t="str">
            <v>P</v>
          </cell>
          <cell r="I353" t="str">
            <v>P</v>
          </cell>
          <cell r="J353" t="str">
            <v>A</v>
          </cell>
          <cell r="K353" t="str">
            <v>WO</v>
          </cell>
          <cell r="L353" t="str">
            <v>P</v>
          </cell>
          <cell r="M353" t="str">
            <v>P</v>
          </cell>
          <cell r="N353" t="str">
            <v>A</v>
          </cell>
          <cell r="O353" t="str">
            <v>P</v>
          </cell>
          <cell r="P353" t="str">
            <v>P</v>
          </cell>
          <cell r="Q353" t="str">
            <v>P</v>
          </cell>
          <cell r="R353" t="str">
            <v>WO</v>
          </cell>
          <cell r="S353" t="str">
            <v>A</v>
          </cell>
          <cell r="T353" t="str">
            <v>P</v>
          </cell>
          <cell r="U353" t="str">
            <v>A</v>
          </cell>
          <cell r="V353" t="str">
            <v>P</v>
          </cell>
          <cell r="W353" t="str">
            <v>A</v>
          </cell>
          <cell r="X353" t="str">
            <v>P</v>
          </cell>
          <cell r="Y353" t="str">
            <v>WO</v>
          </cell>
          <cell r="Z353" t="str">
            <v>P</v>
          </cell>
          <cell r="AA353" t="str">
            <v>P</v>
          </cell>
          <cell r="AB353" t="str">
            <v>P</v>
          </cell>
          <cell r="AC353" t="str">
            <v>P</v>
          </cell>
          <cell r="AD353" t="str">
            <v>P</v>
          </cell>
          <cell r="AE353" t="str">
            <v>P</v>
          </cell>
          <cell r="AF353" t="str">
            <v>WO</v>
          </cell>
          <cell r="AG353" t="str">
            <v>P</v>
          </cell>
          <cell r="AH353" t="str">
            <v>P</v>
          </cell>
          <cell r="AI353" t="str">
            <v>P</v>
          </cell>
          <cell r="AJ353" t="str">
            <v>P</v>
          </cell>
          <cell r="AK353" t="str">
            <v>P</v>
          </cell>
          <cell r="AL353">
            <v>22</v>
          </cell>
          <cell r="AM353">
            <v>0</v>
          </cell>
          <cell r="AN353">
            <v>22</v>
          </cell>
          <cell r="AO353">
            <v>0</v>
          </cell>
          <cell r="AP353">
            <v>22</v>
          </cell>
          <cell r="AQ353">
            <v>0</v>
          </cell>
          <cell r="AR353">
            <v>15</v>
          </cell>
        </row>
        <row r="354">
          <cell r="B354">
            <v>40059518</v>
          </cell>
          <cell r="C354" t="str">
            <v>AKASH</v>
          </cell>
          <cell r="D354" t="str">
            <v>FORMING</v>
          </cell>
          <cell r="E354" t="str">
            <v>PIPE DIV</v>
          </cell>
          <cell r="F354" t="str">
            <v>KO02FHSW01</v>
          </cell>
          <cell r="G354" t="str">
            <v>P</v>
          </cell>
          <cell r="H354" t="str">
            <v>P</v>
          </cell>
          <cell r="I354" t="str">
            <v>P</v>
          </cell>
          <cell r="J354" t="str">
            <v>P</v>
          </cell>
          <cell r="K354" t="str">
            <v>WO</v>
          </cell>
          <cell r="L354" t="str">
            <v>P</v>
          </cell>
          <cell r="M354" t="str">
            <v>P</v>
          </cell>
          <cell r="N354" t="str">
            <v>P</v>
          </cell>
          <cell r="O354" t="str">
            <v>P</v>
          </cell>
          <cell r="P354" t="str">
            <v>P</v>
          </cell>
          <cell r="Q354" t="str">
            <v>P</v>
          </cell>
          <cell r="R354" t="str">
            <v>WO</v>
          </cell>
          <cell r="S354" t="str">
            <v>P</v>
          </cell>
          <cell r="T354" t="str">
            <v>P</v>
          </cell>
          <cell r="U354" t="str">
            <v>A</v>
          </cell>
          <cell r="V354" t="str">
            <v>A</v>
          </cell>
          <cell r="W354" t="str">
            <v>P</v>
          </cell>
          <cell r="X354" t="str">
            <v>A</v>
          </cell>
          <cell r="Y354" t="str">
            <v>WO</v>
          </cell>
          <cell r="Z354" t="str">
            <v>P</v>
          </cell>
          <cell r="AA354" t="str">
            <v>P</v>
          </cell>
          <cell r="AB354" t="str">
            <v>P</v>
          </cell>
          <cell r="AC354" t="str">
            <v>P</v>
          </cell>
          <cell r="AD354" t="str">
            <v>A</v>
          </cell>
          <cell r="AE354" t="str">
            <v>P</v>
          </cell>
          <cell r="AF354" t="str">
            <v>WO</v>
          </cell>
          <cell r="AG354" t="str">
            <v>P</v>
          </cell>
          <cell r="AH354" t="str">
            <v>P</v>
          </cell>
          <cell r="AI354" t="str">
            <v>P</v>
          </cell>
          <cell r="AJ354" t="str">
            <v>P</v>
          </cell>
          <cell r="AK354" t="str">
            <v>P</v>
          </cell>
          <cell r="AL354">
            <v>23</v>
          </cell>
          <cell r="AM354">
            <v>0</v>
          </cell>
          <cell r="AN354">
            <v>23</v>
          </cell>
          <cell r="AO354">
            <v>0</v>
          </cell>
          <cell r="AP354">
            <v>23</v>
          </cell>
          <cell r="AQ354">
            <v>0</v>
          </cell>
          <cell r="AR354">
            <v>13</v>
          </cell>
        </row>
        <row r="355">
          <cell r="B355">
            <v>40059521</v>
          </cell>
          <cell r="C355" t="str">
            <v>BHUPESH</v>
          </cell>
          <cell r="D355" t="str">
            <v>PRODUCTION SEAMLESS</v>
          </cell>
          <cell r="E355" t="str">
            <v>SS DIVISION</v>
          </cell>
          <cell r="F355" t="str">
            <v>KOSSFCOM13</v>
          </cell>
          <cell r="G355" t="str">
            <v>P</v>
          </cell>
          <cell r="H355" t="str">
            <v>P</v>
          </cell>
          <cell r="I355" t="str">
            <v>P</v>
          </cell>
          <cell r="J355" t="str">
            <v>P</v>
          </cell>
          <cell r="K355" t="str">
            <v>WO</v>
          </cell>
          <cell r="L355" t="str">
            <v>P</v>
          </cell>
          <cell r="M355" t="str">
            <v>P</v>
          </cell>
          <cell r="N355" t="str">
            <v>A</v>
          </cell>
          <cell r="O355" t="str">
            <v>A</v>
          </cell>
          <cell r="P355" t="str">
            <v>P</v>
          </cell>
          <cell r="Q355" t="str">
            <v>P</v>
          </cell>
          <cell r="R355" t="str">
            <v>WO</v>
          </cell>
          <cell r="S355" t="str">
            <v>P</v>
          </cell>
          <cell r="T355" t="str">
            <v>P</v>
          </cell>
          <cell r="U355" t="str">
            <v>P</v>
          </cell>
          <cell r="V355" t="str">
            <v>P</v>
          </cell>
          <cell r="W355" t="str">
            <v>A</v>
          </cell>
          <cell r="X355" t="str">
            <v>P</v>
          </cell>
          <cell r="Y355" t="str">
            <v>WO</v>
          </cell>
          <cell r="Z355" t="str">
            <v>A</v>
          </cell>
          <cell r="AA355" t="str">
            <v>P</v>
          </cell>
          <cell r="AB355" t="str">
            <v>P</v>
          </cell>
          <cell r="AC355" t="str">
            <v>P</v>
          </cell>
          <cell r="AD355" t="str">
            <v>P</v>
          </cell>
          <cell r="AE355" t="str">
            <v>P</v>
          </cell>
          <cell r="AF355" t="str">
            <v>WO</v>
          </cell>
          <cell r="AG355" t="str">
            <v>P</v>
          </cell>
          <cell r="AH355" t="str">
            <v>P</v>
          </cell>
          <cell r="AI355" t="str">
            <v>P</v>
          </cell>
          <cell r="AJ355" t="str">
            <v>A</v>
          </cell>
          <cell r="AK355" t="str">
            <v>P</v>
          </cell>
          <cell r="AL355">
            <v>22</v>
          </cell>
          <cell r="AM355">
            <v>0</v>
          </cell>
          <cell r="AN355">
            <v>22</v>
          </cell>
          <cell r="AO355">
            <v>0</v>
          </cell>
          <cell r="AP355">
            <v>22</v>
          </cell>
          <cell r="AQ355">
            <v>0</v>
          </cell>
          <cell r="AR355">
            <v>15</v>
          </cell>
        </row>
        <row r="356">
          <cell r="B356">
            <v>40059526</v>
          </cell>
          <cell r="C356" t="str">
            <v>KULDEEP</v>
          </cell>
          <cell r="D356" t="str">
            <v>PRODUCTION SEAMLESS</v>
          </cell>
          <cell r="E356" t="str">
            <v>SS DIVISION</v>
          </cell>
          <cell r="F356" t="str">
            <v>KOSSHCOM28</v>
          </cell>
          <cell r="G356" t="str">
            <v>P</v>
          </cell>
          <cell r="H356" t="str">
            <v>P</v>
          </cell>
          <cell r="I356" t="str">
            <v>P</v>
          </cell>
          <cell r="J356" t="str">
            <v>P</v>
          </cell>
          <cell r="K356" t="str">
            <v>WO</v>
          </cell>
          <cell r="L356" t="str">
            <v>P</v>
          </cell>
          <cell r="M356" t="str">
            <v>P</v>
          </cell>
          <cell r="N356" t="str">
            <v>P</v>
          </cell>
          <cell r="O356" t="str">
            <v>P</v>
          </cell>
          <cell r="P356" t="str">
            <v>P</v>
          </cell>
          <cell r="Q356" t="str">
            <v>P</v>
          </cell>
          <cell r="R356" t="str">
            <v>WO</v>
          </cell>
          <cell r="S356" t="str">
            <v>P</v>
          </cell>
          <cell r="T356" t="str">
            <v>P</v>
          </cell>
          <cell r="U356" t="str">
            <v>P</v>
          </cell>
          <cell r="V356" t="str">
            <v>P</v>
          </cell>
          <cell r="W356" t="str">
            <v>P</v>
          </cell>
          <cell r="X356" t="str">
            <v>P</v>
          </cell>
          <cell r="Y356" t="str">
            <v>WO</v>
          </cell>
          <cell r="Z356" t="str">
            <v>P</v>
          </cell>
          <cell r="AA356" t="str">
            <v>P</v>
          </cell>
          <cell r="AB356" t="str">
            <v>P</v>
          </cell>
          <cell r="AC356" t="str">
            <v>P</v>
          </cell>
          <cell r="AD356" t="str">
            <v>P</v>
          </cell>
          <cell r="AE356" t="str">
            <v>P</v>
          </cell>
          <cell r="AF356" t="str">
            <v>WO</v>
          </cell>
          <cell r="AG356" t="str">
            <v>P</v>
          </cell>
          <cell r="AH356" t="str">
            <v>P</v>
          </cell>
          <cell r="AI356" t="str">
            <v>P</v>
          </cell>
          <cell r="AJ356" t="str">
            <v>P</v>
          </cell>
          <cell r="AK356" t="str">
            <v>P</v>
          </cell>
          <cell r="AL356">
            <v>27</v>
          </cell>
          <cell r="AM356">
            <v>0</v>
          </cell>
          <cell r="AN356">
            <v>27</v>
          </cell>
          <cell r="AO356">
            <v>0.5</v>
          </cell>
          <cell r="AP356">
            <v>26.5</v>
          </cell>
          <cell r="AQ356">
            <v>0</v>
          </cell>
          <cell r="AR356">
            <v>15</v>
          </cell>
        </row>
        <row r="357">
          <cell r="B357">
            <v>40059528</v>
          </cell>
          <cell r="C357" t="str">
            <v>ROHTASH SHARMA</v>
          </cell>
          <cell r="D357" t="str">
            <v>QUALITY</v>
          </cell>
          <cell r="E357" t="str">
            <v>SS DIVISION</v>
          </cell>
          <cell r="F357" t="str">
            <v>KOSSFCOM02</v>
          </cell>
          <cell r="G357" t="str">
            <v>A</v>
          </cell>
          <cell r="H357" t="str">
            <v>P</v>
          </cell>
          <cell r="I357" t="str">
            <v>P</v>
          </cell>
          <cell r="J357" t="str">
            <v>P</v>
          </cell>
          <cell r="K357" t="str">
            <v>WO</v>
          </cell>
          <cell r="L357" t="str">
            <v>P</v>
          </cell>
          <cell r="M357" t="str">
            <v>A</v>
          </cell>
          <cell r="N357" t="str">
            <v>P</v>
          </cell>
          <cell r="O357" t="str">
            <v>P</v>
          </cell>
          <cell r="P357" t="str">
            <v>P</v>
          </cell>
          <cell r="Q357" t="str">
            <v>P</v>
          </cell>
          <cell r="R357" t="str">
            <v>WO</v>
          </cell>
          <cell r="S357" t="str">
            <v>P</v>
          </cell>
          <cell r="T357" t="str">
            <v>P</v>
          </cell>
          <cell r="U357" t="str">
            <v>P</v>
          </cell>
          <cell r="V357" t="str">
            <v>P</v>
          </cell>
          <cell r="W357" t="str">
            <v>P</v>
          </cell>
          <cell r="X357" t="str">
            <v>P</v>
          </cell>
          <cell r="Y357" t="str">
            <v>WO</v>
          </cell>
          <cell r="Z357" t="str">
            <v>P</v>
          </cell>
          <cell r="AA357" t="str">
            <v>P</v>
          </cell>
          <cell r="AB357" t="str">
            <v>P</v>
          </cell>
          <cell r="AC357" t="str">
            <v>P</v>
          </cell>
          <cell r="AD357" t="str">
            <v>P</v>
          </cell>
          <cell r="AE357" t="str">
            <v>A</v>
          </cell>
          <cell r="AF357" t="str">
            <v>WO</v>
          </cell>
          <cell r="AG357" t="str">
            <v>P</v>
          </cell>
          <cell r="AH357" t="str">
            <v>P</v>
          </cell>
          <cell r="AI357" t="str">
            <v>P</v>
          </cell>
          <cell r="AJ357" t="str">
            <v>P</v>
          </cell>
          <cell r="AK357" t="str">
            <v>P</v>
          </cell>
          <cell r="AL357">
            <v>24</v>
          </cell>
          <cell r="AM357">
            <v>0</v>
          </cell>
          <cell r="AN357">
            <v>24</v>
          </cell>
          <cell r="AO357">
            <v>0</v>
          </cell>
          <cell r="AP357">
            <v>24</v>
          </cell>
          <cell r="AQ357">
            <v>0</v>
          </cell>
          <cell r="AR357">
            <v>15</v>
          </cell>
        </row>
        <row r="358">
          <cell r="B358">
            <v>40059530</v>
          </cell>
          <cell r="C358" t="str">
            <v>SIKANDAR KUMAR PRASAD</v>
          </cell>
          <cell r="D358" t="str">
            <v>PRODUCTION SEAMLESS</v>
          </cell>
          <cell r="E358" t="str">
            <v>SS DIVISION</v>
          </cell>
          <cell r="F358" t="str">
            <v>KOSSFSEM13</v>
          </cell>
          <cell r="G358" t="str">
            <v>P</v>
          </cell>
          <cell r="H358" t="str">
            <v>P</v>
          </cell>
          <cell r="I358" t="str">
            <v>P</v>
          </cell>
          <cell r="J358" t="str">
            <v>P</v>
          </cell>
          <cell r="K358" t="str">
            <v>WO</v>
          </cell>
          <cell r="L358" t="str">
            <v>P</v>
          </cell>
          <cell r="M358" t="str">
            <v>P</v>
          </cell>
          <cell r="N358" t="str">
            <v>P</v>
          </cell>
          <cell r="O358" t="str">
            <v>P</v>
          </cell>
          <cell r="P358" t="str">
            <v>P</v>
          </cell>
          <cell r="Q358" t="str">
            <v>P</v>
          </cell>
          <cell r="R358" t="str">
            <v>WO</v>
          </cell>
          <cell r="S358" t="str">
            <v>P</v>
          </cell>
          <cell r="T358" t="str">
            <v>P</v>
          </cell>
          <cell r="U358" t="str">
            <v>P</v>
          </cell>
          <cell r="V358" t="str">
            <v>P</v>
          </cell>
          <cell r="W358" t="str">
            <v>P</v>
          </cell>
          <cell r="X358" t="str">
            <v>P</v>
          </cell>
          <cell r="Y358" t="str">
            <v>WO</v>
          </cell>
          <cell r="Z358" t="str">
            <v>P</v>
          </cell>
          <cell r="AA358" t="str">
            <v>P</v>
          </cell>
          <cell r="AB358" t="str">
            <v>P</v>
          </cell>
          <cell r="AC358" t="str">
            <v>P</v>
          </cell>
          <cell r="AD358" t="str">
            <v>P</v>
          </cell>
          <cell r="AE358" t="str">
            <v>P</v>
          </cell>
          <cell r="AF358" t="str">
            <v>WO</v>
          </cell>
          <cell r="AG358" t="str">
            <v>P</v>
          </cell>
          <cell r="AH358" t="str">
            <v>P</v>
          </cell>
          <cell r="AI358" t="str">
            <v>P</v>
          </cell>
          <cell r="AJ358" t="str">
            <v>P</v>
          </cell>
          <cell r="AK358" t="str">
            <v>P</v>
          </cell>
          <cell r="AL358">
            <v>27</v>
          </cell>
          <cell r="AM358">
            <v>0</v>
          </cell>
          <cell r="AN358">
            <v>27</v>
          </cell>
          <cell r="AO358">
            <v>0</v>
          </cell>
          <cell r="AP358">
            <v>27</v>
          </cell>
          <cell r="AQ358">
            <v>0</v>
          </cell>
          <cell r="AR358">
            <v>15</v>
          </cell>
        </row>
        <row r="359">
          <cell r="B359">
            <v>40059536</v>
          </cell>
          <cell r="C359" t="str">
            <v>MANJEET KUMAR</v>
          </cell>
          <cell r="D359" t="str">
            <v>A LABOUR POOL FOR ABSENTEEISM</v>
          </cell>
          <cell r="E359" t="str">
            <v>SS DIVISION</v>
          </cell>
          <cell r="F359" t="str">
            <v>KOSSHCOM11</v>
          </cell>
          <cell r="G359" t="str">
            <v>P</v>
          </cell>
          <cell r="H359" t="str">
            <v>P</v>
          </cell>
          <cell r="I359" t="str">
            <v>P</v>
          </cell>
          <cell r="J359" t="str">
            <v>A</v>
          </cell>
          <cell r="K359" t="str">
            <v>WO</v>
          </cell>
          <cell r="L359" t="str">
            <v>P</v>
          </cell>
          <cell r="M359" t="str">
            <v>P</v>
          </cell>
          <cell r="N359" t="str">
            <v>P</v>
          </cell>
          <cell r="O359" t="str">
            <v>P</v>
          </cell>
          <cell r="P359" t="str">
            <v>P</v>
          </cell>
          <cell r="Q359" t="str">
            <v>P</v>
          </cell>
          <cell r="R359" t="str">
            <v>WO</v>
          </cell>
          <cell r="S359" t="str">
            <v>P</v>
          </cell>
          <cell r="T359" t="str">
            <v>P</v>
          </cell>
          <cell r="U359" t="str">
            <v>P</v>
          </cell>
          <cell r="V359" t="str">
            <v>P</v>
          </cell>
          <cell r="W359" t="str">
            <v>P</v>
          </cell>
          <cell r="X359" t="str">
            <v>P</v>
          </cell>
          <cell r="Y359" t="str">
            <v>WO</v>
          </cell>
          <cell r="Z359" t="str">
            <v>P</v>
          </cell>
          <cell r="AA359" t="str">
            <v>P</v>
          </cell>
          <cell r="AB359" t="str">
            <v>P</v>
          </cell>
          <cell r="AC359" t="str">
            <v>P</v>
          </cell>
          <cell r="AD359" t="str">
            <v>P</v>
          </cell>
          <cell r="AE359" t="str">
            <v>P</v>
          </cell>
          <cell r="AF359" t="str">
            <v>WO</v>
          </cell>
          <cell r="AG359" t="str">
            <v>P</v>
          </cell>
          <cell r="AH359" t="str">
            <v>P</v>
          </cell>
          <cell r="AI359" t="str">
            <v>P</v>
          </cell>
          <cell r="AJ359" t="str">
            <v>P</v>
          </cell>
          <cell r="AK359" t="str">
            <v>P</v>
          </cell>
          <cell r="AL359">
            <v>26</v>
          </cell>
          <cell r="AM359">
            <v>0</v>
          </cell>
          <cell r="AN359">
            <v>26</v>
          </cell>
          <cell r="AO359">
            <v>3</v>
          </cell>
          <cell r="AP359">
            <v>23</v>
          </cell>
          <cell r="AQ359">
            <v>0</v>
          </cell>
          <cell r="AR359">
            <v>15</v>
          </cell>
        </row>
        <row r="360">
          <cell r="B360">
            <v>40059543</v>
          </cell>
          <cell r="C360" t="str">
            <v>VIJAY KUMAR SINGH</v>
          </cell>
          <cell r="D360" t="str">
            <v>PRODUCTION SEAMLESS</v>
          </cell>
          <cell r="E360" t="str">
            <v>SS DIVISION</v>
          </cell>
          <cell r="F360" t="str">
            <v>KOSSFSEM11</v>
          </cell>
          <cell r="G360" t="str">
            <v>P</v>
          </cell>
          <cell r="H360" t="str">
            <v>P</v>
          </cell>
          <cell r="I360" t="str">
            <v>P</v>
          </cell>
          <cell r="J360" t="str">
            <v>P</v>
          </cell>
          <cell r="K360" t="str">
            <v>WO</v>
          </cell>
          <cell r="L360" t="str">
            <v>P</v>
          </cell>
          <cell r="M360" t="str">
            <v>P</v>
          </cell>
          <cell r="N360" t="str">
            <v>P</v>
          </cell>
          <cell r="O360" t="str">
            <v>P</v>
          </cell>
          <cell r="P360" t="str">
            <v>P</v>
          </cell>
          <cell r="Q360" t="str">
            <v>P</v>
          </cell>
          <cell r="R360" t="str">
            <v>WO</v>
          </cell>
          <cell r="S360" t="str">
            <v>P</v>
          </cell>
          <cell r="T360" t="str">
            <v>P</v>
          </cell>
          <cell r="U360" t="str">
            <v>P</v>
          </cell>
          <cell r="V360" t="str">
            <v>P</v>
          </cell>
          <cell r="W360" t="str">
            <v>P</v>
          </cell>
          <cell r="X360" t="str">
            <v>P</v>
          </cell>
          <cell r="Y360" t="str">
            <v>WO</v>
          </cell>
          <cell r="Z360" t="str">
            <v>P</v>
          </cell>
          <cell r="AA360" t="str">
            <v>P</v>
          </cell>
          <cell r="AB360" t="str">
            <v>P</v>
          </cell>
          <cell r="AC360" t="str">
            <v>P</v>
          </cell>
          <cell r="AD360" t="str">
            <v>P</v>
          </cell>
          <cell r="AE360" t="str">
            <v>P</v>
          </cell>
          <cell r="AF360" t="str">
            <v>WO</v>
          </cell>
          <cell r="AG360" t="str">
            <v>P</v>
          </cell>
          <cell r="AH360" t="str">
            <v>A</v>
          </cell>
          <cell r="AI360" t="str">
            <v>P</v>
          </cell>
          <cell r="AJ360" t="str">
            <v>A</v>
          </cell>
          <cell r="AK360" t="str">
            <v>A</v>
          </cell>
          <cell r="AL360">
            <v>24</v>
          </cell>
          <cell r="AM360">
            <v>0</v>
          </cell>
          <cell r="AN360">
            <v>24</v>
          </cell>
          <cell r="AO360">
            <v>0</v>
          </cell>
          <cell r="AP360">
            <v>24</v>
          </cell>
          <cell r="AQ360">
            <v>0</v>
          </cell>
          <cell r="AR360">
            <v>15</v>
          </cell>
        </row>
        <row r="361">
          <cell r="B361">
            <v>40059557</v>
          </cell>
          <cell r="C361" t="str">
            <v>DAL CHAND</v>
          </cell>
          <cell r="D361" t="str">
            <v>FORMING</v>
          </cell>
          <cell r="E361" t="str">
            <v>PIPE DIV</v>
          </cell>
          <cell r="F361" t="str">
            <v>KO02FHSW01</v>
          </cell>
          <cell r="G361" t="str">
            <v>P</v>
          </cell>
          <cell r="H361" t="str">
            <v>P</v>
          </cell>
          <cell r="I361" t="str">
            <v>P</v>
          </cell>
          <cell r="J361" t="str">
            <v>P</v>
          </cell>
          <cell r="K361" t="str">
            <v>WO</v>
          </cell>
          <cell r="L361" t="str">
            <v>P</v>
          </cell>
          <cell r="M361" t="str">
            <v>P</v>
          </cell>
          <cell r="N361" t="str">
            <v>P</v>
          </cell>
          <cell r="O361" t="str">
            <v>P</v>
          </cell>
          <cell r="P361" t="str">
            <v>A</v>
          </cell>
          <cell r="Q361" t="str">
            <v>P</v>
          </cell>
          <cell r="R361" t="str">
            <v>WO</v>
          </cell>
          <cell r="S361" t="str">
            <v>A</v>
          </cell>
          <cell r="T361" t="str">
            <v>P</v>
          </cell>
          <cell r="U361" t="str">
            <v>P</v>
          </cell>
          <cell r="V361" t="str">
            <v>P</v>
          </cell>
          <cell r="W361" t="str">
            <v>P</v>
          </cell>
          <cell r="X361" t="str">
            <v>P</v>
          </cell>
          <cell r="Y361" t="str">
            <v>WO</v>
          </cell>
          <cell r="Z361" t="str">
            <v>P</v>
          </cell>
          <cell r="AA361" t="str">
            <v>P</v>
          </cell>
          <cell r="AB361" t="str">
            <v>P</v>
          </cell>
          <cell r="AC361" t="str">
            <v>P</v>
          </cell>
          <cell r="AD361" t="str">
            <v>P</v>
          </cell>
          <cell r="AE361" t="str">
            <v>P</v>
          </cell>
          <cell r="AF361" t="str">
            <v>WO</v>
          </cell>
          <cell r="AG361" t="str">
            <v>P</v>
          </cell>
          <cell r="AH361" t="str">
            <v>P</v>
          </cell>
          <cell r="AI361" t="str">
            <v>P</v>
          </cell>
          <cell r="AJ361" t="str">
            <v>P</v>
          </cell>
          <cell r="AK361" t="str">
            <v>A</v>
          </cell>
          <cell r="AL361">
            <v>24</v>
          </cell>
          <cell r="AM361">
            <v>0</v>
          </cell>
          <cell r="AN361">
            <v>24</v>
          </cell>
          <cell r="AO361">
            <v>0</v>
          </cell>
          <cell r="AP361">
            <v>24</v>
          </cell>
          <cell r="AQ361">
            <v>0</v>
          </cell>
          <cell r="AR361">
            <v>13</v>
          </cell>
        </row>
        <row r="362">
          <cell r="B362">
            <v>40059566</v>
          </cell>
          <cell r="C362" t="str">
            <v>NARENDRA SINGH</v>
          </cell>
          <cell r="D362" t="str">
            <v>QUALITY</v>
          </cell>
          <cell r="E362" t="str">
            <v>PIPE DIV</v>
          </cell>
          <cell r="F362" t="str">
            <v>KO02FHSW04</v>
          </cell>
          <cell r="G362" t="str">
            <v>P</v>
          </cell>
          <cell r="H362" t="str">
            <v>P</v>
          </cell>
          <cell r="I362" t="str">
            <v>P</v>
          </cell>
          <cell r="J362" t="str">
            <v>P</v>
          </cell>
          <cell r="K362" t="str">
            <v>WO</v>
          </cell>
          <cell r="L362" t="str">
            <v>P</v>
          </cell>
          <cell r="M362" t="str">
            <v>P</v>
          </cell>
          <cell r="N362" t="str">
            <v>P</v>
          </cell>
          <cell r="O362" t="str">
            <v>A</v>
          </cell>
          <cell r="P362" t="str">
            <v>P</v>
          </cell>
          <cell r="Q362" t="str">
            <v>P</v>
          </cell>
          <cell r="R362" t="str">
            <v>WO</v>
          </cell>
          <cell r="S362" t="str">
            <v>P</v>
          </cell>
          <cell r="T362" t="str">
            <v>A</v>
          </cell>
          <cell r="U362" t="str">
            <v>P</v>
          </cell>
          <cell r="V362" t="str">
            <v>P</v>
          </cell>
          <cell r="W362" t="str">
            <v>P</v>
          </cell>
          <cell r="X362" t="str">
            <v>P</v>
          </cell>
          <cell r="Y362" t="str">
            <v>WO</v>
          </cell>
          <cell r="Z362" t="str">
            <v>P</v>
          </cell>
          <cell r="AA362" t="str">
            <v>P</v>
          </cell>
          <cell r="AB362" t="str">
            <v>P</v>
          </cell>
          <cell r="AC362" t="str">
            <v>P</v>
          </cell>
          <cell r="AD362" t="str">
            <v>P</v>
          </cell>
          <cell r="AE362" t="str">
            <v>P</v>
          </cell>
          <cell r="AF362" t="str">
            <v>WO</v>
          </cell>
          <cell r="AG362" t="str">
            <v>P</v>
          </cell>
          <cell r="AH362" t="str">
            <v>P</v>
          </cell>
          <cell r="AI362" t="str">
            <v>P</v>
          </cell>
          <cell r="AJ362" t="str">
            <v>P</v>
          </cell>
          <cell r="AK362" t="str">
            <v>P</v>
          </cell>
          <cell r="AL362">
            <v>25</v>
          </cell>
          <cell r="AM362">
            <v>0</v>
          </cell>
          <cell r="AN362">
            <v>25</v>
          </cell>
          <cell r="AO362">
            <v>0</v>
          </cell>
          <cell r="AP362">
            <v>25</v>
          </cell>
          <cell r="AQ362">
            <v>0</v>
          </cell>
          <cell r="AR362">
            <v>13</v>
          </cell>
        </row>
        <row r="363">
          <cell r="B363">
            <v>40059569</v>
          </cell>
          <cell r="C363" t="str">
            <v>DEVI LAL</v>
          </cell>
          <cell r="D363" t="str">
            <v>PRODUCTION SEAMLESS</v>
          </cell>
          <cell r="E363" t="str">
            <v>SS DIVISION</v>
          </cell>
          <cell r="F363" t="str">
            <v>KOSSFSEM09</v>
          </cell>
          <cell r="G363" t="str">
            <v>P</v>
          </cell>
          <cell r="H363" t="str">
            <v>P</v>
          </cell>
          <cell r="I363" t="str">
            <v>P</v>
          </cell>
          <cell r="J363" t="str">
            <v>P</v>
          </cell>
          <cell r="K363" t="str">
            <v>WO</v>
          </cell>
          <cell r="L363" t="str">
            <v>P</v>
          </cell>
          <cell r="M363" t="str">
            <v>P</v>
          </cell>
          <cell r="N363" t="str">
            <v>A</v>
          </cell>
          <cell r="O363" t="str">
            <v>P</v>
          </cell>
          <cell r="P363" t="str">
            <v>P</v>
          </cell>
          <cell r="Q363" t="str">
            <v>A</v>
          </cell>
          <cell r="R363" t="str">
            <v>WO</v>
          </cell>
          <cell r="S363" t="str">
            <v>P</v>
          </cell>
          <cell r="T363" t="str">
            <v>P</v>
          </cell>
          <cell r="U363" t="str">
            <v>P</v>
          </cell>
          <cell r="V363" t="str">
            <v>P</v>
          </cell>
          <cell r="W363" t="str">
            <v>P</v>
          </cell>
          <cell r="X363" t="str">
            <v>P</v>
          </cell>
          <cell r="Y363" t="str">
            <v>WO</v>
          </cell>
          <cell r="Z363" t="str">
            <v>P</v>
          </cell>
          <cell r="AA363" t="str">
            <v>P</v>
          </cell>
          <cell r="AB363" t="str">
            <v>P</v>
          </cell>
          <cell r="AC363" t="str">
            <v>P</v>
          </cell>
          <cell r="AD363" t="str">
            <v>P</v>
          </cell>
          <cell r="AE363" t="str">
            <v>P</v>
          </cell>
          <cell r="AF363" t="str">
            <v>WO</v>
          </cell>
          <cell r="AG363" t="str">
            <v>P</v>
          </cell>
          <cell r="AH363" t="str">
            <v>P</v>
          </cell>
          <cell r="AI363" t="str">
            <v>P</v>
          </cell>
          <cell r="AJ363" t="str">
            <v>A</v>
          </cell>
          <cell r="AK363" t="str">
            <v>A</v>
          </cell>
          <cell r="AL363">
            <v>23</v>
          </cell>
          <cell r="AM363">
            <v>0</v>
          </cell>
          <cell r="AN363">
            <v>23</v>
          </cell>
          <cell r="AO363">
            <v>0</v>
          </cell>
          <cell r="AP363">
            <v>23</v>
          </cell>
          <cell r="AQ363">
            <v>0</v>
          </cell>
          <cell r="AR363">
            <v>15</v>
          </cell>
        </row>
        <row r="364">
          <cell r="B364">
            <v>40059571</v>
          </cell>
          <cell r="C364" t="str">
            <v>SATVEER</v>
          </cell>
          <cell r="D364" t="str">
            <v>TAPE COAT PRODUCTION</v>
          </cell>
          <cell r="E364" t="str">
            <v>COATING</v>
          </cell>
          <cell r="F364"/>
          <cell r="G364" t="str">
            <v>A</v>
          </cell>
          <cell r="H364" t="str">
            <v>A</v>
          </cell>
          <cell r="I364" t="str">
            <v>A</v>
          </cell>
          <cell r="J364" t="str">
            <v>A</v>
          </cell>
          <cell r="K364" t="str">
            <v>A</v>
          </cell>
          <cell r="L364" t="str">
            <v>A</v>
          </cell>
          <cell r="M364" t="str">
            <v>A</v>
          </cell>
          <cell r="N364" t="str">
            <v>A</v>
          </cell>
          <cell r="O364" t="str">
            <v>A</v>
          </cell>
          <cell r="P364" t="str">
            <v>A</v>
          </cell>
          <cell r="Q364" t="str">
            <v>A</v>
          </cell>
          <cell r="R364" t="str">
            <v>A</v>
          </cell>
          <cell r="S364" t="str">
            <v>A</v>
          </cell>
          <cell r="T364" t="str">
            <v>A</v>
          </cell>
          <cell r="U364" t="str">
            <v>A</v>
          </cell>
          <cell r="V364" t="str">
            <v>A</v>
          </cell>
          <cell r="W364" t="str">
            <v>P</v>
          </cell>
          <cell r="X364" t="str">
            <v>P</v>
          </cell>
          <cell r="Y364" t="str">
            <v>WO</v>
          </cell>
          <cell r="Z364" t="str">
            <v>P</v>
          </cell>
          <cell r="AA364" t="str">
            <v>P</v>
          </cell>
          <cell r="AB364" t="str">
            <v>P</v>
          </cell>
          <cell r="AC364" t="str">
            <v>P</v>
          </cell>
          <cell r="AD364" t="str">
            <v>P</v>
          </cell>
          <cell r="AE364" t="str">
            <v>P</v>
          </cell>
          <cell r="AF364" t="str">
            <v>WO</v>
          </cell>
          <cell r="AG364" t="str">
            <v>P</v>
          </cell>
          <cell r="AH364" t="str">
            <v>P</v>
          </cell>
          <cell r="AI364" t="str">
            <v>P</v>
          </cell>
          <cell r="AJ364" t="str">
            <v>P</v>
          </cell>
          <cell r="AK364" t="str">
            <v>P</v>
          </cell>
          <cell r="AL364">
            <v>13</v>
          </cell>
          <cell r="AM364">
            <v>0</v>
          </cell>
          <cell r="AN364">
            <v>13</v>
          </cell>
          <cell r="AO364">
            <v>0</v>
          </cell>
          <cell r="AP364">
            <v>13</v>
          </cell>
          <cell r="AQ364">
            <v>0</v>
          </cell>
          <cell r="AR364">
            <v>20</v>
          </cell>
        </row>
        <row r="365">
          <cell r="B365">
            <v>40059572</v>
          </cell>
          <cell r="C365" t="str">
            <v>NAND KISHOR</v>
          </cell>
          <cell r="D365" t="str">
            <v>TAPE COAT PRODUCTION</v>
          </cell>
          <cell r="E365" t="str">
            <v>COATING</v>
          </cell>
          <cell r="F365"/>
          <cell r="G365" t="str">
            <v>A</v>
          </cell>
          <cell r="H365" t="str">
            <v>A</v>
          </cell>
          <cell r="I365" t="str">
            <v>A</v>
          </cell>
          <cell r="J365" t="str">
            <v>A</v>
          </cell>
          <cell r="K365" t="str">
            <v>A</v>
          </cell>
          <cell r="L365" t="str">
            <v>A</v>
          </cell>
          <cell r="M365" t="str">
            <v>A</v>
          </cell>
          <cell r="N365" t="str">
            <v>A</v>
          </cell>
          <cell r="O365" t="str">
            <v>A</v>
          </cell>
          <cell r="P365" t="str">
            <v>A</v>
          </cell>
          <cell r="Q365" t="str">
            <v>A</v>
          </cell>
          <cell r="R365" t="str">
            <v>A</v>
          </cell>
          <cell r="S365" t="str">
            <v>A</v>
          </cell>
          <cell r="T365" t="str">
            <v>A</v>
          </cell>
          <cell r="U365" t="str">
            <v>A</v>
          </cell>
          <cell r="V365" t="str">
            <v>A</v>
          </cell>
          <cell r="W365" t="str">
            <v>A</v>
          </cell>
          <cell r="X365" t="str">
            <v>A</v>
          </cell>
          <cell r="Y365" t="str">
            <v>WO</v>
          </cell>
          <cell r="Z365" t="str">
            <v>P</v>
          </cell>
          <cell r="AA365" t="str">
            <v>P</v>
          </cell>
          <cell r="AB365" t="str">
            <v>P</v>
          </cell>
          <cell r="AC365" t="str">
            <v>P</v>
          </cell>
          <cell r="AD365" t="str">
            <v>P</v>
          </cell>
          <cell r="AE365" t="str">
            <v>P</v>
          </cell>
          <cell r="AF365" t="str">
            <v>WO</v>
          </cell>
          <cell r="AG365" t="str">
            <v>P</v>
          </cell>
          <cell r="AH365" t="str">
            <v>P</v>
          </cell>
          <cell r="AI365" t="str">
            <v>P</v>
          </cell>
          <cell r="AJ365" t="str">
            <v>P</v>
          </cell>
          <cell r="AK365" t="str">
            <v>P</v>
          </cell>
          <cell r="AL365">
            <v>11</v>
          </cell>
          <cell r="AM365">
            <v>0</v>
          </cell>
          <cell r="AN365">
            <v>11</v>
          </cell>
          <cell r="AO365">
            <v>0</v>
          </cell>
          <cell r="AP365">
            <v>11</v>
          </cell>
          <cell r="AQ365">
            <v>0</v>
          </cell>
          <cell r="AR365">
            <v>20</v>
          </cell>
        </row>
        <row r="366">
          <cell r="B366">
            <v>40059573</v>
          </cell>
          <cell r="C366" t="str">
            <v>MUKAT</v>
          </cell>
          <cell r="D366" t="str">
            <v>TAPE COAT PRODUCTION</v>
          </cell>
          <cell r="E366" t="str">
            <v>COATING</v>
          </cell>
          <cell r="F366"/>
          <cell r="G366" t="str">
            <v>A</v>
          </cell>
          <cell r="H366" t="str">
            <v>A</v>
          </cell>
          <cell r="I366" t="str">
            <v>A</v>
          </cell>
          <cell r="J366" t="str">
            <v>A</v>
          </cell>
          <cell r="K366" t="str">
            <v>A</v>
          </cell>
          <cell r="L366" t="str">
            <v>A</v>
          </cell>
          <cell r="M366" t="str">
            <v>A</v>
          </cell>
          <cell r="N366" t="str">
            <v>A</v>
          </cell>
          <cell r="O366" t="str">
            <v>A</v>
          </cell>
          <cell r="P366" t="str">
            <v>A</v>
          </cell>
          <cell r="Q366" t="str">
            <v>A</v>
          </cell>
          <cell r="R366" t="str">
            <v>A</v>
          </cell>
          <cell r="S366" t="str">
            <v>A</v>
          </cell>
          <cell r="T366" t="str">
            <v>A</v>
          </cell>
          <cell r="U366" t="str">
            <v>P</v>
          </cell>
          <cell r="V366" t="str">
            <v>P</v>
          </cell>
          <cell r="W366" t="str">
            <v>P</v>
          </cell>
          <cell r="X366" t="str">
            <v>P</v>
          </cell>
          <cell r="Y366" t="str">
            <v>WO</v>
          </cell>
          <cell r="Z366" t="str">
            <v>P</v>
          </cell>
          <cell r="AA366" t="str">
            <v>P</v>
          </cell>
          <cell r="AB366" t="str">
            <v>P</v>
          </cell>
          <cell r="AC366" t="str">
            <v>P</v>
          </cell>
          <cell r="AD366" t="str">
            <v>P</v>
          </cell>
          <cell r="AE366" t="str">
            <v>P</v>
          </cell>
          <cell r="AF366" t="str">
            <v>WO</v>
          </cell>
          <cell r="AG366" t="str">
            <v>P</v>
          </cell>
          <cell r="AH366" t="str">
            <v>P</v>
          </cell>
          <cell r="AI366" t="str">
            <v>P</v>
          </cell>
          <cell r="AJ366" t="str">
            <v>P</v>
          </cell>
          <cell r="AK366" t="str">
            <v>P</v>
          </cell>
          <cell r="AL366">
            <v>15</v>
          </cell>
          <cell r="AM366">
            <v>0</v>
          </cell>
          <cell r="AN366">
            <v>15</v>
          </cell>
          <cell r="AO366">
            <v>0</v>
          </cell>
          <cell r="AP366">
            <v>15</v>
          </cell>
          <cell r="AQ366">
            <v>0</v>
          </cell>
          <cell r="AR366">
            <v>20</v>
          </cell>
        </row>
        <row r="367">
          <cell r="B367">
            <v>40059574</v>
          </cell>
          <cell r="C367" t="str">
            <v>RAMVEER BAINSLA</v>
          </cell>
          <cell r="D367" t="str">
            <v>TAPE COAT PRODUCTION</v>
          </cell>
          <cell r="E367" t="str">
            <v>COATING</v>
          </cell>
          <cell r="F367" t="str">
            <v>KOSSFBND01</v>
          </cell>
          <cell r="G367" t="str">
            <v>P</v>
          </cell>
          <cell r="H367" t="str">
            <v>P</v>
          </cell>
          <cell r="I367" t="str">
            <v>P</v>
          </cell>
          <cell r="J367" t="str">
            <v>P</v>
          </cell>
          <cell r="K367" t="str">
            <v>WO</v>
          </cell>
          <cell r="L367" t="str">
            <v>P</v>
          </cell>
          <cell r="M367" t="str">
            <v>A</v>
          </cell>
          <cell r="N367" t="str">
            <v>P</v>
          </cell>
          <cell r="O367" t="str">
            <v>P</v>
          </cell>
          <cell r="P367" t="str">
            <v>P</v>
          </cell>
          <cell r="Q367" t="str">
            <v>P</v>
          </cell>
          <cell r="R367" t="str">
            <v>WO</v>
          </cell>
          <cell r="S367" t="str">
            <v>P</v>
          </cell>
          <cell r="T367" t="str">
            <v>P</v>
          </cell>
          <cell r="U367" t="str">
            <v>P</v>
          </cell>
          <cell r="V367" t="str">
            <v>P</v>
          </cell>
          <cell r="W367" t="str">
            <v>P</v>
          </cell>
          <cell r="X367" t="str">
            <v>P</v>
          </cell>
          <cell r="Y367" t="str">
            <v>WO</v>
          </cell>
          <cell r="Z367" t="str">
            <v>P</v>
          </cell>
          <cell r="AA367" t="str">
            <v>P</v>
          </cell>
          <cell r="AB367" t="str">
            <v>A</v>
          </cell>
          <cell r="AC367" t="str">
            <v>P</v>
          </cell>
          <cell r="AD367" t="str">
            <v>P</v>
          </cell>
          <cell r="AE367" t="str">
            <v>P</v>
          </cell>
          <cell r="AF367" t="str">
            <v>WO</v>
          </cell>
          <cell r="AG367" t="str">
            <v>P</v>
          </cell>
          <cell r="AH367" t="str">
            <v>P</v>
          </cell>
          <cell r="AI367" t="str">
            <v>P</v>
          </cell>
          <cell r="AJ367" t="str">
            <v>P</v>
          </cell>
          <cell r="AK367" t="str">
            <v>P</v>
          </cell>
          <cell r="AL367">
            <v>25</v>
          </cell>
          <cell r="AM367">
            <v>0</v>
          </cell>
          <cell r="AN367">
            <v>25</v>
          </cell>
          <cell r="AO367">
            <v>0</v>
          </cell>
          <cell r="AP367">
            <v>25</v>
          </cell>
          <cell r="AQ367">
            <v>0</v>
          </cell>
          <cell r="AR367">
            <v>20</v>
          </cell>
        </row>
        <row r="368">
          <cell r="B368">
            <v>40059575</v>
          </cell>
          <cell r="C368" t="str">
            <v>SOHAN KUMAR YADAV</v>
          </cell>
          <cell r="D368" t="str">
            <v>TAPE COAT PRODUCTION</v>
          </cell>
          <cell r="E368" t="str">
            <v>COATING</v>
          </cell>
          <cell r="F368" t="str">
            <v>KOSSFBND01</v>
          </cell>
          <cell r="G368" t="str">
            <v>A</v>
          </cell>
          <cell r="H368" t="str">
            <v>A</v>
          </cell>
          <cell r="I368" t="str">
            <v>P</v>
          </cell>
          <cell r="J368" t="str">
            <v>P</v>
          </cell>
          <cell r="K368" t="str">
            <v>WO</v>
          </cell>
          <cell r="L368" t="str">
            <v>P</v>
          </cell>
          <cell r="M368" t="str">
            <v>P</v>
          </cell>
          <cell r="N368" t="str">
            <v>P</v>
          </cell>
          <cell r="O368" t="str">
            <v>P</v>
          </cell>
          <cell r="P368" t="str">
            <v>P</v>
          </cell>
          <cell r="Q368" t="str">
            <v>P</v>
          </cell>
          <cell r="R368" t="str">
            <v>WO</v>
          </cell>
          <cell r="S368" t="str">
            <v>A</v>
          </cell>
          <cell r="T368" t="str">
            <v>A</v>
          </cell>
          <cell r="U368" t="str">
            <v>A</v>
          </cell>
          <cell r="V368" t="str">
            <v>A</v>
          </cell>
          <cell r="W368" t="str">
            <v>A</v>
          </cell>
          <cell r="X368" t="str">
            <v>P</v>
          </cell>
          <cell r="Y368" t="str">
            <v>WO</v>
          </cell>
          <cell r="Z368" t="str">
            <v>P</v>
          </cell>
          <cell r="AA368" t="str">
            <v>P</v>
          </cell>
          <cell r="AB368" t="str">
            <v>P</v>
          </cell>
          <cell r="AC368" t="str">
            <v>P</v>
          </cell>
          <cell r="AD368" t="str">
            <v>P</v>
          </cell>
          <cell r="AE368" t="str">
            <v>P</v>
          </cell>
          <cell r="AF368" t="str">
            <v>WO</v>
          </cell>
          <cell r="AG368" t="str">
            <v>P</v>
          </cell>
          <cell r="AH368" t="str">
            <v>P</v>
          </cell>
          <cell r="AI368" t="str">
            <v>P</v>
          </cell>
          <cell r="AJ368" t="str">
            <v>P</v>
          </cell>
          <cell r="AK368" t="str">
            <v>P</v>
          </cell>
          <cell r="AL368">
            <v>20</v>
          </cell>
          <cell r="AM368">
            <v>0</v>
          </cell>
          <cell r="AN368">
            <v>20</v>
          </cell>
          <cell r="AO368">
            <v>0</v>
          </cell>
          <cell r="AP368">
            <v>20</v>
          </cell>
          <cell r="AQ368">
            <v>0</v>
          </cell>
          <cell r="AR368">
            <v>20</v>
          </cell>
        </row>
        <row r="369">
          <cell r="B369">
            <v>40059576</v>
          </cell>
          <cell r="C369" t="str">
            <v>JHUNA KUMAR MAHATO</v>
          </cell>
          <cell r="D369" t="str">
            <v>TAPE COAT PRODUCTION</v>
          </cell>
          <cell r="E369" t="str">
            <v>COATING</v>
          </cell>
          <cell r="F369" t="str">
            <v>KOSSFBND01</v>
          </cell>
          <cell r="G369" t="str">
            <v>P</v>
          </cell>
          <cell r="H369" t="str">
            <v>P</v>
          </cell>
          <cell r="I369" t="str">
            <v>P</v>
          </cell>
          <cell r="J369" t="str">
            <v>P</v>
          </cell>
          <cell r="K369" t="str">
            <v>WO</v>
          </cell>
          <cell r="L369" t="str">
            <v>P</v>
          </cell>
          <cell r="M369" t="str">
            <v>P</v>
          </cell>
          <cell r="N369" t="str">
            <v>P</v>
          </cell>
          <cell r="O369" t="str">
            <v>P</v>
          </cell>
          <cell r="P369" t="str">
            <v>P</v>
          </cell>
          <cell r="Q369" t="str">
            <v>P</v>
          </cell>
          <cell r="R369" t="str">
            <v>WO</v>
          </cell>
          <cell r="S369" t="str">
            <v>P</v>
          </cell>
          <cell r="T369" t="str">
            <v>A</v>
          </cell>
          <cell r="U369" t="str">
            <v>A</v>
          </cell>
          <cell r="V369" t="str">
            <v>A</v>
          </cell>
          <cell r="W369" t="str">
            <v>A</v>
          </cell>
          <cell r="X369" t="str">
            <v>P</v>
          </cell>
          <cell r="Y369" t="str">
            <v>WO</v>
          </cell>
          <cell r="Z369" t="str">
            <v>A</v>
          </cell>
          <cell r="AA369" t="str">
            <v>A</v>
          </cell>
          <cell r="AB369" t="str">
            <v>A</v>
          </cell>
          <cell r="AC369" t="str">
            <v>A</v>
          </cell>
          <cell r="AD369" t="str">
            <v>A</v>
          </cell>
          <cell r="AE369" t="str">
            <v>A</v>
          </cell>
          <cell r="AF369" t="str">
            <v>WO</v>
          </cell>
          <cell r="AG369" t="str">
            <v>A</v>
          </cell>
          <cell r="AH369" t="str">
            <v>A</v>
          </cell>
          <cell r="AI369" t="str">
            <v>A</v>
          </cell>
          <cell r="AJ369" t="str">
            <v>A</v>
          </cell>
          <cell r="AK369" t="str">
            <v>A</v>
          </cell>
          <cell r="AL369">
            <v>12</v>
          </cell>
          <cell r="AM369">
            <v>0</v>
          </cell>
          <cell r="AN369">
            <v>12</v>
          </cell>
          <cell r="AO369">
            <v>0</v>
          </cell>
          <cell r="AP369">
            <v>12</v>
          </cell>
          <cell r="AQ369">
            <v>0</v>
          </cell>
          <cell r="AR369">
            <v>20</v>
          </cell>
        </row>
        <row r="370">
          <cell r="B370">
            <v>40059578</v>
          </cell>
          <cell r="C370" t="str">
            <v>DHARMVEER POSWAL</v>
          </cell>
          <cell r="D370" t="str">
            <v>TAPE COAT PRODUCTION</v>
          </cell>
          <cell r="E370" t="str">
            <v>COATING</v>
          </cell>
          <cell r="F370"/>
          <cell r="G370" t="str">
            <v>A</v>
          </cell>
          <cell r="H370" t="str">
            <v>A</v>
          </cell>
          <cell r="I370" t="str">
            <v>A</v>
          </cell>
          <cell r="J370" t="str">
            <v>A</v>
          </cell>
          <cell r="K370" t="str">
            <v>A</v>
          </cell>
          <cell r="L370" t="str">
            <v>A</v>
          </cell>
          <cell r="M370" t="str">
            <v>A</v>
          </cell>
          <cell r="N370" t="str">
            <v>A</v>
          </cell>
          <cell r="O370" t="str">
            <v>A</v>
          </cell>
          <cell r="P370" t="str">
            <v>A</v>
          </cell>
          <cell r="Q370" t="str">
            <v>A</v>
          </cell>
          <cell r="R370" t="str">
            <v>A</v>
          </cell>
          <cell r="S370" t="str">
            <v>A</v>
          </cell>
          <cell r="T370" t="str">
            <v>A</v>
          </cell>
          <cell r="U370" t="str">
            <v>A</v>
          </cell>
          <cell r="V370" t="str">
            <v>A</v>
          </cell>
          <cell r="W370" t="str">
            <v>A</v>
          </cell>
          <cell r="X370" t="str">
            <v>A</v>
          </cell>
          <cell r="Y370" t="str">
            <v>WO</v>
          </cell>
          <cell r="Z370" t="str">
            <v>P</v>
          </cell>
          <cell r="AA370" t="str">
            <v>P</v>
          </cell>
          <cell r="AB370" t="str">
            <v>P</v>
          </cell>
          <cell r="AC370" t="str">
            <v>P</v>
          </cell>
          <cell r="AD370" t="str">
            <v>P</v>
          </cell>
          <cell r="AE370" t="str">
            <v>P</v>
          </cell>
          <cell r="AF370" t="str">
            <v>WO</v>
          </cell>
          <cell r="AG370" t="str">
            <v>A</v>
          </cell>
          <cell r="AH370" t="str">
            <v>P</v>
          </cell>
          <cell r="AI370" t="str">
            <v>P</v>
          </cell>
          <cell r="AJ370" t="str">
            <v>P</v>
          </cell>
          <cell r="AK370" t="str">
            <v>P</v>
          </cell>
          <cell r="AL370">
            <v>10</v>
          </cell>
          <cell r="AM370">
            <v>0</v>
          </cell>
          <cell r="AN370">
            <v>10</v>
          </cell>
          <cell r="AO370">
            <v>0</v>
          </cell>
          <cell r="AP370">
            <v>10</v>
          </cell>
          <cell r="AQ370">
            <v>0</v>
          </cell>
          <cell r="AR370">
            <v>20</v>
          </cell>
        </row>
        <row r="371">
          <cell r="B371">
            <v>40059579</v>
          </cell>
          <cell r="C371" t="str">
            <v>NEMCHAND</v>
          </cell>
          <cell r="D371" t="str">
            <v>TAPE COAT PRODUCTION</v>
          </cell>
          <cell r="E371" t="str">
            <v>COATING</v>
          </cell>
          <cell r="F371"/>
          <cell r="G371" t="str">
            <v>A</v>
          </cell>
          <cell r="H371" t="str">
            <v>A</v>
          </cell>
          <cell r="I371" t="str">
            <v>A</v>
          </cell>
          <cell r="J371" t="str">
            <v>A</v>
          </cell>
          <cell r="K371" t="str">
            <v>A</v>
          </cell>
          <cell r="L371" t="str">
            <v>A</v>
          </cell>
          <cell r="M371" t="str">
            <v>A</v>
          </cell>
          <cell r="N371" t="str">
            <v>A</v>
          </cell>
          <cell r="O371" t="str">
            <v>A</v>
          </cell>
          <cell r="P371" t="str">
            <v>A</v>
          </cell>
          <cell r="Q371" t="str">
            <v>A</v>
          </cell>
          <cell r="R371" t="str">
            <v>A</v>
          </cell>
          <cell r="S371" t="str">
            <v>A</v>
          </cell>
          <cell r="T371" t="str">
            <v>HFP</v>
          </cell>
          <cell r="U371" t="str">
            <v>P</v>
          </cell>
          <cell r="V371" t="str">
            <v>P</v>
          </cell>
          <cell r="W371" t="str">
            <v>P</v>
          </cell>
          <cell r="X371" t="str">
            <v>P</v>
          </cell>
          <cell r="Y371" t="str">
            <v>WO</v>
          </cell>
          <cell r="Z371" t="str">
            <v>P</v>
          </cell>
          <cell r="AA371" t="str">
            <v>P</v>
          </cell>
          <cell r="AB371" t="str">
            <v>P</v>
          </cell>
          <cell r="AC371" t="str">
            <v>P</v>
          </cell>
          <cell r="AD371" t="str">
            <v>P</v>
          </cell>
          <cell r="AE371" t="str">
            <v>P</v>
          </cell>
          <cell r="AF371" t="str">
            <v>WO</v>
          </cell>
          <cell r="AG371" t="str">
            <v>P</v>
          </cell>
          <cell r="AH371" t="str">
            <v>P</v>
          </cell>
          <cell r="AI371" t="str">
            <v>P</v>
          </cell>
          <cell r="AJ371" t="str">
            <v>P</v>
          </cell>
          <cell r="AK371" t="str">
            <v>P</v>
          </cell>
          <cell r="AL371">
            <v>15.5</v>
          </cell>
          <cell r="AM371">
            <v>0</v>
          </cell>
          <cell r="AN371">
            <v>15.5</v>
          </cell>
          <cell r="AO371">
            <v>0</v>
          </cell>
          <cell r="AP371">
            <v>15.5</v>
          </cell>
          <cell r="AQ371">
            <v>0</v>
          </cell>
          <cell r="AR371">
            <v>20</v>
          </cell>
        </row>
        <row r="372">
          <cell r="B372">
            <v>40059581</v>
          </cell>
          <cell r="C372" t="str">
            <v>GAJENDRA</v>
          </cell>
          <cell r="D372" t="str">
            <v>MOBILE CRANE</v>
          </cell>
          <cell r="E372" t="str">
            <v>PIPE DIV</v>
          </cell>
          <cell r="F372" t="str">
            <v>KO02HHSW08</v>
          </cell>
          <cell r="G372" t="str">
            <v>P</v>
          </cell>
          <cell r="H372" t="str">
            <v>P</v>
          </cell>
          <cell r="I372" t="str">
            <v>P</v>
          </cell>
          <cell r="J372" t="str">
            <v>P</v>
          </cell>
          <cell r="K372" t="str">
            <v>WO</v>
          </cell>
          <cell r="L372" t="str">
            <v>P</v>
          </cell>
          <cell r="M372" t="str">
            <v>P</v>
          </cell>
          <cell r="N372" t="str">
            <v>A</v>
          </cell>
          <cell r="O372" t="str">
            <v>P</v>
          </cell>
          <cell r="P372" t="str">
            <v>P</v>
          </cell>
          <cell r="Q372" t="str">
            <v>P</v>
          </cell>
          <cell r="R372" t="str">
            <v>WO</v>
          </cell>
          <cell r="S372" t="str">
            <v>P</v>
          </cell>
          <cell r="T372" t="str">
            <v>P</v>
          </cell>
          <cell r="U372" t="str">
            <v>P</v>
          </cell>
          <cell r="V372" t="str">
            <v>P</v>
          </cell>
          <cell r="W372" t="str">
            <v>P</v>
          </cell>
          <cell r="X372" t="str">
            <v>P</v>
          </cell>
          <cell r="Y372" t="str">
            <v>WO</v>
          </cell>
          <cell r="Z372" t="str">
            <v>HFP</v>
          </cell>
          <cell r="AA372" t="str">
            <v>P</v>
          </cell>
          <cell r="AB372" t="str">
            <v>P</v>
          </cell>
          <cell r="AC372" t="str">
            <v>P</v>
          </cell>
          <cell r="AD372" t="str">
            <v>P</v>
          </cell>
          <cell r="AE372" t="str">
            <v>P</v>
          </cell>
          <cell r="AF372" t="str">
            <v>WO</v>
          </cell>
          <cell r="AG372" t="str">
            <v>P</v>
          </cell>
          <cell r="AH372" t="str">
            <v>P</v>
          </cell>
          <cell r="AI372" t="str">
            <v>A</v>
          </cell>
          <cell r="AJ372" t="str">
            <v>P</v>
          </cell>
          <cell r="AK372" t="str">
            <v>P</v>
          </cell>
          <cell r="AL372">
            <v>24.5</v>
          </cell>
          <cell r="AM372">
            <v>0</v>
          </cell>
          <cell r="AN372">
            <v>24.5</v>
          </cell>
          <cell r="AO372">
            <v>0</v>
          </cell>
          <cell r="AP372">
            <v>24.5</v>
          </cell>
          <cell r="AQ372">
            <v>0</v>
          </cell>
          <cell r="AR372">
            <v>13</v>
          </cell>
        </row>
        <row r="373">
          <cell r="B373">
            <v>40059583</v>
          </cell>
          <cell r="C373" t="str">
            <v>MOHIT</v>
          </cell>
          <cell r="D373" t="str">
            <v>MOBILE CRANE</v>
          </cell>
          <cell r="E373" t="str">
            <v>PIPE DIV</v>
          </cell>
          <cell r="F373" t="str">
            <v>KO02HHSW08</v>
          </cell>
          <cell r="G373" t="str">
            <v>P</v>
          </cell>
          <cell r="H373" t="str">
            <v>P</v>
          </cell>
          <cell r="I373" t="str">
            <v>P</v>
          </cell>
          <cell r="J373" t="str">
            <v>P</v>
          </cell>
          <cell r="K373" t="str">
            <v>WO</v>
          </cell>
          <cell r="L373" t="str">
            <v>P</v>
          </cell>
          <cell r="M373" t="str">
            <v>P</v>
          </cell>
          <cell r="N373" t="str">
            <v>P</v>
          </cell>
          <cell r="O373" t="str">
            <v>P</v>
          </cell>
          <cell r="P373" t="str">
            <v>P</v>
          </cell>
          <cell r="Q373" t="str">
            <v>P</v>
          </cell>
          <cell r="R373" t="str">
            <v>WO</v>
          </cell>
          <cell r="S373" t="str">
            <v>P</v>
          </cell>
          <cell r="T373" t="str">
            <v>P</v>
          </cell>
          <cell r="U373" t="str">
            <v>P</v>
          </cell>
          <cell r="V373" t="str">
            <v>P</v>
          </cell>
          <cell r="W373" t="str">
            <v>P</v>
          </cell>
          <cell r="X373" t="str">
            <v>P</v>
          </cell>
          <cell r="Y373" t="str">
            <v>WO</v>
          </cell>
          <cell r="Z373" t="str">
            <v>P</v>
          </cell>
          <cell r="AA373" t="str">
            <v>P</v>
          </cell>
          <cell r="AB373" t="str">
            <v>P</v>
          </cell>
          <cell r="AC373" t="str">
            <v>P</v>
          </cell>
          <cell r="AD373" t="str">
            <v>P</v>
          </cell>
          <cell r="AE373" t="str">
            <v>P</v>
          </cell>
          <cell r="AF373" t="str">
            <v>WO</v>
          </cell>
          <cell r="AG373" t="str">
            <v>P</v>
          </cell>
          <cell r="AH373" t="str">
            <v>P</v>
          </cell>
          <cell r="AI373" t="str">
            <v>P</v>
          </cell>
          <cell r="AJ373" t="str">
            <v>P</v>
          </cell>
          <cell r="AK373" t="str">
            <v>HFP</v>
          </cell>
          <cell r="AL373">
            <v>26.5</v>
          </cell>
          <cell r="AM373">
            <v>0</v>
          </cell>
          <cell r="AN373">
            <v>26.5</v>
          </cell>
          <cell r="AO373">
            <v>0</v>
          </cell>
          <cell r="AP373">
            <v>26.5</v>
          </cell>
          <cell r="AQ373">
            <v>0</v>
          </cell>
          <cell r="AR373">
            <v>13</v>
          </cell>
        </row>
        <row r="374">
          <cell r="B374">
            <v>40059589</v>
          </cell>
          <cell r="C374" t="str">
            <v>DEVENDRA</v>
          </cell>
          <cell r="D374" t="str">
            <v>PRODUCTION</v>
          </cell>
          <cell r="E374" t="str">
            <v>SS DIVISION</v>
          </cell>
          <cell r="F374" t="str">
            <v>KOSSFCOM12</v>
          </cell>
          <cell r="G374" t="str">
            <v>P</v>
          </cell>
          <cell r="H374" t="str">
            <v>P</v>
          </cell>
          <cell r="I374" t="str">
            <v>P</v>
          </cell>
          <cell r="J374" t="str">
            <v>P</v>
          </cell>
          <cell r="K374" t="str">
            <v>WO</v>
          </cell>
          <cell r="L374" t="str">
            <v>P</v>
          </cell>
          <cell r="M374" t="str">
            <v>P</v>
          </cell>
          <cell r="N374" t="str">
            <v>P</v>
          </cell>
          <cell r="O374" t="str">
            <v>P</v>
          </cell>
          <cell r="P374" t="str">
            <v>P</v>
          </cell>
          <cell r="Q374" t="str">
            <v>P</v>
          </cell>
          <cell r="R374" t="str">
            <v>WO</v>
          </cell>
          <cell r="S374" t="str">
            <v>P</v>
          </cell>
          <cell r="T374" t="str">
            <v>P</v>
          </cell>
          <cell r="U374" t="str">
            <v>P</v>
          </cell>
          <cell r="V374" t="str">
            <v>P</v>
          </cell>
          <cell r="W374" t="str">
            <v>P</v>
          </cell>
          <cell r="X374" t="str">
            <v>P</v>
          </cell>
          <cell r="Y374" t="str">
            <v>WO</v>
          </cell>
          <cell r="Z374" t="str">
            <v>P</v>
          </cell>
          <cell r="AA374" t="str">
            <v>A</v>
          </cell>
          <cell r="AB374" t="str">
            <v>A</v>
          </cell>
          <cell r="AC374" t="str">
            <v>A</v>
          </cell>
          <cell r="AD374" t="str">
            <v>A</v>
          </cell>
          <cell r="AE374" t="str">
            <v>A</v>
          </cell>
          <cell r="AF374" t="str">
            <v>WO</v>
          </cell>
          <cell r="AG374" t="str">
            <v>P</v>
          </cell>
          <cell r="AH374" t="str">
            <v>P</v>
          </cell>
          <cell r="AI374" t="str">
            <v>P</v>
          </cell>
          <cell r="AJ374" t="str">
            <v>P</v>
          </cell>
          <cell r="AK374" t="str">
            <v>P</v>
          </cell>
          <cell r="AL374">
            <v>22</v>
          </cell>
          <cell r="AM374">
            <v>0</v>
          </cell>
          <cell r="AN374">
            <v>22</v>
          </cell>
          <cell r="AO374">
            <v>0</v>
          </cell>
          <cell r="AP374">
            <v>22</v>
          </cell>
          <cell r="AQ374">
            <v>0</v>
          </cell>
          <cell r="AR374">
            <v>15</v>
          </cell>
        </row>
        <row r="375">
          <cell r="B375">
            <v>40059592</v>
          </cell>
          <cell r="C375" t="str">
            <v>MONU</v>
          </cell>
          <cell r="D375" t="str">
            <v>PRODUCTION</v>
          </cell>
          <cell r="E375" t="str">
            <v>SS DIVISION</v>
          </cell>
          <cell r="F375" t="str">
            <v>KOSSFWLD15</v>
          </cell>
          <cell r="G375" t="str">
            <v>P</v>
          </cell>
          <cell r="H375" t="str">
            <v>P</v>
          </cell>
          <cell r="I375" t="str">
            <v>P</v>
          </cell>
          <cell r="J375" t="str">
            <v>P</v>
          </cell>
          <cell r="K375" t="str">
            <v>WO</v>
          </cell>
          <cell r="L375" t="str">
            <v>P</v>
          </cell>
          <cell r="M375" t="str">
            <v>P</v>
          </cell>
          <cell r="N375" t="str">
            <v>P</v>
          </cell>
          <cell r="O375" t="str">
            <v>P</v>
          </cell>
          <cell r="P375" t="str">
            <v>P</v>
          </cell>
          <cell r="Q375" t="str">
            <v>P</v>
          </cell>
          <cell r="R375" t="str">
            <v>WO</v>
          </cell>
          <cell r="S375" t="str">
            <v>P</v>
          </cell>
          <cell r="T375" t="str">
            <v>A</v>
          </cell>
          <cell r="U375" t="str">
            <v>A</v>
          </cell>
          <cell r="V375" t="str">
            <v>P</v>
          </cell>
          <cell r="W375" t="str">
            <v>P</v>
          </cell>
          <cell r="X375" t="str">
            <v>P</v>
          </cell>
          <cell r="Y375" t="str">
            <v>WO</v>
          </cell>
          <cell r="Z375" t="str">
            <v>A</v>
          </cell>
          <cell r="AA375" t="str">
            <v>P</v>
          </cell>
          <cell r="AB375" t="str">
            <v>P</v>
          </cell>
          <cell r="AC375" t="str">
            <v>P</v>
          </cell>
          <cell r="AD375" t="str">
            <v>P</v>
          </cell>
          <cell r="AE375" t="str">
            <v>P</v>
          </cell>
          <cell r="AF375" t="str">
            <v>WO</v>
          </cell>
          <cell r="AG375" t="str">
            <v>A</v>
          </cell>
          <cell r="AH375" t="str">
            <v>A</v>
          </cell>
          <cell r="AI375" t="str">
            <v>P</v>
          </cell>
          <cell r="AJ375" t="str">
            <v>P</v>
          </cell>
          <cell r="AK375" t="str">
            <v>P</v>
          </cell>
          <cell r="AL375">
            <v>22</v>
          </cell>
          <cell r="AM375">
            <v>0</v>
          </cell>
          <cell r="AN375">
            <v>22</v>
          </cell>
          <cell r="AO375">
            <v>0</v>
          </cell>
          <cell r="AP375">
            <v>22</v>
          </cell>
          <cell r="AQ375">
            <v>0</v>
          </cell>
          <cell r="AR375">
            <v>15</v>
          </cell>
        </row>
        <row r="376">
          <cell r="B376">
            <v>40059595</v>
          </cell>
          <cell r="C376" t="str">
            <v>TAN SINGH</v>
          </cell>
          <cell r="D376" t="str">
            <v>PRODUCTION</v>
          </cell>
          <cell r="E376" t="str">
            <v>SS DIVISION</v>
          </cell>
          <cell r="F376" t="str">
            <v>KOSSFCOM26</v>
          </cell>
          <cell r="G376" t="str">
            <v>P</v>
          </cell>
          <cell r="H376" t="str">
            <v>A</v>
          </cell>
          <cell r="I376" t="str">
            <v>P</v>
          </cell>
          <cell r="J376" t="str">
            <v>P</v>
          </cell>
          <cell r="K376" t="str">
            <v>WO</v>
          </cell>
          <cell r="L376" t="str">
            <v>P</v>
          </cell>
          <cell r="M376" t="str">
            <v>P</v>
          </cell>
          <cell r="N376" t="str">
            <v>P</v>
          </cell>
          <cell r="O376" t="str">
            <v>P</v>
          </cell>
          <cell r="P376" t="str">
            <v>P</v>
          </cell>
          <cell r="Q376" t="str">
            <v>P</v>
          </cell>
          <cell r="R376" t="str">
            <v>WO</v>
          </cell>
          <cell r="S376" t="str">
            <v>A</v>
          </cell>
          <cell r="T376" t="str">
            <v>A</v>
          </cell>
          <cell r="U376" t="str">
            <v>A</v>
          </cell>
          <cell r="V376" t="str">
            <v>A</v>
          </cell>
          <cell r="W376" t="str">
            <v>A</v>
          </cell>
          <cell r="X376" t="str">
            <v>A</v>
          </cell>
          <cell r="Y376" t="str">
            <v>A</v>
          </cell>
          <cell r="Z376" t="str">
            <v>A</v>
          </cell>
          <cell r="AA376" t="str">
            <v>A</v>
          </cell>
          <cell r="AB376" t="str">
            <v>A</v>
          </cell>
          <cell r="AC376" t="str">
            <v>A</v>
          </cell>
          <cell r="AD376" t="str">
            <v>A</v>
          </cell>
          <cell r="AE376" t="str">
            <v>A</v>
          </cell>
          <cell r="AF376" t="str">
            <v>A</v>
          </cell>
          <cell r="AG376" t="str">
            <v>A</v>
          </cell>
          <cell r="AH376" t="str">
            <v>A</v>
          </cell>
          <cell r="AI376" t="str">
            <v>A</v>
          </cell>
          <cell r="AJ376" t="str">
            <v>A</v>
          </cell>
          <cell r="AK376" t="str">
            <v>A</v>
          </cell>
          <cell r="AL376">
            <v>9</v>
          </cell>
          <cell r="AM376">
            <v>0</v>
          </cell>
          <cell r="AN376">
            <v>9</v>
          </cell>
          <cell r="AO376">
            <v>0</v>
          </cell>
          <cell r="AP376">
            <v>9</v>
          </cell>
          <cell r="AQ376">
            <v>0</v>
          </cell>
          <cell r="AR376">
            <v>15</v>
          </cell>
        </row>
        <row r="377">
          <cell r="B377">
            <v>40059597</v>
          </cell>
          <cell r="C377" t="str">
            <v>SHERPAL</v>
          </cell>
          <cell r="D377" t="str">
            <v>PRODUCTION</v>
          </cell>
          <cell r="E377" t="str">
            <v>SS DIVISION</v>
          </cell>
          <cell r="F377" t="str">
            <v>KOSSFWLD15</v>
          </cell>
          <cell r="G377" t="str">
            <v>P</v>
          </cell>
          <cell r="H377" t="str">
            <v>P</v>
          </cell>
          <cell r="I377" t="str">
            <v>P</v>
          </cell>
          <cell r="J377" t="str">
            <v>P</v>
          </cell>
          <cell r="K377" t="str">
            <v>WO</v>
          </cell>
          <cell r="L377" t="str">
            <v>P</v>
          </cell>
          <cell r="M377" t="str">
            <v>P</v>
          </cell>
          <cell r="N377" t="str">
            <v>P</v>
          </cell>
          <cell r="O377" t="str">
            <v>P</v>
          </cell>
          <cell r="P377" t="str">
            <v>A</v>
          </cell>
          <cell r="Q377" t="str">
            <v>P</v>
          </cell>
          <cell r="R377" t="str">
            <v>WO</v>
          </cell>
          <cell r="S377" t="str">
            <v>P</v>
          </cell>
          <cell r="T377" t="str">
            <v>P</v>
          </cell>
          <cell r="U377" t="str">
            <v>P</v>
          </cell>
          <cell r="V377" t="str">
            <v>P</v>
          </cell>
          <cell r="W377" t="str">
            <v>P</v>
          </cell>
          <cell r="X377" t="str">
            <v>P</v>
          </cell>
          <cell r="Y377" t="str">
            <v>WO</v>
          </cell>
          <cell r="Z377" t="str">
            <v>A</v>
          </cell>
          <cell r="AA377" t="str">
            <v>P</v>
          </cell>
          <cell r="AB377" t="str">
            <v>P</v>
          </cell>
          <cell r="AC377" t="str">
            <v>P</v>
          </cell>
          <cell r="AD377" t="str">
            <v>P</v>
          </cell>
          <cell r="AE377" t="str">
            <v>P</v>
          </cell>
          <cell r="AF377" t="str">
            <v>WO</v>
          </cell>
          <cell r="AG377" t="str">
            <v>P</v>
          </cell>
          <cell r="AH377" t="str">
            <v>P</v>
          </cell>
          <cell r="AI377" t="str">
            <v>P</v>
          </cell>
          <cell r="AJ377" t="str">
            <v>P</v>
          </cell>
          <cell r="AK377" t="str">
            <v>P</v>
          </cell>
          <cell r="AL377">
            <v>25</v>
          </cell>
          <cell r="AM377">
            <v>0</v>
          </cell>
          <cell r="AN377">
            <v>25</v>
          </cell>
          <cell r="AO377">
            <v>0</v>
          </cell>
          <cell r="AP377">
            <v>25</v>
          </cell>
          <cell r="AQ377">
            <v>0</v>
          </cell>
          <cell r="AR377">
            <v>15</v>
          </cell>
        </row>
        <row r="378">
          <cell r="B378">
            <v>40059600</v>
          </cell>
          <cell r="C378" t="str">
            <v>RAJESH</v>
          </cell>
          <cell r="D378" t="str">
            <v>PRODUCTION SEAMLESS</v>
          </cell>
          <cell r="E378" t="str">
            <v>SS DIVISION</v>
          </cell>
          <cell r="F378" t="str">
            <v>KOSSFCOM17</v>
          </cell>
          <cell r="G378" t="str">
            <v>P</v>
          </cell>
          <cell r="H378" t="str">
            <v>P</v>
          </cell>
          <cell r="I378" t="str">
            <v>P</v>
          </cell>
          <cell r="J378" t="str">
            <v>P</v>
          </cell>
          <cell r="K378" t="str">
            <v>WO</v>
          </cell>
          <cell r="L378" t="str">
            <v>P</v>
          </cell>
          <cell r="M378" t="str">
            <v>P</v>
          </cell>
          <cell r="N378" t="str">
            <v>P</v>
          </cell>
          <cell r="O378" t="str">
            <v>P</v>
          </cell>
          <cell r="P378" t="str">
            <v>P</v>
          </cell>
          <cell r="Q378" t="str">
            <v>P</v>
          </cell>
          <cell r="R378" t="str">
            <v>WO</v>
          </cell>
          <cell r="S378" t="str">
            <v>P</v>
          </cell>
          <cell r="T378" t="str">
            <v>P</v>
          </cell>
          <cell r="U378" t="str">
            <v>P</v>
          </cell>
          <cell r="V378" t="str">
            <v>P</v>
          </cell>
          <cell r="W378" t="str">
            <v>P</v>
          </cell>
          <cell r="X378" t="str">
            <v>P</v>
          </cell>
          <cell r="Y378" t="str">
            <v>WO</v>
          </cell>
          <cell r="Z378" t="str">
            <v>P</v>
          </cell>
          <cell r="AA378" t="str">
            <v>P</v>
          </cell>
          <cell r="AB378" t="str">
            <v>P</v>
          </cell>
          <cell r="AC378" t="str">
            <v>P</v>
          </cell>
          <cell r="AD378" t="str">
            <v>P</v>
          </cell>
          <cell r="AE378" t="str">
            <v>P</v>
          </cell>
          <cell r="AF378" t="str">
            <v>WO</v>
          </cell>
          <cell r="AG378" t="str">
            <v>P</v>
          </cell>
          <cell r="AH378" t="str">
            <v>P</v>
          </cell>
          <cell r="AI378" t="str">
            <v>P</v>
          </cell>
          <cell r="AJ378" t="str">
            <v>P</v>
          </cell>
          <cell r="AK378" t="str">
            <v>P</v>
          </cell>
          <cell r="AL378">
            <v>27</v>
          </cell>
          <cell r="AM378">
            <v>0</v>
          </cell>
          <cell r="AN378">
            <v>27</v>
          </cell>
          <cell r="AO378">
            <v>0</v>
          </cell>
          <cell r="AP378">
            <v>27</v>
          </cell>
          <cell r="AQ378">
            <v>0</v>
          </cell>
          <cell r="AR378">
            <v>15</v>
          </cell>
        </row>
        <row r="379">
          <cell r="B379">
            <v>40059601</v>
          </cell>
          <cell r="C379" t="str">
            <v>BHAGAT SINGH</v>
          </cell>
          <cell r="D379" t="str">
            <v>QUALITY</v>
          </cell>
          <cell r="E379" t="str">
            <v>PIPE DIV</v>
          </cell>
          <cell r="F379" t="str">
            <v>KO02FHSW04</v>
          </cell>
          <cell r="G379" t="str">
            <v>P</v>
          </cell>
          <cell r="H379" t="str">
            <v>P</v>
          </cell>
          <cell r="I379" t="str">
            <v>P</v>
          </cell>
          <cell r="J379" t="str">
            <v>P</v>
          </cell>
          <cell r="K379" t="str">
            <v>WO</v>
          </cell>
          <cell r="L379" t="str">
            <v>P</v>
          </cell>
          <cell r="M379" t="str">
            <v>P</v>
          </cell>
          <cell r="N379" t="str">
            <v>P</v>
          </cell>
          <cell r="O379" t="str">
            <v>P</v>
          </cell>
          <cell r="P379" t="str">
            <v>P</v>
          </cell>
          <cell r="Q379" t="str">
            <v>P</v>
          </cell>
          <cell r="R379" t="str">
            <v>WO</v>
          </cell>
          <cell r="S379" t="str">
            <v>A</v>
          </cell>
          <cell r="T379" t="str">
            <v>A</v>
          </cell>
          <cell r="U379" t="str">
            <v>P</v>
          </cell>
          <cell r="V379" t="str">
            <v>P</v>
          </cell>
          <cell r="W379" t="str">
            <v>P</v>
          </cell>
          <cell r="X379" t="str">
            <v>P</v>
          </cell>
          <cell r="Y379" t="str">
            <v>WO</v>
          </cell>
          <cell r="Z379" t="str">
            <v>P</v>
          </cell>
          <cell r="AA379" t="str">
            <v>P</v>
          </cell>
          <cell r="AB379" t="str">
            <v>P</v>
          </cell>
          <cell r="AC379" t="str">
            <v>P</v>
          </cell>
          <cell r="AD379" t="str">
            <v>P</v>
          </cell>
          <cell r="AE379" t="str">
            <v>P</v>
          </cell>
          <cell r="AF379" t="str">
            <v>WO</v>
          </cell>
          <cell r="AG379" t="str">
            <v>P</v>
          </cell>
          <cell r="AH379" t="str">
            <v>P</v>
          </cell>
          <cell r="AI379" t="str">
            <v>P</v>
          </cell>
          <cell r="AJ379" t="str">
            <v>P</v>
          </cell>
          <cell r="AK379" t="str">
            <v>P</v>
          </cell>
          <cell r="AL379">
            <v>25</v>
          </cell>
          <cell r="AM379">
            <v>0</v>
          </cell>
          <cell r="AN379">
            <v>25</v>
          </cell>
          <cell r="AO379">
            <v>0</v>
          </cell>
          <cell r="AP379">
            <v>25</v>
          </cell>
          <cell r="AQ379">
            <v>0</v>
          </cell>
          <cell r="AR379">
            <v>13</v>
          </cell>
        </row>
        <row r="380">
          <cell r="B380">
            <v>40059603</v>
          </cell>
          <cell r="C380" t="str">
            <v>PARVIN KUMAR</v>
          </cell>
          <cell r="D380" t="str">
            <v>PRODUCTION</v>
          </cell>
          <cell r="E380" t="str">
            <v>SS DIVISION</v>
          </cell>
          <cell r="F380" t="str">
            <v>KOSSFWLD10</v>
          </cell>
          <cell r="G380" t="str">
            <v>A</v>
          </cell>
          <cell r="H380" t="str">
            <v>P</v>
          </cell>
          <cell r="I380" t="str">
            <v>P</v>
          </cell>
          <cell r="J380" t="str">
            <v>P</v>
          </cell>
          <cell r="K380" t="str">
            <v>WO</v>
          </cell>
          <cell r="L380" t="str">
            <v>P</v>
          </cell>
          <cell r="M380" t="str">
            <v>P</v>
          </cell>
          <cell r="N380" t="str">
            <v>P</v>
          </cell>
          <cell r="O380" t="str">
            <v>P</v>
          </cell>
          <cell r="P380" t="str">
            <v>A</v>
          </cell>
          <cell r="Q380" t="str">
            <v>P</v>
          </cell>
          <cell r="R380" t="str">
            <v>WO</v>
          </cell>
          <cell r="S380" t="str">
            <v>P</v>
          </cell>
          <cell r="T380" t="str">
            <v>P</v>
          </cell>
          <cell r="U380" t="str">
            <v>A</v>
          </cell>
          <cell r="V380" t="str">
            <v>P</v>
          </cell>
          <cell r="W380" t="str">
            <v>P</v>
          </cell>
          <cell r="X380" t="str">
            <v>P</v>
          </cell>
          <cell r="Y380" t="str">
            <v>WO</v>
          </cell>
          <cell r="Z380" t="str">
            <v>P</v>
          </cell>
          <cell r="AA380" t="str">
            <v>P</v>
          </cell>
          <cell r="AB380" t="str">
            <v>P</v>
          </cell>
          <cell r="AC380" t="str">
            <v>P</v>
          </cell>
          <cell r="AD380" t="str">
            <v>P</v>
          </cell>
          <cell r="AE380" t="str">
            <v>P</v>
          </cell>
          <cell r="AF380" t="str">
            <v>WO</v>
          </cell>
          <cell r="AG380" t="str">
            <v>A</v>
          </cell>
          <cell r="AH380" t="str">
            <v>P</v>
          </cell>
          <cell r="AI380" t="str">
            <v>P</v>
          </cell>
          <cell r="AJ380" t="str">
            <v>P</v>
          </cell>
          <cell r="AK380" t="str">
            <v>P</v>
          </cell>
          <cell r="AL380">
            <v>23</v>
          </cell>
          <cell r="AM380">
            <v>0</v>
          </cell>
          <cell r="AN380">
            <v>23</v>
          </cell>
          <cell r="AO380">
            <v>0</v>
          </cell>
          <cell r="AP380">
            <v>23</v>
          </cell>
          <cell r="AQ380">
            <v>0</v>
          </cell>
          <cell r="AR380">
            <v>15</v>
          </cell>
        </row>
        <row r="381">
          <cell r="B381">
            <v>40059604</v>
          </cell>
          <cell r="C381" t="str">
            <v>RAJVEER</v>
          </cell>
          <cell r="D381" t="str">
            <v>QUALITY</v>
          </cell>
          <cell r="E381" t="str">
            <v>PIPE DIV</v>
          </cell>
          <cell r="F381" t="str">
            <v>KO02FHSW04</v>
          </cell>
          <cell r="G381" t="str">
            <v>P</v>
          </cell>
          <cell r="H381" t="str">
            <v>P</v>
          </cell>
          <cell r="I381" t="str">
            <v>P</v>
          </cell>
          <cell r="J381" t="str">
            <v>P</v>
          </cell>
          <cell r="K381" t="str">
            <v>WO</v>
          </cell>
          <cell r="L381" t="str">
            <v>P</v>
          </cell>
          <cell r="M381" t="str">
            <v>P</v>
          </cell>
          <cell r="N381" t="str">
            <v>P</v>
          </cell>
          <cell r="O381" t="str">
            <v>A</v>
          </cell>
          <cell r="P381" t="str">
            <v>A</v>
          </cell>
          <cell r="Q381" t="str">
            <v>P</v>
          </cell>
          <cell r="R381" t="str">
            <v>WO</v>
          </cell>
          <cell r="S381" t="str">
            <v>A</v>
          </cell>
          <cell r="T381" t="str">
            <v>P</v>
          </cell>
          <cell r="U381" t="str">
            <v>P</v>
          </cell>
          <cell r="V381" t="str">
            <v>P</v>
          </cell>
          <cell r="W381" t="str">
            <v>P</v>
          </cell>
          <cell r="X381" t="str">
            <v>P</v>
          </cell>
          <cell r="Y381" t="str">
            <v>WO</v>
          </cell>
          <cell r="Z381" t="str">
            <v>P</v>
          </cell>
          <cell r="AA381" t="str">
            <v>P</v>
          </cell>
          <cell r="AB381" t="str">
            <v>A</v>
          </cell>
          <cell r="AC381" t="str">
            <v>P</v>
          </cell>
          <cell r="AD381" t="str">
            <v>P</v>
          </cell>
          <cell r="AE381" t="str">
            <v>P</v>
          </cell>
          <cell r="AF381" t="str">
            <v>WO</v>
          </cell>
          <cell r="AG381" t="str">
            <v>P</v>
          </cell>
          <cell r="AH381" t="str">
            <v>P</v>
          </cell>
          <cell r="AI381" t="str">
            <v>P</v>
          </cell>
          <cell r="AJ381" t="str">
            <v>P</v>
          </cell>
          <cell r="AK381" t="str">
            <v>P</v>
          </cell>
          <cell r="AL381">
            <v>23</v>
          </cell>
          <cell r="AM381">
            <v>0</v>
          </cell>
          <cell r="AN381">
            <v>23</v>
          </cell>
          <cell r="AO381">
            <v>0</v>
          </cell>
          <cell r="AP381">
            <v>23</v>
          </cell>
          <cell r="AQ381">
            <v>0</v>
          </cell>
          <cell r="AR381">
            <v>13</v>
          </cell>
        </row>
        <row r="382">
          <cell r="B382">
            <v>40059609</v>
          </cell>
          <cell r="C382" t="str">
            <v>DEEPAK KUMAR</v>
          </cell>
          <cell r="D382" t="str">
            <v>TAPE COAT PRODUCTION</v>
          </cell>
          <cell r="E382" t="str">
            <v>COATING</v>
          </cell>
          <cell r="F382"/>
          <cell r="G382" t="str">
            <v>A</v>
          </cell>
          <cell r="H382" t="str">
            <v>A</v>
          </cell>
          <cell r="I382" t="str">
            <v>A</v>
          </cell>
          <cell r="J382" t="str">
            <v>A</v>
          </cell>
          <cell r="K382" t="str">
            <v>A</v>
          </cell>
          <cell r="L382" t="str">
            <v>A</v>
          </cell>
          <cell r="M382" t="str">
            <v>A</v>
          </cell>
          <cell r="N382" t="str">
            <v>A</v>
          </cell>
          <cell r="O382" t="str">
            <v>A</v>
          </cell>
          <cell r="P382" t="str">
            <v>A</v>
          </cell>
          <cell r="Q382" t="str">
            <v>A</v>
          </cell>
          <cell r="R382" t="str">
            <v>A</v>
          </cell>
          <cell r="S382" t="str">
            <v>A</v>
          </cell>
          <cell r="T382" t="str">
            <v>A</v>
          </cell>
          <cell r="U382" t="str">
            <v>A</v>
          </cell>
          <cell r="V382" t="str">
            <v>A</v>
          </cell>
          <cell r="W382" t="str">
            <v>A</v>
          </cell>
          <cell r="X382" t="str">
            <v>A</v>
          </cell>
          <cell r="Y382" t="str">
            <v>WO</v>
          </cell>
          <cell r="Z382" t="str">
            <v>P</v>
          </cell>
          <cell r="AA382" t="str">
            <v>P</v>
          </cell>
          <cell r="AB382" t="str">
            <v>P</v>
          </cell>
          <cell r="AC382" t="str">
            <v>P</v>
          </cell>
          <cell r="AD382" t="str">
            <v>A</v>
          </cell>
          <cell r="AE382" t="str">
            <v>A</v>
          </cell>
          <cell r="AF382" t="str">
            <v>WO</v>
          </cell>
          <cell r="AG382" t="str">
            <v>P</v>
          </cell>
          <cell r="AH382" t="str">
            <v>P</v>
          </cell>
          <cell r="AI382" t="str">
            <v>P</v>
          </cell>
          <cell r="AJ382" t="str">
            <v>P</v>
          </cell>
          <cell r="AK382" t="str">
            <v>P</v>
          </cell>
          <cell r="AL382">
            <v>9</v>
          </cell>
          <cell r="AM382">
            <v>0</v>
          </cell>
          <cell r="AN382">
            <v>9</v>
          </cell>
          <cell r="AO382">
            <v>0</v>
          </cell>
          <cell r="AP382">
            <v>9</v>
          </cell>
          <cell r="AQ382">
            <v>0</v>
          </cell>
          <cell r="AR382">
            <v>20</v>
          </cell>
        </row>
        <row r="383">
          <cell r="B383">
            <v>40059620</v>
          </cell>
          <cell r="C383" t="str">
            <v>DIGAMBAR</v>
          </cell>
          <cell r="D383" t="str">
            <v>TAPE COAT PRODUCTION</v>
          </cell>
          <cell r="E383" t="str">
            <v>COATING</v>
          </cell>
          <cell r="F383"/>
          <cell r="G383" t="str">
            <v>A</v>
          </cell>
          <cell r="H383" t="str">
            <v>A</v>
          </cell>
          <cell r="I383" t="str">
            <v>A</v>
          </cell>
          <cell r="J383" t="str">
            <v>A</v>
          </cell>
          <cell r="K383" t="str">
            <v>A</v>
          </cell>
          <cell r="L383" t="str">
            <v>A</v>
          </cell>
          <cell r="M383" t="str">
            <v>A</v>
          </cell>
          <cell r="N383" t="str">
            <v>A</v>
          </cell>
          <cell r="O383" t="str">
            <v>A</v>
          </cell>
          <cell r="P383" t="str">
            <v>A</v>
          </cell>
          <cell r="Q383" t="str">
            <v>A</v>
          </cell>
          <cell r="R383" t="str">
            <v>A</v>
          </cell>
          <cell r="S383" t="str">
            <v>A</v>
          </cell>
          <cell r="T383" t="str">
            <v>A</v>
          </cell>
          <cell r="U383" t="str">
            <v>A</v>
          </cell>
          <cell r="V383" t="str">
            <v>A</v>
          </cell>
          <cell r="W383" t="str">
            <v>A</v>
          </cell>
          <cell r="X383" t="str">
            <v>A</v>
          </cell>
          <cell r="Y383" t="str">
            <v>WO</v>
          </cell>
          <cell r="Z383" t="str">
            <v>P</v>
          </cell>
          <cell r="AA383" t="str">
            <v>P</v>
          </cell>
          <cell r="AB383" t="str">
            <v>P</v>
          </cell>
          <cell r="AC383" t="str">
            <v>A</v>
          </cell>
          <cell r="AD383" t="str">
            <v>P</v>
          </cell>
          <cell r="AE383" t="str">
            <v>P</v>
          </cell>
          <cell r="AF383" t="str">
            <v>WO</v>
          </cell>
          <cell r="AG383" t="str">
            <v>P</v>
          </cell>
          <cell r="AH383" t="str">
            <v>P</v>
          </cell>
          <cell r="AI383" t="str">
            <v>P</v>
          </cell>
          <cell r="AJ383" t="str">
            <v>P</v>
          </cell>
          <cell r="AK383" t="str">
            <v>P</v>
          </cell>
          <cell r="AL383">
            <v>10</v>
          </cell>
          <cell r="AM383">
            <v>0</v>
          </cell>
          <cell r="AN383">
            <v>10</v>
          </cell>
          <cell r="AO383">
            <v>0</v>
          </cell>
          <cell r="AP383">
            <v>10</v>
          </cell>
          <cell r="AQ383">
            <v>0</v>
          </cell>
          <cell r="AR383">
            <v>20</v>
          </cell>
        </row>
        <row r="384">
          <cell r="B384">
            <v>40059621</v>
          </cell>
          <cell r="C384" t="str">
            <v>SANJAY</v>
          </cell>
          <cell r="D384" t="str">
            <v>TAPE COAT PRODUCTION</v>
          </cell>
          <cell r="E384" t="str">
            <v>COATING</v>
          </cell>
          <cell r="F384" t="str">
            <v>KOSSFBND01</v>
          </cell>
          <cell r="G384" t="str">
            <v>P</v>
          </cell>
          <cell r="H384" t="str">
            <v>P</v>
          </cell>
          <cell r="I384" t="str">
            <v>P</v>
          </cell>
          <cell r="J384" t="str">
            <v>P</v>
          </cell>
          <cell r="K384" t="str">
            <v>WO</v>
          </cell>
          <cell r="L384" t="str">
            <v>P</v>
          </cell>
          <cell r="M384" t="str">
            <v>P</v>
          </cell>
          <cell r="N384" t="str">
            <v>P</v>
          </cell>
          <cell r="O384" t="str">
            <v>A</v>
          </cell>
          <cell r="P384" t="str">
            <v>P</v>
          </cell>
          <cell r="Q384" t="str">
            <v>P</v>
          </cell>
          <cell r="R384" t="str">
            <v>WO</v>
          </cell>
          <cell r="S384" t="str">
            <v>P</v>
          </cell>
          <cell r="T384" t="str">
            <v>P</v>
          </cell>
          <cell r="U384" t="str">
            <v>P</v>
          </cell>
          <cell r="V384" t="str">
            <v>P</v>
          </cell>
          <cell r="W384" t="str">
            <v>P</v>
          </cell>
          <cell r="X384" t="str">
            <v>P</v>
          </cell>
          <cell r="Y384" t="str">
            <v>WO</v>
          </cell>
          <cell r="Z384" t="str">
            <v>A</v>
          </cell>
          <cell r="AA384" t="str">
            <v>P</v>
          </cell>
          <cell r="AB384" t="str">
            <v>P</v>
          </cell>
          <cell r="AC384" t="str">
            <v>P</v>
          </cell>
          <cell r="AD384" t="str">
            <v>P</v>
          </cell>
          <cell r="AE384" t="str">
            <v>P</v>
          </cell>
          <cell r="AF384" t="str">
            <v>WO</v>
          </cell>
          <cell r="AG384" t="str">
            <v>P</v>
          </cell>
          <cell r="AH384" t="str">
            <v>P</v>
          </cell>
          <cell r="AI384" t="str">
            <v>P</v>
          </cell>
          <cell r="AJ384" t="str">
            <v>P</v>
          </cell>
          <cell r="AK384" t="str">
            <v>P</v>
          </cell>
          <cell r="AL384">
            <v>25</v>
          </cell>
          <cell r="AM384">
            <v>0</v>
          </cell>
          <cell r="AN384">
            <v>25</v>
          </cell>
          <cell r="AO384">
            <v>0</v>
          </cell>
          <cell r="AP384">
            <v>25</v>
          </cell>
          <cell r="AQ384">
            <v>0</v>
          </cell>
          <cell r="AR384">
            <v>20</v>
          </cell>
        </row>
        <row r="385">
          <cell r="B385">
            <v>40059622</v>
          </cell>
          <cell r="C385" t="str">
            <v>VANSHO</v>
          </cell>
          <cell r="D385" t="str">
            <v>TAPE COAT PRODUCTION</v>
          </cell>
          <cell r="E385" t="str">
            <v>COATING</v>
          </cell>
          <cell r="F385"/>
          <cell r="G385" t="str">
            <v>A</v>
          </cell>
          <cell r="H385" t="str">
            <v>A</v>
          </cell>
          <cell r="I385" t="str">
            <v>A</v>
          </cell>
          <cell r="J385" t="str">
            <v>A</v>
          </cell>
          <cell r="K385" t="str">
            <v>A</v>
          </cell>
          <cell r="L385" t="str">
            <v>A</v>
          </cell>
          <cell r="M385" t="str">
            <v>A</v>
          </cell>
          <cell r="N385" t="str">
            <v>A</v>
          </cell>
          <cell r="O385" t="str">
            <v>A</v>
          </cell>
          <cell r="P385" t="str">
            <v>A</v>
          </cell>
          <cell r="Q385" t="str">
            <v>A</v>
          </cell>
          <cell r="R385" t="str">
            <v>A</v>
          </cell>
          <cell r="S385" t="str">
            <v>A</v>
          </cell>
          <cell r="T385" t="str">
            <v>A</v>
          </cell>
          <cell r="U385" t="str">
            <v>A</v>
          </cell>
          <cell r="V385" t="str">
            <v>A</v>
          </cell>
          <cell r="W385" t="str">
            <v>A</v>
          </cell>
          <cell r="X385" t="str">
            <v>A</v>
          </cell>
          <cell r="Y385" t="str">
            <v>WO</v>
          </cell>
          <cell r="Z385" t="str">
            <v>P</v>
          </cell>
          <cell r="AA385" t="str">
            <v>A</v>
          </cell>
          <cell r="AB385" t="str">
            <v>P</v>
          </cell>
          <cell r="AC385" t="str">
            <v>P</v>
          </cell>
          <cell r="AD385" t="str">
            <v>P</v>
          </cell>
          <cell r="AE385" t="str">
            <v>P</v>
          </cell>
          <cell r="AF385" t="str">
            <v>WO</v>
          </cell>
          <cell r="AG385" t="str">
            <v>P</v>
          </cell>
          <cell r="AH385" t="str">
            <v>A</v>
          </cell>
          <cell r="AI385" t="str">
            <v>A</v>
          </cell>
          <cell r="AJ385" t="str">
            <v>P</v>
          </cell>
          <cell r="AK385" t="str">
            <v>P</v>
          </cell>
          <cell r="AL385">
            <v>8</v>
          </cell>
          <cell r="AM385">
            <v>0</v>
          </cell>
          <cell r="AN385">
            <v>8</v>
          </cell>
          <cell r="AO385">
            <v>0</v>
          </cell>
          <cell r="AP385">
            <v>8</v>
          </cell>
          <cell r="AQ385">
            <v>0</v>
          </cell>
          <cell r="AR385">
            <v>20</v>
          </cell>
        </row>
        <row r="386">
          <cell r="B386">
            <v>40059623</v>
          </cell>
          <cell r="C386" t="str">
            <v>CHHATRA PAL</v>
          </cell>
          <cell r="D386" t="str">
            <v>TAPE COAT PRODUCTION</v>
          </cell>
          <cell r="E386" t="str">
            <v>COATING</v>
          </cell>
          <cell r="F386" t="str">
            <v>KO02FTAP06</v>
          </cell>
          <cell r="G386" t="str">
            <v>P</v>
          </cell>
          <cell r="H386" t="str">
            <v>P</v>
          </cell>
          <cell r="I386" t="str">
            <v>P</v>
          </cell>
          <cell r="J386" t="str">
            <v>P</v>
          </cell>
          <cell r="K386" t="str">
            <v>WO</v>
          </cell>
          <cell r="L386" t="str">
            <v>P</v>
          </cell>
          <cell r="M386" t="str">
            <v>P</v>
          </cell>
          <cell r="N386" t="str">
            <v>P</v>
          </cell>
          <cell r="O386" t="str">
            <v>P</v>
          </cell>
          <cell r="P386" t="str">
            <v>P</v>
          </cell>
          <cell r="Q386" t="str">
            <v>P</v>
          </cell>
          <cell r="R386" t="str">
            <v>WO</v>
          </cell>
          <cell r="S386" t="str">
            <v>P</v>
          </cell>
          <cell r="T386" t="str">
            <v>P</v>
          </cell>
          <cell r="U386" t="str">
            <v>P</v>
          </cell>
          <cell r="V386" t="str">
            <v>P</v>
          </cell>
          <cell r="W386" t="str">
            <v>P</v>
          </cell>
          <cell r="X386" t="str">
            <v>P</v>
          </cell>
          <cell r="Y386" t="str">
            <v>WO</v>
          </cell>
          <cell r="Z386" t="str">
            <v>P</v>
          </cell>
          <cell r="AA386" t="str">
            <v>P</v>
          </cell>
          <cell r="AB386" t="str">
            <v>P</v>
          </cell>
          <cell r="AC386" t="str">
            <v>P</v>
          </cell>
          <cell r="AD386" t="str">
            <v>P</v>
          </cell>
          <cell r="AE386" t="str">
            <v>P</v>
          </cell>
          <cell r="AF386" t="str">
            <v>WO</v>
          </cell>
          <cell r="AG386" t="str">
            <v>P</v>
          </cell>
          <cell r="AH386" t="str">
            <v>P</v>
          </cell>
          <cell r="AI386" t="str">
            <v>P</v>
          </cell>
          <cell r="AJ386" t="str">
            <v>P</v>
          </cell>
          <cell r="AK386" t="str">
            <v>P</v>
          </cell>
          <cell r="AL386">
            <v>27</v>
          </cell>
          <cell r="AM386">
            <v>0</v>
          </cell>
          <cell r="AN386">
            <v>27</v>
          </cell>
          <cell r="AO386">
            <v>0</v>
          </cell>
          <cell r="AP386">
            <v>27</v>
          </cell>
          <cell r="AQ386">
            <v>0</v>
          </cell>
          <cell r="AR386">
            <v>20</v>
          </cell>
        </row>
        <row r="387">
          <cell r="B387">
            <v>40059624</v>
          </cell>
          <cell r="C387" t="str">
            <v>HARISH</v>
          </cell>
          <cell r="D387" t="str">
            <v>TAPE COAT PRODUCTION</v>
          </cell>
          <cell r="E387" t="str">
            <v>COATING</v>
          </cell>
          <cell r="F387" t="str">
            <v/>
          </cell>
          <cell r="G387" t="str">
            <v>A</v>
          </cell>
          <cell r="H387" t="str">
            <v>A</v>
          </cell>
          <cell r="I387" t="str">
            <v>A</v>
          </cell>
          <cell r="J387" t="str">
            <v>A</v>
          </cell>
          <cell r="K387" t="str">
            <v>A</v>
          </cell>
          <cell r="L387" t="str">
            <v>A</v>
          </cell>
          <cell r="M387" t="str">
            <v>A</v>
          </cell>
          <cell r="N387" t="str">
            <v>A</v>
          </cell>
          <cell r="O387" t="str">
            <v>A</v>
          </cell>
          <cell r="P387" t="str">
            <v>A</v>
          </cell>
          <cell r="Q387" t="str">
            <v>A</v>
          </cell>
          <cell r="R387" t="str">
            <v>A</v>
          </cell>
          <cell r="S387" t="str">
            <v>A</v>
          </cell>
          <cell r="T387" t="str">
            <v>HFP</v>
          </cell>
          <cell r="U387" t="str">
            <v>P</v>
          </cell>
          <cell r="V387" t="str">
            <v>P</v>
          </cell>
          <cell r="W387" t="str">
            <v>P</v>
          </cell>
          <cell r="X387" t="str">
            <v>P</v>
          </cell>
          <cell r="Y387" t="str">
            <v>WO</v>
          </cell>
          <cell r="Z387" t="str">
            <v>P</v>
          </cell>
          <cell r="AA387" t="str">
            <v>P</v>
          </cell>
          <cell r="AB387" t="str">
            <v>P</v>
          </cell>
          <cell r="AC387" t="str">
            <v>P</v>
          </cell>
          <cell r="AD387" t="str">
            <v>P</v>
          </cell>
          <cell r="AE387" t="str">
            <v>P</v>
          </cell>
          <cell r="AF387" t="str">
            <v>WO</v>
          </cell>
          <cell r="AG387" t="str">
            <v>P</v>
          </cell>
          <cell r="AH387" t="str">
            <v>P</v>
          </cell>
          <cell r="AI387" t="str">
            <v>P</v>
          </cell>
          <cell r="AJ387" t="str">
            <v>P</v>
          </cell>
          <cell r="AK387" t="str">
            <v>P</v>
          </cell>
          <cell r="AL387">
            <v>15.5</v>
          </cell>
          <cell r="AM387">
            <v>0</v>
          </cell>
          <cell r="AN387">
            <v>15.5</v>
          </cell>
          <cell r="AO387">
            <v>0</v>
          </cell>
          <cell r="AP387">
            <v>15.5</v>
          </cell>
          <cell r="AQ387">
            <v>0</v>
          </cell>
          <cell r="AR387">
            <v>20</v>
          </cell>
        </row>
        <row r="388">
          <cell r="B388">
            <v>40059625</v>
          </cell>
          <cell r="C388" t="str">
            <v>PUSHPNDER</v>
          </cell>
          <cell r="D388" t="str">
            <v>TAPE COAT PRODUCTION</v>
          </cell>
          <cell r="E388" t="str">
            <v>COATING</v>
          </cell>
          <cell r="F388" t="str">
            <v>KO02FTAP05</v>
          </cell>
          <cell r="G388" t="str">
            <v>P</v>
          </cell>
          <cell r="H388" t="str">
            <v>P</v>
          </cell>
          <cell r="I388" t="str">
            <v>P</v>
          </cell>
          <cell r="J388" t="str">
            <v>A</v>
          </cell>
          <cell r="K388" t="str">
            <v>WO</v>
          </cell>
          <cell r="L388" t="str">
            <v>A</v>
          </cell>
          <cell r="M388" t="str">
            <v>P</v>
          </cell>
          <cell r="N388" t="str">
            <v>P</v>
          </cell>
          <cell r="O388" t="str">
            <v>P</v>
          </cell>
          <cell r="P388" t="str">
            <v>P</v>
          </cell>
          <cell r="Q388" t="str">
            <v>P</v>
          </cell>
          <cell r="R388" t="str">
            <v>WO</v>
          </cell>
          <cell r="S388" t="str">
            <v>P</v>
          </cell>
          <cell r="T388" t="str">
            <v>P</v>
          </cell>
          <cell r="U388" t="str">
            <v>A</v>
          </cell>
          <cell r="V388" t="str">
            <v>P</v>
          </cell>
          <cell r="W388" t="str">
            <v>P</v>
          </cell>
          <cell r="X388" t="str">
            <v>A</v>
          </cell>
          <cell r="Y388" t="str">
            <v>WO</v>
          </cell>
          <cell r="Z388" t="str">
            <v>P</v>
          </cell>
          <cell r="AA388" t="str">
            <v>P</v>
          </cell>
          <cell r="AB388" t="str">
            <v>P</v>
          </cell>
          <cell r="AC388" t="str">
            <v>P</v>
          </cell>
          <cell r="AD388" t="str">
            <v>P</v>
          </cell>
          <cell r="AE388" t="str">
            <v>P</v>
          </cell>
          <cell r="AF388" t="str">
            <v>WO</v>
          </cell>
          <cell r="AG388" t="str">
            <v>P</v>
          </cell>
          <cell r="AH388" t="str">
            <v>P</v>
          </cell>
          <cell r="AI388" t="str">
            <v>P</v>
          </cell>
          <cell r="AJ388" t="str">
            <v>A</v>
          </cell>
          <cell r="AK388" t="str">
            <v>P</v>
          </cell>
          <cell r="AL388">
            <v>22</v>
          </cell>
          <cell r="AM388">
            <v>0</v>
          </cell>
          <cell r="AN388">
            <v>22</v>
          </cell>
          <cell r="AO388">
            <v>0</v>
          </cell>
          <cell r="AP388">
            <v>22</v>
          </cell>
          <cell r="AQ388">
            <v>0</v>
          </cell>
          <cell r="AR388">
            <v>20</v>
          </cell>
        </row>
        <row r="389">
          <cell r="B389">
            <v>40059628</v>
          </cell>
          <cell r="C389" t="str">
            <v>VIPIN</v>
          </cell>
          <cell r="D389" t="str">
            <v>TAPE COAT PRODUCTION</v>
          </cell>
          <cell r="E389" t="str">
            <v>COATING</v>
          </cell>
          <cell r="F389"/>
          <cell r="G389" t="str">
            <v>A</v>
          </cell>
          <cell r="H389" t="str">
            <v>A</v>
          </cell>
          <cell r="I389" t="str">
            <v>A</v>
          </cell>
          <cell r="J389" t="str">
            <v>A</v>
          </cell>
          <cell r="K389" t="str">
            <v>A</v>
          </cell>
          <cell r="L389" t="str">
            <v>A</v>
          </cell>
          <cell r="M389" t="str">
            <v>A</v>
          </cell>
          <cell r="N389" t="str">
            <v>A</v>
          </cell>
          <cell r="O389" t="str">
            <v>A</v>
          </cell>
          <cell r="P389" t="str">
            <v>A</v>
          </cell>
          <cell r="Q389" t="str">
            <v>A</v>
          </cell>
          <cell r="R389" t="str">
            <v>A</v>
          </cell>
          <cell r="S389" t="str">
            <v>A</v>
          </cell>
          <cell r="T389" t="str">
            <v>A</v>
          </cell>
          <cell r="U389" t="str">
            <v>A</v>
          </cell>
          <cell r="V389" t="str">
            <v>A</v>
          </cell>
          <cell r="W389" t="str">
            <v>A</v>
          </cell>
          <cell r="X389" t="str">
            <v>A</v>
          </cell>
          <cell r="Y389" t="str">
            <v>WO</v>
          </cell>
          <cell r="Z389" t="str">
            <v>P</v>
          </cell>
          <cell r="AA389" t="str">
            <v>A</v>
          </cell>
          <cell r="AB389" t="str">
            <v>A</v>
          </cell>
          <cell r="AC389" t="str">
            <v>A</v>
          </cell>
          <cell r="AD389" t="str">
            <v>A</v>
          </cell>
          <cell r="AE389" t="str">
            <v>A</v>
          </cell>
          <cell r="AF389" t="str">
            <v>A</v>
          </cell>
          <cell r="AG389" t="str">
            <v>A</v>
          </cell>
          <cell r="AH389" t="str">
            <v>A</v>
          </cell>
          <cell r="AI389" t="str">
            <v>A</v>
          </cell>
          <cell r="AJ389" t="str">
            <v>A</v>
          </cell>
          <cell r="AK389" t="str">
            <v>A</v>
          </cell>
          <cell r="AL389">
            <v>1</v>
          </cell>
          <cell r="AM389">
            <v>0</v>
          </cell>
          <cell r="AN389">
            <v>1</v>
          </cell>
          <cell r="AO389">
            <v>0</v>
          </cell>
          <cell r="AP389">
            <v>1</v>
          </cell>
          <cell r="AQ389">
            <v>0</v>
          </cell>
          <cell r="AR389">
            <v>20</v>
          </cell>
        </row>
        <row r="390">
          <cell r="B390">
            <v>40059633</v>
          </cell>
          <cell r="C390" t="str">
            <v>VRISH KETU</v>
          </cell>
          <cell r="D390" t="str">
            <v>A LABOUR POOL FOR ABSENTEEISM</v>
          </cell>
          <cell r="E390" t="str">
            <v>SS DIVISION</v>
          </cell>
          <cell r="F390" t="str">
            <v>KOSSHCOM11</v>
          </cell>
          <cell r="G390" t="str">
            <v>P</v>
          </cell>
          <cell r="H390" t="str">
            <v>P</v>
          </cell>
          <cell r="I390" t="str">
            <v>P</v>
          </cell>
          <cell r="J390" t="str">
            <v>HFP</v>
          </cell>
          <cell r="K390" t="str">
            <v>WO</v>
          </cell>
          <cell r="L390" t="str">
            <v>P</v>
          </cell>
          <cell r="M390" t="str">
            <v>P</v>
          </cell>
          <cell r="N390" t="str">
            <v>P</v>
          </cell>
          <cell r="O390" t="str">
            <v>P</v>
          </cell>
          <cell r="P390" t="str">
            <v>P</v>
          </cell>
          <cell r="Q390" t="str">
            <v>P</v>
          </cell>
          <cell r="R390" t="str">
            <v>WO</v>
          </cell>
          <cell r="S390" t="str">
            <v>P</v>
          </cell>
          <cell r="T390" t="str">
            <v>P</v>
          </cell>
          <cell r="U390" t="str">
            <v>P</v>
          </cell>
          <cell r="V390" t="str">
            <v>P</v>
          </cell>
          <cell r="W390" t="str">
            <v>P</v>
          </cell>
          <cell r="X390" t="str">
            <v>P</v>
          </cell>
          <cell r="Y390" t="str">
            <v>WO</v>
          </cell>
          <cell r="Z390" t="str">
            <v>P</v>
          </cell>
          <cell r="AA390" t="str">
            <v>P</v>
          </cell>
          <cell r="AB390" t="str">
            <v>A</v>
          </cell>
          <cell r="AC390" t="str">
            <v>P</v>
          </cell>
          <cell r="AD390" t="str">
            <v>P</v>
          </cell>
          <cell r="AE390" t="str">
            <v>P</v>
          </cell>
          <cell r="AF390" t="str">
            <v>WO</v>
          </cell>
          <cell r="AG390" t="str">
            <v>P</v>
          </cell>
          <cell r="AH390" t="str">
            <v>P</v>
          </cell>
          <cell r="AI390" t="str">
            <v>A</v>
          </cell>
          <cell r="AJ390" t="str">
            <v>P</v>
          </cell>
          <cell r="AK390" t="str">
            <v>P</v>
          </cell>
          <cell r="AL390">
            <v>24.5</v>
          </cell>
          <cell r="AM390">
            <v>0</v>
          </cell>
          <cell r="AN390">
            <v>24.5</v>
          </cell>
          <cell r="AO390">
            <v>0</v>
          </cell>
          <cell r="AP390">
            <v>24.5</v>
          </cell>
          <cell r="AQ390">
            <v>0</v>
          </cell>
          <cell r="AR390">
            <v>15</v>
          </cell>
        </row>
        <row r="391">
          <cell r="B391">
            <v>40059636</v>
          </cell>
          <cell r="C391" t="str">
            <v>AJAY PAL</v>
          </cell>
          <cell r="D391" t="str">
            <v>PRODUCTION PICKLING</v>
          </cell>
          <cell r="E391" t="str">
            <v>SS DIVISION</v>
          </cell>
          <cell r="F391" t="str">
            <v>KOSSFCOM05</v>
          </cell>
          <cell r="G391" t="str">
            <v>P</v>
          </cell>
          <cell r="H391" t="str">
            <v>P</v>
          </cell>
          <cell r="I391" t="str">
            <v>P</v>
          </cell>
          <cell r="J391" t="str">
            <v>P</v>
          </cell>
          <cell r="K391" t="str">
            <v>WO</v>
          </cell>
          <cell r="L391" t="str">
            <v>P</v>
          </cell>
          <cell r="M391" t="str">
            <v>P</v>
          </cell>
          <cell r="N391" t="str">
            <v>P</v>
          </cell>
          <cell r="O391" t="str">
            <v>P</v>
          </cell>
          <cell r="P391" t="str">
            <v>P</v>
          </cell>
          <cell r="Q391" t="str">
            <v>P</v>
          </cell>
          <cell r="R391" t="str">
            <v>WO</v>
          </cell>
          <cell r="S391" t="str">
            <v>P</v>
          </cell>
          <cell r="T391" t="str">
            <v>P</v>
          </cell>
          <cell r="U391" t="str">
            <v>P</v>
          </cell>
          <cell r="V391" t="str">
            <v>P</v>
          </cell>
          <cell r="W391" t="str">
            <v>P</v>
          </cell>
          <cell r="X391" t="str">
            <v>P</v>
          </cell>
          <cell r="Y391" t="str">
            <v>WO</v>
          </cell>
          <cell r="Z391" t="str">
            <v>P</v>
          </cell>
          <cell r="AA391" t="str">
            <v>P</v>
          </cell>
          <cell r="AB391" t="str">
            <v>P</v>
          </cell>
          <cell r="AC391" t="str">
            <v>P</v>
          </cell>
          <cell r="AD391" t="str">
            <v>A</v>
          </cell>
          <cell r="AE391" t="str">
            <v>P</v>
          </cell>
          <cell r="AF391" t="str">
            <v>WO</v>
          </cell>
          <cell r="AG391" t="str">
            <v>P</v>
          </cell>
          <cell r="AH391" t="str">
            <v>A</v>
          </cell>
          <cell r="AI391" t="str">
            <v>P</v>
          </cell>
          <cell r="AJ391" t="str">
            <v>P</v>
          </cell>
          <cell r="AK391" t="str">
            <v>P</v>
          </cell>
          <cell r="AL391">
            <v>25</v>
          </cell>
          <cell r="AM391">
            <v>0</v>
          </cell>
          <cell r="AN391">
            <v>25</v>
          </cell>
          <cell r="AO391">
            <v>0</v>
          </cell>
          <cell r="AP391">
            <v>25</v>
          </cell>
          <cell r="AQ391">
            <v>0</v>
          </cell>
          <cell r="AR391">
            <v>15</v>
          </cell>
        </row>
        <row r="392">
          <cell r="B392">
            <v>40059637</v>
          </cell>
          <cell r="C392" t="str">
            <v>PRITAM</v>
          </cell>
          <cell r="D392" t="str">
            <v>PRODUCTION SEAMLESS</v>
          </cell>
          <cell r="E392" t="str">
            <v>SS DIVISION</v>
          </cell>
          <cell r="F392" t="str">
            <v>KOSSFCOM13</v>
          </cell>
          <cell r="G392" t="str">
            <v>HFP</v>
          </cell>
          <cell r="H392" t="str">
            <v>P</v>
          </cell>
          <cell r="I392" t="str">
            <v>P</v>
          </cell>
          <cell r="J392" t="str">
            <v>P</v>
          </cell>
          <cell r="K392" t="str">
            <v>WO</v>
          </cell>
          <cell r="L392" t="str">
            <v>P</v>
          </cell>
          <cell r="M392" t="str">
            <v>P</v>
          </cell>
          <cell r="N392" t="str">
            <v>P</v>
          </cell>
          <cell r="O392" t="str">
            <v>P</v>
          </cell>
          <cell r="P392" t="str">
            <v>P</v>
          </cell>
          <cell r="Q392" t="str">
            <v>P</v>
          </cell>
          <cell r="R392" t="str">
            <v>WO</v>
          </cell>
          <cell r="S392" t="str">
            <v>P</v>
          </cell>
          <cell r="T392" t="str">
            <v>A</v>
          </cell>
          <cell r="U392" t="str">
            <v>P</v>
          </cell>
          <cell r="V392" t="str">
            <v>P</v>
          </cell>
          <cell r="W392" t="str">
            <v>A</v>
          </cell>
          <cell r="X392" t="str">
            <v>A</v>
          </cell>
          <cell r="Y392" t="str">
            <v>WO</v>
          </cell>
          <cell r="Z392" t="str">
            <v>A</v>
          </cell>
          <cell r="AA392" t="str">
            <v>A</v>
          </cell>
          <cell r="AB392" t="str">
            <v>A</v>
          </cell>
          <cell r="AC392" t="str">
            <v>P</v>
          </cell>
          <cell r="AD392" t="str">
            <v>A</v>
          </cell>
          <cell r="AE392" t="str">
            <v>P</v>
          </cell>
          <cell r="AF392" t="str">
            <v>WO</v>
          </cell>
          <cell r="AG392" t="str">
            <v>P</v>
          </cell>
          <cell r="AH392" t="str">
            <v>P</v>
          </cell>
          <cell r="AI392" t="str">
            <v>P</v>
          </cell>
          <cell r="AJ392" t="str">
            <v>P</v>
          </cell>
          <cell r="AK392" t="str">
            <v>P</v>
          </cell>
          <cell r="AL392">
            <v>19.5</v>
          </cell>
          <cell r="AM392">
            <v>0</v>
          </cell>
          <cell r="AN392">
            <v>19.5</v>
          </cell>
          <cell r="AO392">
            <v>0</v>
          </cell>
          <cell r="AP392">
            <v>19.5</v>
          </cell>
          <cell r="AQ392">
            <v>0</v>
          </cell>
          <cell r="AR392">
            <v>15</v>
          </cell>
        </row>
        <row r="393">
          <cell r="B393">
            <v>40059638</v>
          </cell>
          <cell r="C393" t="str">
            <v>UDAY BHAN</v>
          </cell>
          <cell r="D393" t="str">
            <v>MOBILE CRANE</v>
          </cell>
          <cell r="E393" t="str">
            <v>PIPE DIV</v>
          </cell>
          <cell r="F393" t="str">
            <v>KO02HHSW08</v>
          </cell>
          <cell r="G393" t="str">
            <v>P</v>
          </cell>
          <cell r="H393" t="str">
            <v>A</v>
          </cell>
          <cell r="I393" t="str">
            <v>A</v>
          </cell>
          <cell r="J393" t="str">
            <v>A</v>
          </cell>
          <cell r="K393" t="str">
            <v>WO</v>
          </cell>
          <cell r="L393" t="str">
            <v>P</v>
          </cell>
          <cell r="M393" t="str">
            <v>P</v>
          </cell>
          <cell r="N393" t="str">
            <v>P</v>
          </cell>
          <cell r="O393" t="str">
            <v>A</v>
          </cell>
          <cell r="P393" t="str">
            <v>A</v>
          </cell>
          <cell r="Q393" t="str">
            <v>A</v>
          </cell>
          <cell r="R393" t="str">
            <v>WO</v>
          </cell>
          <cell r="S393" t="str">
            <v>A</v>
          </cell>
          <cell r="T393" t="str">
            <v>A</v>
          </cell>
          <cell r="U393" t="str">
            <v>A</v>
          </cell>
          <cell r="V393" t="str">
            <v>A</v>
          </cell>
          <cell r="W393" t="str">
            <v>A</v>
          </cell>
          <cell r="X393" t="str">
            <v>A</v>
          </cell>
          <cell r="Y393" t="str">
            <v>A</v>
          </cell>
          <cell r="Z393" t="str">
            <v>A</v>
          </cell>
          <cell r="AA393" t="str">
            <v>A</v>
          </cell>
          <cell r="AB393" t="str">
            <v>A</v>
          </cell>
          <cell r="AC393" t="str">
            <v>A</v>
          </cell>
          <cell r="AD393" t="str">
            <v>A</v>
          </cell>
          <cell r="AE393" t="str">
            <v>A</v>
          </cell>
          <cell r="AF393" t="str">
            <v>A</v>
          </cell>
          <cell r="AG393" t="str">
            <v>A</v>
          </cell>
          <cell r="AH393" t="str">
            <v>A</v>
          </cell>
          <cell r="AI393" t="str">
            <v>A</v>
          </cell>
          <cell r="AJ393" t="str">
            <v>A</v>
          </cell>
          <cell r="AK393" t="str">
            <v>A</v>
          </cell>
          <cell r="AL393">
            <v>4</v>
          </cell>
          <cell r="AM393">
            <v>0</v>
          </cell>
          <cell r="AN393">
            <v>4</v>
          </cell>
          <cell r="AO393">
            <v>0</v>
          </cell>
          <cell r="AP393">
            <v>4</v>
          </cell>
          <cell r="AQ393">
            <v>0</v>
          </cell>
          <cell r="AR393">
            <v>13</v>
          </cell>
        </row>
        <row r="394">
          <cell r="B394">
            <v>40059640</v>
          </cell>
          <cell r="C394" t="str">
            <v>RAM PHOOL</v>
          </cell>
          <cell r="D394" t="str">
            <v>FORMING</v>
          </cell>
          <cell r="E394" t="str">
            <v>PIPE DIV</v>
          </cell>
          <cell r="F394" t="str">
            <v>KO02FHSW01</v>
          </cell>
          <cell r="G394" t="str">
            <v>P</v>
          </cell>
          <cell r="H394" t="str">
            <v>P</v>
          </cell>
          <cell r="I394" t="str">
            <v>P</v>
          </cell>
          <cell r="J394" t="str">
            <v>P</v>
          </cell>
          <cell r="K394" t="str">
            <v>WO</v>
          </cell>
          <cell r="L394" t="str">
            <v>P</v>
          </cell>
          <cell r="M394" t="str">
            <v>P</v>
          </cell>
          <cell r="N394" t="str">
            <v>P</v>
          </cell>
          <cell r="O394" t="str">
            <v>P</v>
          </cell>
          <cell r="P394" t="str">
            <v>P</v>
          </cell>
          <cell r="Q394" t="str">
            <v>A</v>
          </cell>
          <cell r="R394" t="str">
            <v>WO</v>
          </cell>
          <cell r="S394" t="str">
            <v>P</v>
          </cell>
          <cell r="T394" t="str">
            <v>A</v>
          </cell>
          <cell r="U394" t="str">
            <v>P</v>
          </cell>
          <cell r="V394" t="str">
            <v>P</v>
          </cell>
          <cell r="W394" t="str">
            <v>P</v>
          </cell>
          <cell r="X394" t="str">
            <v>P</v>
          </cell>
          <cell r="Y394" t="str">
            <v>WO</v>
          </cell>
          <cell r="Z394" t="str">
            <v>P</v>
          </cell>
          <cell r="AA394" t="str">
            <v>P</v>
          </cell>
          <cell r="AB394" t="str">
            <v>A</v>
          </cell>
          <cell r="AC394" t="str">
            <v>P</v>
          </cell>
          <cell r="AD394" t="str">
            <v>P</v>
          </cell>
          <cell r="AE394" t="str">
            <v>P</v>
          </cell>
          <cell r="AF394" t="str">
            <v>WO</v>
          </cell>
          <cell r="AG394" t="str">
            <v>P</v>
          </cell>
          <cell r="AH394" t="str">
            <v>P</v>
          </cell>
          <cell r="AI394" t="str">
            <v>P</v>
          </cell>
          <cell r="AJ394" t="str">
            <v>P</v>
          </cell>
          <cell r="AK394" t="str">
            <v>P</v>
          </cell>
          <cell r="AL394">
            <v>24</v>
          </cell>
          <cell r="AM394">
            <v>0</v>
          </cell>
          <cell r="AN394">
            <v>24</v>
          </cell>
          <cell r="AO394">
            <v>0</v>
          </cell>
          <cell r="AP394">
            <v>24</v>
          </cell>
          <cell r="AQ394">
            <v>0</v>
          </cell>
          <cell r="AR394">
            <v>13</v>
          </cell>
        </row>
        <row r="395">
          <cell r="B395">
            <v>40059642</v>
          </cell>
          <cell r="C395" t="str">
            <v>RAMESHWAR</v>
          </cell>
          <cell r="D395" t="str">
            <v>TAPE COAT PRODUCTION</v>
          </cell>
          <cell r="E395" t="str">
            <v>COATING</v>
          </cell>
          <cell r="F395"/>
          <cell r="G395" t="str">
            <v>A</v>
          </cell>
          <cell r="H395" t="str">
            <v>A</v>
          </cell>
          <cell r="I395" t="str">
            <v>A</v>
          </cell>
          <cell r="J395" t="str">
            <v>A</v>
          </cell>
          <cell r="K395" t="str">
            <v>A</v>
          </cell>
          <cell r="L395" t="str">
            <v>A</v>
          </cell>
          <cell r="M395" t="str">
            <v>A</v>
          </cell>
          <cell r="N395" t="str">
            <v>A</v>
          </cell>
          <cell r="O395" t="str">
            <v>A</v>
          </cell>
          <cell r="P395" t="str">
            <v>A</v>
          </cell>
          <cell r="Q395" t="str">
            <v>A</v>
          </cell>
          <cell r="R395" t="str">
            <v>A</v>
          </cell>
          <cell r="S395" t="str">
            <v>A</v>
          </cell>
          <cell r="T395" t="str">
            <v>A</v>
          </cell>
          <cell r="U395" t="str">
            <v>A</v>
          </cell>
          <cell r="V395" t="str">
            <v>A</v>
          </cell>
          <cell r="W395" t="str">
            <v>A</v>
          </cell>
          <cell r="X395" t="str">
            <v>A</v>
          </cell>
          <cell r="Y395" t="str">
            <v>WO</v>
          </cell>
          <cell r="Z395" t="str">
            <v>P</v>
          </cell>
          <cell r="AA395" t="str">
            <v>P</v>
          </cell>
          <cell r="AB395" t="str">
            <v>A</v>
          </cell>
          <cell r="AC395" t="str">
            <v>P</v>
          </cell>
          <cell r="AD395" t="str">
            <v>A</v>
          </cell>
          <cell r="AE395" t="str">
            <v>P</v>
          </cell>
          <cell r="AF395" t="str">
            <v>WO</v>
          </cell>
          <cell r="AG395" t="str">
            <v>A</v>
          </cell>
          <cell r="AH395" t="str">
            <v>A</v>
          </cell>
          <cell r="AI395" t="str">
            <v>P</v>
          </cell>
          <cell r="AJ395" t="str">
            <v>P</v>
          </cell>
          <cell r="AK395" t="str">
            <v>P</v>
          </cell>
          <cell r="AL395">
            <v>7</v>
          </cell>
          <cell r="AM395">
            <v>0</v>
          </cell>
          <cell r="AN395">
            <v>7</v>
          </cell>
          <cell r="AO395">
            <v>0</v>
          </cell>
          <cell r="AP395">
            <v>7</v>
          </cell>
          <cell r="AQ395">
            <v>0</v>
          </cell>
          <cell r="AR395">
            <v>20</v>
          </cell>
        </row>
        <row r="396">
          <cell r="B396">
            <v>40059643</v>
          </cell>
          <cell r="C396" t="str">
            <v>ANT RAM</v>
          </cell>
          <cell r="D396" t="str">
            <v>QUALITY</v>
          </cell>
          <cell r="E396" t="str">
            <v>PIPE DIV</v>
          </cell>
          <cell r="F396" t="str">
            <v>KO02FHSW04</v>
          </cell>
          <cell r="G396" t="str">
            <v>P</v>
          </cell>
          <cell r="H396" t="str">
            <v>P</v>
          </cell>
          <cell r="I396" t="str">
            <v>P</v>
          </cell>
          <cell r="J396" t="str">
            <v>P</v>
          </cell>
          <cell r="K396" t="str">
            <v>WO</v>
          </cell>
          <cell r="L396" t="str">
            <v>P</v>
          </cell>
          <cell r="M396" t="str">
            <v>P</v>
          </cell>
          <cell r="N396" t="str">
            <v>P</v>
          </cell>
          <cell r="O396" t="str">
            <v>P</v>
          </cell>
          <cell r="P396" t="str">
            <v>P</v>
          </cell>
          <cell r="Q396" t="str">
            <v>P</v>
          </cell>
          <cell r="R396" t="str">
            <v>WO</v>
          </cell>
          <cell r="S396" t="str">
            <v>P</v>
          </cell>
          <cell r="T396" t="str">
            <v>P</v>
          </cell>
          <cell r="U396" t="str">
            <v>P</v>
          </cell>
          <cell r="V396" t="str">
            <v>P</v>
          </cell>
          <cell r="W396" t="str">
            <v>P</v>
          </cell>
          <cell r="X396" t="str">
            <v>P</v>
          </cell>
          <cell r="Y396" t="str">
            <v>WO</v>
          </cell>
          <cell r="Z396" t="str">
            <v>P</v>
          </cell>
          <cell r="AA396" t="str">
            <v>P</v>
          </cell>
          <cell r="AB396" t="str">
            <v>P</v>
          </cell>
          <cell r="AC396" t="str">
            <v>P</v>
          </cell>
          <cell r="AD396" t="str">
            <v>P</v>
          </cell>
          <cell r="AE396" t="str">
            <v>P</v>
          </cell>
          <cell r="AF396" t="str">
            <v>WO</v>
          </cell>
          <cell r="AG396" t="str">
            <v>P</v>
          </cell>
          <cell r="AH396" t="str">
            <v>P</v>
          </cell>
          <cell r="AI396" t="str">
            <v>P</v>
          </cell>
          <cell r="AJ396" t="str">
            <v>P</v>
          </cell>
          <cell r="AK396" t="str">
            <v>P</v>
          </cell>
          <cell r="AL396">
            <v>27</v>
          </cell>
          <cell r="AM396">
            <v>0</v>
          </cell>
          <cell r="AN396">
            <v>27</v>
          </cell>
          <cell r="AO396">
            <v>0.5</v>
          </cell>
          <cell r="AP396">
            <v>26.5</v>
          </cell>
          <cell r="AQ396">
            <v>0</v>
          </cell>
          <cell r="AR396">
            <v>13</v>
          </cell>
        </row>
        <row r="397">
          <cell r="B397">
            <v>40059647</v>
          </cell>
          <cell r="C397" t="str">
            <v>VIKAS</v>
          </cell>
          <cell r="D397" t="str">
            <v>PRODUCTION</v>
          </cell>
          <cell r="E397" t="str">
            <v>SS DIVISION</v>
          </cell>
          <cell r="F397" t="str">
            <v>KOSSFWLD15</v>
          </cell>
          <cell r="G397" t="str">
            <v>P</v>
          </cell>
          <cell r="H397" t="str">
            <v>P</v>
          </cell>
          <cell r="I397" t="str">
            <v>P</v>
          </cell>
          <cell r="J397" t="str">
            <v>P</v>
          </cell>
          <cell r="K397" t="str">
            <v>WO</v>
          </cell>
          <cell r="L397" t="str">
            <v>P</v>
          </cell>
          <cell r="M397" t="str">
            <v>P</v>
          </cell>
          <cell r="N397" t="str">
            <v>P</v>
          </cell>
          <cell r="O397" t="str">
            <v>P</v>
          </cell>
          <cell r="P397" t="str">
            <v>P</v>
          </cell>
          <cell r="Q397" t="str">
            <v>P</v>
          </cell>
          <cell r="R397" t="str">
            <v>WO</v>
          </cell>
          <cell r="S397" t="str">
            <v>A</v>
          </cell>
          <cell r="T397" t="str">
            <v>A</v>
          </cell>
          <cell r="U397" t="str">
            <v>A</v>
          </cell>
          <cell r="V397" t="str">
            <v>A</v>
          </cell>
          <cell r="W397" t="str">
            <v>A</v>
          </cell>
          <cell r="X397" t="str">
            <v>A</v>
          </cell>
          <cell r="Y397" t="str">
            <v>A</v>
          </cell>
          <cell r="Z397" t="str">
            <v>A</v>
          </cell>
          <cell r="AA397" t="str">
            <v>A</v>
          </cell>
          <cell r="AB397" t="str">
            <v>A</v>
          </cell>
          <cell r="AC397" t="str">
            <v>A</v>
          </cell>
          <cell r="AD397" t="str">
            <v>A</v>
          </cell>
          <cell r="AE397" t="str">
            <v>A</v>
          </cell>
          <cell r="AF397" t="str">
            <v>A</v>
          </cell>
          <cell r="AG397" t="str">
            <v>A</v>
          </cell>
          <cell r="AH397" t="str">
            <v>A</v>
          </cell>
          <cell r="AI397" t="str">
            <v>A</v>
          </cell>
          <cell r="AJ397" t="str">
            <v>A</v>
          </cell>
          <cell r="AK397" t="str">
            <v>A</v>
          </cell>
          <cell r="AL397">
            <v>10</v>
          </cell>
          <cell r="AM397">
            <v>0</v>
          </cell>
          <cell r="AN397">
            <v>10</v>
          </cell>
          <cell r="AO397">
            <v>0</v>
          </cell>
          <cell r="AP397">
            <v>10</v>
          </cell>
          <cell r="AQ397">
            <v>0</v>
          </cell>
          <cell r="AR397">
            <v>15</v>
          </cell>
        </row>
        <row r="398">
          <cell r="B398">
            <v>40059648</v>
          </cell>
          <cell r="C398" t="str">
            <v>PRAMOD</v>
          </cell>
          <cell r="D398" t="str">
            <v>FINISHING</v>
          </cell>
          <cell r="E398" t="str">
            <v>PIPE DIV</v>
          </cell>
          <cell r="F398" t="str">
            <v>KO02FHSW03</v>
          </cell>
          <cell r="G398" t="str">
            <v>P</v>
          </cell>
          <cell r="H398" t="str">
            <v>P</v>
          </cell>
          <cell r="I398" t="str">
            <v>P</v>
          </cell>
          <cell r="J398" t="str">
            <v>P</v>
          </cell>
          <cell r="K398" t="str">
            <v>WO</v>
          </cell>
          <cell r="L398" t="str">
            <v>A</v>
          </cell>
          <cell r="M398" t="str">
            <v>P</v>
          </cell>
          <cell r="N398" t="str">
            <v>P</v>
          </cell>
          <cell r="O398" t="str">
            <v>P</v>
          </cell>
          <cell r="P398" t="str">
            <v>A</v>
          </cell>
          <cell r="Q398" t="str">
            <v>P</v>
          </cell>
          <cell r="R398" t="str">
            <v>WO</v>
          </cell>
          <cell r="S398" t="str">
            <v>P</v>
          </cell>
          <cell r="T398" t="str">
            <v>P</v>
          </cell>
          <cell r="U398" t="str">
            <v>P</v>
          </cell>
          <cell r="V398" t="str">
            <v>P</v>
          </cell>
          <cell r="W398" t="str">
            <v>P</v>
          </cell>
          <cell r="X398" t="str">
            <v>A</v>
          </cell>
          <cell r="Y398" t="str">
            <v>WO</v>
          </cell>
          <cell r="Z398" t="str">
            <v>P</v>
          </cell>
          <cell r="AA398" t="str">
            <v>P</v>
          </cell>
          <cell r="AB398" t="str">
            <v>P</v>
          </cell>
          <cell r="AC398" t="str">
            <v>P</v>
          </cell>
          <cell r="AD398" t="str">
            <v>P</v>
          </cell>
          <cell r="AE398" t="str">
            <v>P</v>
          </cell>
          <cell r="AF398" t="str">
            <v>WO</v>
          </cell>
          <cell r="AG398" t="str">
            <v>P</v>
          </cell>
          <cell r="AH398" t="str">
            <v>P</v>
          </cell>
          <cell r="AI398" t="str">
            <v>P</v>
          </cell>
          <cell r="AJ398" t="str">
            <v>P</v>
          </cell>
          <cell r="AK398" t="str">
            <v>P</v>
          </cell>
          <cell r="AL398">
            <v>24</v>
          </cell>
          <cell r="AM398">
            <v>0</v>
          </cell>
          <cell r="AN398">
            <v>24</v>
          </cell>
          <cell r="AO398">
            <v>0</v>
          </cell>
          <cell r="AP398">
            <v>24</v>
          </cell>
          <cell r="AQ398">
            <v>0</v>
          </cell>
          <cell r="AR398">
            <v>13</v>
          </cell>
        </row>
        <row r="399">
          <cell r="B399">
            <v>40059649</v>
          </cell>
          <cell r="C399" t="str">
            <v>DINDAYAL PAL</v>
          </cell>
          <cell r="D399" t="str">
            <v>PRODUCTION</v>
          </cell>
          <cell r="E399" t="str">
            <v>SS DIVISION</v>
          </cell>
          <cell r="F399" t="str">
            <v>KOSSFWLD15</v>
          </cell>
          <cell r="G399" t="str">
            <v>P</v>
          </cell>
          <cell r="H399" t="str">
            <v>P</v>
          </cell>
          <cell r="I399" t="str">
            <v>P</v>
          </cell>
          <cell r="J399" t="str">
            <v>P</v>
          </cell>
          <cell r="K399" t="str">
            <v>WO</v>
          </cell>
          <cell r="L399" t="str">
            <v>P</v>
          </cell>
          <cell r="M399" t="str">
            <v>P</v>
          </cell>
          <cell r="N399" t="str">
            <v>A</v>
          </cell>
          <cell r="O399" t="str">
            <v>P</v>
          </cell>
          <cell r="P399" t="str">
            <v>P</v>
          </cell>
          <cell r="Q399" t="str">
            <v>P</v>
          </cell>
          <cell r="R399" t="str">
            <v>WO</v>
          </cell>
          <cell r="S399" t="str">
            <v>P</v>
          </cell>
          <cell r="T399" t="str">
            <v>P</v>
          </cell>
          <cell r="U399" t="str">
            <v>P</v>
          </cell>
          <cell r="V399" t="str">
            <v>P</v>
          </cell>
          <cell r="W399" t="str">
            <v>P</v>
          </cell>
          <cell r="X399" t="str">
            <v>P</v>
          </cell>
          <cell r="Y399" t="str">
            <v>WO</v>
          </cell>
          <cell r="Z399" t="str">
            <v>P</v>
          </cell>
          <cell r="AA399" t="str">
            <v>P</v>
          </cell>
          <cell r="AB399" t="str">
            <v>P</v>
          </cell>
          <cell r="AC399" t="str">
            <v>P</v>
          </cell>
          <cell r="AD399" t="str">
            <v>P</v>
          </cell>
          <cell r="AE399" t="str">
            <v>P</v>
          </cell>
          <cell r="AF399" t="str">
            <v>WO</v>
          </cell>
          <cell r="AG399" t="str">
            <v>P</v>
          </cell>
          <cell r="AH399" t="str">
            <v>P</v>
          </cell>
          <cell r="AI399" t="str">
            <v>P</v>
          </cell>
          <cell r="AJ399" t="str">
            <v>P</v>
          </cell>
          <cell r="AK399" t="str">
            <v>P</v>
          </cell>
          <cell r="AL399">
            <v>26</v>
          </cell>
          <cell r="AM399">
            <v>0</v>
          </cell>
          <cell r="AN399">
            <v>26</v>
          </cell>
          <cell r="AO399">
            <v>3</v>
          </cell>
          <cell r="AP399">
            <v>23</v>
          </cell>
          <cell r="AQ399">
            <v>0</v>
          </cell>
          <cell r="AR399">
            <v>15</v>
          </cell>
        </row>
        <row r="400">
          <cell r="B400">
            <v>40059663</v>
          </cell>
          <cell r="C400" t="str">
            <v>VISHNU SINGH</v>
          </cell>
          <cell r="D400" t="str">
            <v>PRODUCTION SEAMLESS</v>
          </cell>
          <cell r="E400" t="str">
            <v>SS DIVISION</v>
          </cell>
          <cell r="F400" t="str">
            <v>KOSSFSEM13</v>
          </cell>
          <cell r="G400" t="str">
            <v>P</v>
          </cell>
          <cell r="H400" t="str">
            <v>P</v>
          </cell>
          <cell r="I400" t="str">
            <v>P</v>
          </cell>
          <cell r="J400" t="str">
            <v>P</v>
          </cell>
          <cell r="K400" t="str">
            <v>WO</v>
          </cell>
          <cell r="L400" t="str">
            <v>P</v>
          </cell>
          <cell r="M400" t="str">
            <v>P</v>
          </cell>
          <cell r="N400" t="str">
            <v>A</v>
          </cell>
          <cell r="O400" t="str">
            <v>P</v>
          </cell>
          <cell r="P400" t="str">
            <v>P</v>
          </cell>
          <cell r="Q400" t="str">
            <v>A</v>
          </cell>
          <cell r="R400" t="str">
            <v>WO</v>
          </cell>
          <cell r="S400" t="str">
            <v>P</v>
          </cell>
          <cell r="T400" t="str">
            <v>P</v>
          </cell>
          <cell r="U400" t="str">
            <v>P</v>
          </cell>
          <cell r="V400" t="str">
            <v>P</v>
          </cell>
          <cell r="W400" t="str">
            <v>P</v>
          </cell>
          <cell r="X400" t="str">
            <v>P</v>
          </cell>
          <cell r="Y400" t="str">
            <v>WO</v>
          </cell>
          <cell r="Z400" t="str">
            <v>A</v>
          </cell>
          <cell r="AA400" t="str">
            <v>A</v>
          </cell>
          <cell r="AB400" t="str">
            <v>P</v>
          </cell>
          <cell r="AC400" t="str">
            <v>P</v>
          </cell>
          <cell r="AD400" t="str">
            <v>P</v>
          </cell>
          <cell r="AE400" t="str">
            <v>P</v>
          </cell>
          <cell r="AF400" t="str">
            <v>WO</v>
          </cell>
          <cell r="AG400" t="str">
            <v>A</v>
          </cell>
          <cell r="AH400" t="str">
            <v>P</v>
          </cell>
          <cell r="AI400" t="str">
            <v>P</v>
          </cell>
          <cell r="AJ400" t="str">
            <v>P</v>
          </cell>
          <cell r="AK400" t="str">
            <v>P</v>
          </cell>
          <cell r="AL400">
            <v>22</v>
          </cell>
          <cell r="AM400">
            <v>0</v>
          </cell>
          <cell r="AN400">
            <v>22</v>
          </cell>
          <cell r="AO400">
            <v>0</v>
          </cell>
          <cell r="AP400">
            <v>22</v>
          </cell>
          <cell r="AQ400">
            <v>0</v>
          </cell>
          <cell r="AR400">
            <v>15</v>
          </cell>
        </row>
        <row r="401">
          <cell r="B401">
            <v>40059666</v>
          </cell>
          <cell r="C401" t="str">
            <v>PANKAJ</v>
          </cell>
          <cell r="D401" t="str">
            <v>PRODUCTION SEAMLESS</v>
          </cell>
          <cell r="E401" t="str">
            <v>SS DIVISION</v>
          </cell>
          <cell r="F401" t="str">
            <v>KOSSFSEM09</v>
          </cell>
          <cell r="G401" t="str">
            <v>P</v>
          </cell>
          <cell r="H401" t="str">
            <v>P</v>
          </cell>
          <cell r="I401" t="str">
            <v>P</v>
          </cell>
          <cell r="J401" t="str">
            <v>P</v>
          </cell>
          <cell r="K401" t="str">
            <v>WO</v>
          </cell>
          <cell r="L401" t="str">
            <v>P</v>
          </cell>
          <cell r="M401" t="str">
            <v>P</v>
          </cell>
          <cell r="N401" t="str">
            <v>P</v>
          </cell>
          <cell r="O401" t="str">
            <v>A</v>
          </cell>
          <cell r="P401" t="str">
            <v>A</v>
          </cell>
          <cell r="Q401" t="str">
            <v>A</v>
          </cell>
          <cell r="R401" t="str">
            <v>WO</v>
          </cell>
          <cell r="S401" t="str">
            <v>A</v>
          </cell>
          <cell r="T401" t="str">
            <v>A</v>
          </cell>
          <cell r="U401" t="str">
            <v>A</v>
          </cell>
          <cell r="V401" t="str">
            <v>A</v>
          </cell>
          <cell r="W401" t="str">
            <v>A</v>
          </cell>
          <cell r="X401" t="str">
            <v>A</v>
          </cell>
          <cell r="Y401" t="str">
            <v>WO</v>
          </cell>
          <cell r="Z401" t="str">
            <v>A</v>
          </cell>
          <cell r="AA401" t="str">
            <v>A</v>
          </cell>
          <cell r="AB401" t="str">
            <v>A</v>
          </cell>
          <cell r="AC401" t="str">
            <v>A</v>
          </cell>
          <cell r="AD401" t="str">
            <v>A</v>
          </cell>
          <cell r="AE401" t="str">
            <v>A</v>
          </cell>
          <cell r="AF401" t="str">
            <v>WO</v>
          </cell>
          <cell r="AG401" t="str">
            <v>A</v>
          </cell>
          <cell r="AH401" t="str">
            <v>A</v>
          </cell>
          <cell r="AI401" t="str">
            <v>A</v>
          </cell>
          <cell r="AJ401" t="str">
            <v>A</v>
          </cell>
          <cell r="AK401" t="str">
            <v>A</v>
          </cell>
          <cell r="AL401">
            <v>7</v>
          </cell>
          <cell r="AM401">
            <v>0</v>
          </cell>
          <cell r="AN401">
            <v>7</v>
          </cell>
          <cell r="AO401">
            <v>0</v>
          </cell>
          <cell r="AP401">
            <v>7</v>
          </cell>
          <cell r="AQ401">
            <v>0</v>
          </cell>
          <cell r="AR401">
            <v>15</v>
          </cell>
        </row>
        <row r="402">
          <cell r="B402">
            <v>40059668</v>
          </cell>
          <cell r="C402" t="str">
            <v>BRIJESH SINGH</v>
          </cell>
          <cell r="D402" t="str">
            <v>PRODUCTION SEAMLESS</v>
          </cell>
          <cell r="E402" t="str">
            <v>SS DIVISION</v>
          </cell>
          <cell r="F402" t="str">
            <v>KOSSFSEM07</v>
          </cell>
          <cell r="G402" t="str">
            <v>P</v>
          </cell>
          <cell r="H402" t="str">
            <v>P</v>
          </cell>
          <cell r="I402" t="str">
            <v>P</v>
          </cell>
          <cell r="J402" t="str">
            <v>P</v>
          </cell>
          <cell r="K402" t="str">
            <v>WO</v>
          </cell>
          <cell r="L402" t="str">
            <v>P</v>
          </cell>
          <cell r="M402" t="str">
            <v>P</v>
          </cell>
          <cell r="N402" t="str">
            <v>P</v>
          </cell>
          <cell r="O402" t="str">
            <v>P</v>
          </cell>
          <cell r="P402" t="str">
            <v>P</v>
          </cell>
          <cell r="Q402" t="str">
            <v>P</v>
          </cell>
          <cell r="R402" t="str">
            <v>WO</v>
          </cell>
          <cell r="S402" t="str">
            <v>P</v>
          </cell>
          <cell r="T402" t="str">
            <v>P</v>
          </cell>
          <cell r="U402" t="str">
            <v>P</v>
          </cell>
          <cell r="V402" t="str">
            <v>P</v>
          </cell>
          <cell r="W402" t="str">
            <v>P</v>
          </cell>
          <cell r="X402" t="str">
            <v>A</v>
          </cell>
          <cell r="Y402" t="str">
            <v>WO</v>
          </cell>
          <cell r="Z402" t="str">
            <v>P</v>
          </cell>
          <cell r="AA402" t="str">
            <v>P</v>
          </cell>
          <cell r="AB402" t="str">
            <v>P</v>
          </cell>
          <cell r="AC402" t="str">
            <v>P</v>
          </cell>
          <cell r="AD402" t="str">
            <v>P</v>
          </cell>
          <cell r="AE402" t="str">
            <v>P</v>
          </cell>
          <cell r="AF402" t="str">
            <v>WO</v>
          </cell>
          <cell r="AG402" t="str">
            <v>P</v>
          </cell>
          <cell r="AH402" t="str">
            <v>P</v>
          </cell>
          <cell r="AI402" t="str">
            <v>P</v>
          </cell>
          <cell r="AJ402" t="str">
            <v>P</v>
          </cell>
          <cell r="AK402" t="str">
            <v>P</v>
          </cell>
          <cell r="AL402">
            <v>26</v>
          </cell>
          <cell r="AM402">
            <v>0</v>
          </cell>
          <cell r="AN402">
            <v>26</v>
          </cell>
          <cell r="AO402">
            <v>0</v>
          </cell>
          <cell r="AP402">
            <v>26</v>
          </cell>
          <cell r="AQ402">
            <v>0</v>
          </cell>
          <cell r="AR402">
            <v>15</v>
          </cell>
        </row>
        <row r="403">
          <cell r="B403">
            <v>40059669</v>
          </cell>
          <cell r="C403" t="str">
            <v>KRISHNA PAL</v>
          </cell>
          <cell r="D403" t="str">
            <v>PRODUCTION SEAMLESS</v>
          </cell>
          <cell r="E403" t="str">
            <v>SS DIVISION</v>
          </cell>
          <cell r="F403" t="str">
            <v>KOSSFCOI01</v>
          </cell>
          <cell r="G403" t="str">
            <v>P</v>
          </cell>
          <cell r="H403" t="str">
            <v>P</v>
          </cell>
          <cell r="I403" t="str">
            <v>P</v>
          </cell>
          <cell r="J403" t="str">
            <v>P</v>
          </cell>
          <cell r="K403" t="str">
            <v>WO</v>
          </cell>
          <cell r="L403" t="str">
            <v>P</v>
          </cell>
          <cell r="M403" t="str">
            <v>P</v>
          </cell>
          <cell r="N403" t="str">
            <v>P</v>
          </cell>
          <cell r="O403" t="str">
            <v>P</v>
          </cell>
          <cell r="P403" t="str">
            <v>P</v>
          </cell>
          <cell r="Q403" t="str">
            <v>P</v>
          </cell>
          <cell r="R403" t="str">
            <v>WO</v>
          </cell>
          <cell r="S403" t="str">
            <v>P</v>
          </cell>
          <cell r="T403" t="str">
            <v>P</v>
          </cell>
          <cell r="U403" t="str">
            <v>P</v>
          </cell>
          <cell r="V403" t="str">
            <v>P</v>
          </cell>
          <cell r="W403" t="str">
            <v>P</v>
          </cell>
          <cell r="X403" t="str">
            <v>P</v>
          </cell>
          <cell r="Y403" t="str">
            <v>WO</v>
          </cell>
          <cell r="Z403" t="str">
            <v>P</v>
          </cell>
          <cell r="AA403" t="str">
            <v>P</v>
          </cell>
          <cell r="AB403" t="str">
            <v>P</v>
          </cell>
          <cell r="AC403" t="str">
            <v>P</v>
          </cell>
          <cell r="AD403" t="str">
            <v>P</v>
          </cell>
          <cell r="AE403" t="str">
            <v>P</v>
          </cell>
          <cell r="AF403" t="str">
            <v>WO</v>
          </cell>
          <cell r="AG403" t="str">
            <v>P</v>
          </cell>
          <cell r="AH403" t="str">
            <v>P</v>
          </cell>
          <cell r="AI403" t="str">
            <v>P</v>
          </cell>
          <cell r="AJ403" t="str">
            <v>P</v>
          </cell>
          <cell r="AK403" t="str">
            <v>P</v>
          </cell>
          <cell r="AL403">
            <v>27</v>
          </cell>
          <cell r="AM403">
            <v>0</v>
          </cell>
          <cell r="AN403">
            <v>27</v>
          </cell>
          <cell r="AO403">
            <v>0</v>
          </cell>
          <cell r="AP403">
            <v>27</v>
          </cell>
          <cell r="AQ403">
            <v>0</v>
          </cell>
          <cell r="AR403">
            <v>15</v>
          </cell>
        </row>
        <row r="404">
          <cell r="B404">
            <v>40059671</v>
          </cell>
          <cell r="C404" t="str">
            <v>MANISH KUMAR</v>
          </cell>
          <cell r="D404" t="str">
            <v>PRODUCTION SEAMLESS</v>
          </cell>
          <cell r="E404" t="str">
            <v>SS DIVISION</v>
          </cell>
          <cell r="F404" t="str">
            <v>KOSSFCOI01</v>
          </cell>
          <cell r="G404" t="str">
            <v>A</v>
          </cell>
          <cell r="H404" t="str">
            <v>P</v>
          </cell>
          <cell r="I404" t="str">
            <v>A</v>
          </cell>
          <cell r="J404" t="str">
            <v>P</v>
          </cell>
          <cell r="K404" t="str">
            <v>WO</v>
          </cell>
          <cell r="L404" t="str">
            <v>A</v>
          </cell>
          <cell r="M404" t="str">
            <v>P</v>
          </cell>
          <cell r="N404" t="str">
            <v>A</v>
          </cell>
          <cell r="O404" t="str">
            <v>A</v>
          </cell>
          <cell r="P404" t="str">
            <v>P</v>
          </cell>
          <cell r="Q404" t="str">
            <v>P</v>
          </cell>
          <cell r="R404" t="str">
            <v>WO</v>
          </cell>
          <cell r="S404" t="str">
            <v>P</v>
          </cell>
          <cell r="T404" t="str">
            <v>P</v>
          </cell>
          <cell r="U404" t="str">
            <v>P</v>
          </cell>
          <cell r="V404" t="str">
            <v>P</v>
          </cell>
          <cell r="W404" t="str">
            <v>P</v>
          </cell>
          <cell r="X404" t="str">
            <v>P</v>
          </cell>
          <cell r="Y404" t="str">
            <v>WO</v>
          </cell>
          <cell r="Z404" t="str">
            <v>P</v>
          </cell>
          <cell r="AA404" t="str">
            <v>P</v>
          </cell>
          <cell r="AB404" t="str">
            <v>A</v>
          </cell>
          <cell r="AC404" t="str">
            <v>P</v>
          </cell>
          <cell r="AD404" t="str">
            <v>A</v>
          </cell>
          <cell r="AE404" t="str">
            <v>A</v>
          </cell>
          <cell r="AF404" t="str">
            <v>WO</v>
          </cell>
          <cell r="AG404" t="str">
            <v>A</v>
          </cell>
          <cell r="AH404" t="str">
            <v>A</v>
          </cell>
          <cell r="AI404" t="str">
            <v>P</v>
          </cell>
          <cell r="AJ404" t="str">
            <v>P</v>
          </cell>
          <cell r="AK404" t="str">
            <v>P</v>
          </cell>
          <cell r="AL404">
            <v>17</v>
          </cell>
          <cell r="AM404">
            <v>0</v>
          </cell>
          <cell r="AN404">
            <v>17</v>
          </cell>
          <cell r="AO404">
            <v>0</v>
          </cell>
          <cell r="AP404">
            <v>17</v>
          </cell>
          <cell r="AQ404">
            <v>0</v>
          </cell>
          <cell r="AR404">
            <v>15</v>
          </cell>
        </row>
        <row r="405">
          <cell r="B405">
            <v>40059675</v>
          </cell>
          <cell r="C405" t="str">
            <v>DHEERAJ</v>
          </cell>
          <cell r="D405" t="str">
            <v>QUALITY</v>
          </cell>
          <cell r="E405" t="str">
            <v>PIPE DIV</v>
          </cell>
          <cell r="F405" t="str">
            <v>KO02FHSW04</v>
          </cell>
          <cell r="G405" t="str">
            <v>P</v>
          </cell>
          <cell r="H405" t="str">
            <v>P</v>
          </cell>
          <cell r="I405" t="str">
            <v>P</v>
          </cell>
          <cell r="J405" t="str">
            <v>P</v>
          </cell>
          <cell r="K405" t="str">
            <v>WO</v>
          </cell>
          <cell r="L405" t="str">
            <v>P</v>
          </cell>
          <cell r="M405" t="str">
            <v>P</v>
          </cell>
          <cell r="N405" t="str">
            <v>P</v>
          </cell>
          <cell r="O405" t="str">
            <v>P</v>
          </cell>
          <cell r="P405" t="str">
            <v>P</v>
          </cell>
          <cell r="Q405" t="str">
            <v>P</v>
          </cell>
          <cell r="R405" t="str">
            <v>WO</v>
          </cell>
          <cell r="S405" t="str">
            <v>P</v>
          </cell>
          <cell r="T405" t="str">
            <v>P</v>
          </cell>
          <cell r="U405" t="str">
            <v>P</v>
          </cell>
          <cell r="V405" t="str">
            <v>P</v>
          </cell>
          <cell r="W405" t="str">
            <v>P</v>
          </cell>
          <cell r="X405" t="str">
            <v>P</v>
          </cell>
          <cell r="Y405" t="str">
            <v>WO</v>
          </cell>
          <cell r="Z405" t="str">
            <v>P</v>
          </cell>
          <cell r="AA405" t="str">
            <v>P</v>
          </cell>
          <cell r="AB405" t="str">
            <v>P</v>
          </cell>
          <cell r="AC405" t="str">
            <v>P</v>
          </cell>
          <cell r="AD405" t="str">
            <v>P</v>
          </cell>
          <cell r="AE405" t="str">
            <v>P</v>
          </cell>
          <cell r="AF405" t="str">
            <v>WO</v>
          </cell>
          <cell r="AG405" t="str">
            <v>P</v>
          </cell>
          <cell r="AH405" t="str">
            <v>P</v>
          </cell>
          <cell r="AI405" t="str">
            <v>P</v>
          </cell>
          <cell r="AJ405" t="str">
            <v>P</v>
          </cell>
          <cell r="AK405" t="str">
            <v>P</v>
          </cell>
          <cell r="AL405">
            <v>27</v>
          </cell>
          <cell r="AM405">
            <v>0</v>
          </cell>
          <cell r="AN405">
            <v>27</v>
          </cell>
          <cell r="AO405">
            <v>0</v>
          </cell>
          <cell r="AP405">
            <v>27</v>
          </cell>
          <cell r="AQ405">
            <v>0</v>
          </cell>
          <cell r="AR405">
            <v>13</v>
          </cell>
        </row>
        <row r="406">
          <cell r="B406">
            <v>40059676</v>
          </cell>
          <cell r="C406" t="str">
            <v>NAVEEN YADAV</v>
          </cell>
          <cell r="D406" t="str">
            <v>PRODUCTION SEAMLESS</v>
          </cell>
          <cell r="E406" t="str">
            <v>SS DIVISION</v>
          </cell>
          <cell r="F406" t="str">
            <v>KOSSFCOI01</v>
          </cell>
          <cell r="G406" t="str">
            <v>P</v>
          </cell>
          <cell r="H406" t="str">
            <v>P</v>
          </cell>
          <cell r="I406" t="str">
            <v>A</v>
          </cell>
          <cell r="J406" t="str">
            <v>P</v>
          </cell>
          <cell r="K406" t="str">
            <v>WO</v>
          </cell>
          <cell r="L406" t="str">
            <v>P</v>
          </cell>
          <cell r="M406" t="str">
            <v>P</v>
          </cell>
          <cell r="N406" t="str">
            <v>P</v>
          </cell>
          <cell r="O406" t="str">
            <v>P</v>
          </cell>
          <cell r="P406" t="str">
            <v>P</v>
          </cell>
          <cell r="Q406" t="str">
            <v>P</v>
          </cell>
          <cell r="R406" t="str">
            <v>WO</v>
          </cell>
          <cell r="S406" t="str">
            <v>A</v>
          </cell>
          <cell r="T406" t="str">
            <v>A</v>
          </cell>
          <cell r="U406" t="str">
            <v>P</v>
          </cell>
          <cell r="V406" t="str">
            <v>A</v>
          </cell>
          <cell r="W406" t="str">
            <v>P</v>
          </cell>
          <cell r="X406" t="str">
            <v>P</v>
          </cell>
          <cell r="Y406" t="str">
            <v>WO</v>
          </cell>
          <cell r="Z406" t="str">
            <v>P</v>
          </cell>
          <cell r="AA406" t="str">
            <v>P</v>
          </cell>
          <cell r="AB406" t="str">
            <v>P</v>
          </cell>
          <cell r="AC406" t="str">
            <v>P</v>
          </cell>
          <cell r="AD406" t="str">
            <v>P</v>
          </cell>
          <cell r="AE406" t="str">
            <v>P</v>
          </cell>
          <cell r="AF406" t="str">
            <v>WO</v>
          </cell>
          <cell r="AG406" t="str">
            <v>P</v>
          </cell>
          <cell r="AH406" t="str">
            <v>P</v>
          </cell>
          <cell r="AI406" t="str">
            <v>P</v>
          </cell>
          <cell r="AJ406" t="str">
            <v>P</v>
          </cell>
          <cell r="AK406" t="str">
            <v>P</v>
          </cell>
          <cell r="AL406">
            <v>23</v>
          </cell>
          <cell r="AM406">
            <v>0</v>
          </cell>
          <cell r="AN406">
            <v>23</v>
          </cell>
          <cell r="AO406">
            <v>0</v>
          </cell>
          <cell r="AP406">
            <v>23</v>
          </cell>
          <cell r="AQ406">
            <v>0</v>
          </cell>
          <cell r="AR406">
            <v>15</v>
          </cell>
        </row>
        <row r="407">
          <cell r="B407">
            <v>40059679</v>
          </cell>
          <cell r="C407" t="str">
            <v>NARVIR</v>
          </cell>
          <cell r="D407" t="str">
            <v>PRODUCTION</v>
          </cell>
          <cell r="E407" t="str">
            <v>SS DIVISION</v>
          </cell>
          <cell r="F407" t="str">
            <v>KOSSFWLD11</v>
          </cell>
          <cell r="G407" t="str">
            <v>P</v>
          </cell>
          <cell r="H407" t="str">
            <v>P</v>
          </cell>
          <cell r="I407" t="str">
            <v>P</v>
          </cell>
          <cell r="J407" t="str">
            <v>P</v>
          </cell>
          <cell r="K407" t="str">
            <v>WO</v>
          </cell>
          <cell r="L407" t="str">
            <v>P</v>
          </cell>
          <cell r="M407" t="str">
            <v>A</v>
          </cell>
          <cell r="N407" t="str">
            <v>P</v>
          </cell>
          <cell r="O407" t="str">
            <v>P</v>
          </cell>
          <cell r="P407" t="str">
            <v>P</v>
          </cell>
          <cell r="Q407" t="str">
            <v>P</v>
          </cell>
          <cell r="R407" t="str">
            <v>WO</v>
          </cell>
          <cell r="S407" t="str">
            <v>P</v>
          </cell>
          <cell r="T407" t="str">
            <v>P</v>
          </cell>
          <cell r="U407" t="str">
            <v>P</v>
          </cell>
          <cell r="V407" t="str">
            <v>P</v>
          </cell>
          <cell r="W407" t="str">
            <v>P</v>
          </cell>
          <cell r="X407" t="str">
            <v>P</v>
          </cell>
          <cell r="Y407" t="str">
            <v>WO</v>
          </cell>
          <cell r="Z407" t="str">
            <v>P</v>
          </cell>
          <cell r="AA407" t="str">
            <v>P</v>
          </cell>
          <cell r="AB407" t="str">
            <v>P</v>
          </cell>
          <cell r="AC407" t="str">
            <v>P</v>
          </cell>
          <cell r="AD407" t="str">
            <v>P</v>
          </cell>
          <cell r="AE407" t="str">
            <v>P</v>
          </cell>
          <cell r="AF407" t="str">
            <v>WO</v>
          </cell>
          <cell r="AG407" t="str">
            <v>P</v>
          </cell>
          <cell r="AH407" t="str">
            <v>P</v>
          </cell>
          <cell r="AI407" t="str">
            <v>P</v>
          </cell>
          <cell r="AJ407" t="str">
            <v>P</v>
          </cell>
          <cell r="AK407" t="str">
            <v>P</v>
          </cell>
          <cell r="AL407">
            <v>26</v>
          </cell>
          <cell r="AM407">
            <v>0</v>
          </cell>
          <cell r="AN407">
            <v>26</v>
          </cell>
          <cell r="AO407">
            <v>0</v>
          </cell>
          <cell r="AP407">
            <v>26</v>
          </cell>
          <cell r="AQ407">
            <v>0</v>
          </cell>
          <cell r="AR407">
            <v>15</v>
          </cell>
        </row>
        <row r="408">
          <cell r="B408">
            <v>40059682</v>
          </cell>
          <cell r="C408" t="str">
            <v>SHRI RAM YADAV</v>
          </cell>
          <cell r="D408" t="str">
            <v>PRODUCTION SEAMLESS</v>
          </cell>
          <cell r="E408" t="str">
            <v>SS DIVISION</v>
          </cell>
          <cell r="F408" t="str">
            <v>KOSSFCOM20</v>
          </cell>
          <cell r="G408" t="str">
            <v>P</v>
          </cell>
          <cell r="H408" t="str">
            <v>P</v>
          </cell>
          <cell r="I408" t="str">
            <v>P</v>
          </cell>
          <cell r="J408" t="str">
            <v>P</v>
          </cell>
          <cell r="K408" t="str">
            <v>WO</v>
          </cell>
          <cell r="L408" t="str">
            <v>P</v>
          </cell>
          <cell r="M408" t="str">
            <v>P</v>
          </cell>
          <cell r="N408" t="str">
            <v>P</v>
          </cell>
          <cell r="O408" t="str">
            <v>P</v>
          </cell>
          <cell r="P408" t="str">
            <v>P</v>
          </cell>
          <cell r="Q408" t="str">
            <v>P</v>
          </cell>
          <cell r="R408" t="str">
            <v>WO</v>
          </cell>
          <cell r="S408" t="str">
            <v>P</v>
          </cell>
          <cell r="T408" t="str">
            <v>P</v>
          </cell>
          <cell r="U408" t="str">
            <v>P</v>
          </cell>
          <cell r="V408" t="str">
            <v>P</v>
          </cell>
          <cell r="W408" t="str">
            <v>P</v>
          </cell>
          <cell r="X408" t="str">
            <v>P</v>
          </cell>
          <cell r="Y408" t="str">
            <v>WO</v>
          </cell>
          <cell r="Z408" t="str">
            <v>P</v>
          </cell>
          <cell r="AA408" t="str">
            <v>P</v>
          </cell>
          <cell r="AB408" t="str">
            <v>P</v>
          </cell>
          <cell r="AC408" t="str">
            <v>P</v>
          </cell>
          <cell r="AD408" t="str">
            <v>P</v>
          </cell>
          <cell r="AE408" t="str">
            <v>P</v>
          </cell>
          <cell r="AF408" t="str">
            <v>WO</v>
          </cell>
          <cell r="AG408" t="str">
            <v>P</v>
          </cell>
          <cell r="AH408" t="str">
            <v>P</v>
          </cell>
          <cell r="AI408" t="str">
            <v>P</v>
          </cell>
          <cell r="AJ408" t="str">
            <v>P</v>
          </cell>
          <cell r="AK408" t="str">
            <v>P</v>
          </cell>
          <cell r="AL408">
            <v>27</v>
          </cell>
          <cell r="AM408">
            <v>0</v>
          </cell>
          <cell r="AN408">
            <v>27</v>
          </cell>
          <cell r="AO408">
            <v>0</v>
          </cell>
          <cell r="AP408">
            <v>27</v>
          </cell>
          <cell r="AQ408">
            <v>0</v>
          </cell>
          <cell r="AR408">
            <v>15</v>
          </cell>
        </row>
        <row r="409">
          <cell r="B409">
            <v>40059683</v>
          </cell>
          <cell r="C409" t="str">
            <v>PRAMOD KUMAR YADAV</v>
          </cell>
          <cell r="D409" t="str">
            <v>PRODUCTION SEAMLESS</v>
          </cell>
          <cell r="E409" t="str">
            <v>SS DIVISION</v>
          </cell>
          <cell r="F409" t="str">
            <v>KOSSFSEM09</v>
          </cell>
          <cell r="G409" t="str">
            <v>P</v>
          </cell>
          <cell r="H409" t="str">
            <v>P</v>
          </cell>
          <cell r="I409" t="str">
            <v>P</v>
          </cell>
          <cell r="J409" t="str">
            <v>P</v>
          </cell>
          <cell r="K409" t="str">
            <v>WO</v>
          </cell>
          <cell r="L409" t="str">
            <v>P</v>
          </cell>
          <cell r="M409" t="str">
            <v>P</v>
          </cell>
          <cell r="N409" t="str">
            <v>P</v>
          </cell>
          <cell r="O409" t="str">
            <v>P</v>
          </cell>
          <cell r="P409" t="str">
            <v>P</v>
          </cell>
          <cell r="Q409" t="str">
            <v>P</v>
          </cell>
          <cell r="R409" t="str">
            <v>WO</v>
          </cell>
          <cell r="S409" t="str">
            <v>P</v>
          </cell>
          <cell r="T409" t="str">
            <v>P</v>
          </cell>
          <cell r="U409" t="str">
            <v>P</v>
          </cell>
          <cell r="V409" t="str">
            <v>P</v>
          </cell>
          <cell r="W409" t="str">
            <v>P</v>
          </cell>
          <cell r="X409" t="str">
            <v>P</v>
          </cell>
          <cell r="Y409" t="str">
            <v>WO</v>
          </cell>
          <cell r="Z409" t="str">
            <v>P</v>
          </cell>
          <cell r="AA409" t="str">
            <v>P</v>
          </cell>
          <cell r="AB409" t="str">
            <v>P</v>
          </cell>
          <cell r="AC409" t="str">
            <v>P</v>
          </cell>
          <cell r="AD409" t="str">
            <v>P</v>
          </cell>
          <cell r="AE409" t="str">
            <v>P</v>
          </cell>
          <cell r="AF409" t="str">
            <v>WO</v>
          </cell>
          <cell r="AG409" t="str">
            <v>P</v>
          </cell>
          <cell r="AH409" t="str">
            <v>P</v>
          </cell>
          <cell r="AI409" t="str">
            <v>P</v>
          </cell>
          <cell r="AJ409" t="str">
            <v>P</v>
          </cell>
          <cell r="AK409" t="str">
            <v>P</v>
          </cell>
          <cell r="AL409">
            <v>27</v>
          </cell>
          <cell r="AM409">
            <v>0</v>
          </cell>
          <cell r="AN409">
            <v>27</v>
          </cell>
          <cell r="AO409">
            <v>0</v>
          </cell>
          <cell r="AP409">
            <v>27</v>
          </cell>
          <cell r="AQ409">
            <v>0</v>
          </cell>
          <cell r="AR409">
            <v>15</v>
          </cell>
        </row>
        <row r="410">
          <cell r="B410">
            <v>40059684</v>
          </cell>
          <cell r="C410" t="str">
            <v>MAHENDRA SINGH</v>
          </cell>
          <cell r="D410" t="str">
            <v>SAFETY</v>
          </cell>
          <cell r="E410" t="str">
            <v>SS DIVISION</v>
          </cell>
          <cell r="F410" t="str">
            <v>KOSSWCOM05</v>
          </cell>
          <cell r="G410" t="str">
            <v>P</v>
          </cell>
          <cell r="H410" t="str">
            <v>P</v>
          </cell>
          <cell r="I410" t="str">
            <v>P</v>
          </cell>
          <cell r="J410" t="str">
            <v>P</v>
          </cell>
          <cell r="K410" t="str">
            <v>WO</v>
          </cell>
          <cell r="L410" t="str">
            <v>P</v>
          </cell>
          <cell r="M410" t="str">
            <v>P</v>
          </cell>
          <cell r="N410" t="str">
            <v>P</v>
          </cell>
          <cell r="O410" t="str">
            <v>P</v>
          </cell>
          <cell r="P410" t="str">
            <v>P</v>
          </cell>
          <cell r="Q410" t="str">
            <v>P</v>
          </cell>
          <cell r="R410" t="str">
            <v>WO</v>
          </cell>
          <cell r="S410" t="str">
            <v>P</v>
          </cell>
          <cell r="T410" t="str">
            <v>P</v>
          </cell>
          <cell r="U410" t="str">
            <v>P</v>
          </cell>
          <cell r="V410" t="str">
            <v>P</v>
          </cell>
          <cell r="W410" t="str">
            <v>P</v>
          </cell>
          <cell r="X410" t="str">
            <v>P</v>
          </cell>
          <cell r="Y410" t="str">
            <v>WO</v>
          </cell>
          <cell r="Z410" t="str">
            <v>P</v>
          </cell>
          <cell r="AA410" t="str">
            <v>P</v>
          </cell>
          <cell r="AB410" t="str">
            <v>P</v>
          </cell>
          <cell r="AC410" t="str">
            <v>P</v>
          </cell>
          <cell r="AD410" t="str">
            <v>P</v>
          </cell>
          <cell r="AE410" t="str">
            <v>P</v>
          </cell>
          <cell r="AF410" t="str">
            <v>WO</v>
          </cell>
          <cell r="AG410" t="str">
            <v>P</v>
          </cell>
          <cell r="AH410" t="str">
            <v>P</v>
          </cell>
          <cell r="AI410" t="str">
            <v>P</v>
          </cell>
          <cell r="AJ410" t="str">
            <v>P</v>
          </cell>
          <cell r="AK410" t="str">
            <v>P</v>
          </cell>
          <cell r="AL410">
            <v>27</v>
          </cell>
          <cell r="AM410">
            <v>0</v>
          </cell>
          <cell r="AN410">
            <v>27</v>
          </cell>
          <cell r="AO410">
            <v>0</v>
          </cell>
          <cell r="AP410">
            <v>27</v>
          </cell>
          <cell r="AQ410">
            <v>0</v>
          </cell>
          <cell r="AR410">
            <v>15</v>
          </cell>
        </row>
        <row r="411">
          <cell r="B411">
            <v>40059690</v>
          </cell>
          <cell r="C411" t="str">
            <v>RAMGOPAL</v>
          </cell>
          <cell r="D411" t="str">
            <v>PRODUCTION</v>
          </cell>
          <cell r="E411" t="str">
            <v>SS DIVISION</v>
          </cell>
          <cell r="F411" t="str">
            <v>KOSSFCOM11</v>
          </cell>
          <cell r="G411" t="str">
            <v>P</v>
          </cell>
          <cell r="H411" t="str">
            <v>P</v>
          </cell>
          <cell r="I411" t="str">
            <v>P</v>
          </cell>
          <cell r="J411" t="str">
            <v>P</v>
          </cell>
          <cell r="K411" t="str">
            <v>WO</v>
          </cell>
          <cell r="L411" t="str">
            <v>P</v>
          </cell>
          <cell r="M411" t="str">
            <v>P</v>
          </cell>
          <cell r="N411" t="str">
            <v>P</v>
          </cell>
          <cell r="O411" t="str">
            <v>P</v>
          </cell>
          <cell r="P411" t="str">
            <v>P</v>
          </cell>
          <cell r="Q411" t="str">
            <v>P</v>
          </cell>
          <cell r="R411" t="str">
            <v>WO</v>
          </cell>
          <cell r="S411" t="str">
            <v>P</v>
          </cell>
          <cell r="T411" t="str">
            <v>P</v>
          </cell>
          <cell r="U411" t="str">
            <v>P</v>
          </cell>
          <cell r="V411" t="str">
            <v>P</v>
          </cell>
          <cell r="W411" t="str">
            <v>P</v>
          </cell>
          <cell r="X411" t="str">
            <v>A</v>
          </cell>
          <cell r="Y411" t="str">
            <v>WO</v>
          </cell>
          <cell r="Z411" t="str">
            <v>A</v>
          </cell>
          <cell r="AA411" t="str">
            <v>A</v>
          </cell>
          <cell r="AB411" t="str">
            <v>A</v>
          </cell>
          <cell r="AC411" t="str">
            <v>A</v>
          </cell>
          <cell r="AD411" t="str">
            <v>P</v>
          </cell>
          <cell r="AE411" t="str">
            <v>P</v>
          </cell>
          <cell r="AF411" t="str">
            <v>WO</v>
          </cell>
          <cell r="AG411" t="str">
            <v>P</v>
          </cell>
          <cell r="AH411" t="str">
            <v>P</v>
          </cell>
          <cell r="AI411" t="str">
            <v>P</v>
          </cell>
          <cell r="AJ411" t="str">
            <v>P</v>
          </cell>
          <cell r="AK411" t="str">
            <v>P</v>
          </cell>
          <cell r="AL411">
            <v>22</v>
          </cell>
          <cell r="AM411">
            <v>0</v>
          </cell>
          <cell r="AN411">
            <v>22</v>
          </cell>
          <cell r="AO411">
            <v>0</v>
          </cell>
          <cell r="AP411">
            <v>22</v>
          </cell>
          <cell r="AQ411">
            <v>0</v>
          </cell>
          <cell r="AR411">
            <v>15</v>
          </cell>
        </row>
        <row r="412">
          <cell r="B412">
            <v>40059691</v>
          </cell>
          <cell r="C412" t="str">
            <v>PRATAP SINGH</v>
          </cell>
          <cell r="D412" t="str">
            <v>PRODUCTION</v>
          </cell>
          <cell r="E412" t="str">
            <v>SS DIVISION</v>
          </cell>
          <cell r="F412" t="str">
            <v>KOSSFWLD01</v>
          </cell>
          <cell r="G412" t="str">
            <v>A</v>
          </cell>
          <cell r="H412" t="str">
            <v>A</v>
          </cell>
          <cell r="I412" t="str">
            <v>P</v>
          </cell>
          <cell r="J412" t="str">
            <v>P</v>
          </cell>
          <cell r="K412" t="str">
            <v>WO</v>
          </cell>
          <cell r="L412" t="str">
            <v>P</v>
          </cell>
          <cell r="M412" t="str">
            <v>P</v>
          </cell>
          <cell r="N412" t="str">
            <v>P</v>
          </cell>
          <cell r="O412" t="str">
            <v>P</v>
          </cell>
          <cell r="P412" t="str">
            <v>P</v>
          </cell>
          <cell r="Q412" t="str">
            <v>P</v>
          </cell>
          <cell r="R412" t="str">
            <v>WO</v>
          </cell>
          <cell r="S412" t="str">
            <v>P</v>
          </cell>
          <cell r="T412" t="str">
            <v>P</v>
          </cell>
          <cell r="U412" t="str">
            <v>P</v>
          </cell>
          <cell r="V412" t="str">
            <v>P</v>
          </cell>
          <cell r="W412" t="str">
            <v>P</v>
          </cell>
          <cell r="X412" t="str">
            <v>P</v>
          </cell>
          <cell r="Y412" t="str">
            <v>WO</v>
          </cell>
          <cell r="Z412" t="str">
            <v>P</v>
          </cell>
          <cell r="AA412" t="str">
            <v>P</v>
          </cell>
          <cell r="AB412" t="str">
            <v>P</v>
          </cell>
          <cell r="AC412" t="str">
            <v>P</v>
          </cell>
          <cell r="AD412" t="str">
            <v>P</v>
          </cell>
          <cell r="AE412" t="str">
            <v>P</v>
          </cell>
          <cell r="AF412" t="str">
            <v>WO</v>
          </cell>
          <cell r="AG412" t="str">
            <v>P</v>
          </cell>
          <cell r="AH412" t="str">
            <v>P</v>
          </cell>
          <cell r="AI412" t="str">
            <v>P</v>
          </cell>
          <cell r="AJ412" t="str">
            <v>P</v>
          </cell>
          <cell r="AK412" t="str">
            <v>A</v>
          </cell>
          <cell r="AL412">
            <v>24</v>
          </cell>
          <cell r="AM412">
            <v>0</v>
          </cell>
          <cell r="AN412">
            <v>24</v>
          </cell>
          <cell r="AO412">
            <v>0</v>
          </cell>
          <cell r="AP412">
            <v>24</v>
          </cell>
          <cell r="AQ412">
            <v>0</v>
          </cell>
          <cell r="AR412">
            <v>15</v>
          </cell>
        </row>
        <row r="413">
          <cell r="B413">
            <v>40059692</v>
          </cell>
          <cell r="C413" t="str">
            <v>RAMVEER SINGH</v>
          </cell>
          <cell r="D413" t="str">
            <v>PRODUCTION</v>
          </cell>
          <cell r="E413" t="str">
            <v>SS DIVISION</v>
          </cell>
          <cell r="F413" t="str">
            <v>KOSSFCOM15</v>
          </cell>
          <cell r="G413" t="str">
            <v>P</v>
          </cell>
          <cell r="H413" t="str">
            <v>P</v>
          </cell>
          <cell r="I413" t="str">
            <v>P</v>
          </cell>
          <cell r="J413" t="str">
            <v>P</v>
          </cell>
          <cell r="K413" t="str">
            <v>WO</v>
          </cell>
          <cell r="L413" t="str">
            <v>A</v>
          </cell>
          <cell r="M413" t="str">
            <v>P</v>
          </cell>
          <cell r="N413" t="str">
            <v>A</v>
          </cell>
          <cell r="O413" t="str">
            <v>P</v>
          </cell>
          <cell r="P413" t="str">
            <v>A</v>
          </cell>
          <cell r="Q413" t="str">
            <v>P</v>
          </cell>
          <cell r="R413" t="str">
            <v>WO</v>
          </cell>
          <cell r="S413" t="str">
            <v>A</v>
          </cell>
          <cell r="T413" t="str">
            <v>A</v>
          </cell>
          <cell r="U413" t="str">
            <v>P</v>
          </cell>
          <cell r="V413" t="str">
            <v>P</v>
          </cell>
          <cell r="W413" t="str">
            <v>P</v>
          </cell>
          <cell r="X413" t="str">
            <v>P</v>
          </cell>
          <cell r="Y413" t="str">
            <v>WO</v>
          </cell>
          <cell r="Z413" t="str">
            <v>P</v>
          </cell>
          <cell r="AA413" t="str">
            <v>P</v>
          </cell>
          <cell r="AB413" t="str">
            <v>P</v>
          </cell>
          <cell r="AC413" t="str">
            <v>P</v>
          </cell>
          <cell r="AD413" t="str">
            <v>P</v>
          </cell>
          <cell r="AE413" t="str">
            <v>P</v>
          </cell>
          <cell r="AF413" t="str">
            <v>WO</v>
          </cell>
          <cell r="AG413" t="str">
            <v>A</v>
          </cell>
          <cell r="AH413" t="str">
            <v>A</v>
          </cell>
          <cell r="AI413" t="str">
            <v>A</v>
          </cell>
          <cell r="AJ413" t="str">
            <v>A</v>
          </cell>
          <cell r="AK413" t="str">
            <v>A</v>
          </cell>
          <cell r="AL413">
            <v>17</v>
          </cell>
          <cell r="AM413">
            <v>0</v>
          </cell>
          <cell r="AN413">
            <v>17</v>
          </cell>
          <cell r="AO413">
            <v>0</v>
          </cell>
          <cell r="AP413">
            <v>17</v>
          </cell>
          <cell r="AQ413">
            <v>0</v>
          </cell>
          <cell r="AR413">
            <v>15</v>
          </cell>
        </row>
        <row r="414">
          <cell r="B414">
            <v>40059694</v>
          </cell>
          <cell r="C414" t="str">
            <v>PAWAN KUMAR</v>
          </cell>
          <cell r="D414" t="str">
            <v>MOBILE CRANE</v>
          </cell>
          <cell r="E414" t="str">
            <v>PIPE DIV</v>
          </cell>
          <cell r="F414" t="str">
            <v>KO02HHSW08</v>
          </cell>
          <cell r="G414" t="str">
            <v>P</v>
          </cell>
          <cell r="H414" t="str">
            <v>P</v>
          </cell>
          <cell r="I414" t="str">
            <v>P</v>
          </cell>
          <cell r="J414" t="str">
            <v>P</v>
          </cell>
          <cell r="K414" t="str">
            <v>WO</v>
          </cell>
          <cell r="L414" t="str">
            <v>P</v>
          </cell>
          <cell r="M414" t="str">
            <v>P</v>
          </cell>
          <cell r="N414" t="str">
            <v>P</v>
          </cell>
          <cell r="O414" t="str">
            <v>P</v>
          </cell>
          <cell r="P414" t="str">
            <v>P</v>
          </cell>
          <cell r="Q414" t="str">
            <v>P</v>
          </cell>
          <cell r="R414" t="str">
            <v>WO</v>
          </cell>
          <cell r="S414" t="str">
            <v>A</v>
          </cell>
          <cell r="T414" t="str">
            <v>P</v>
          </cell>
          <cell r="U414" t="str">
            <v>P</v>
          </cell>
          <cell r="V414" t="str">
            <v>P</v>
          </cell>
          <cell r="W414" t="str">
            <v>P</v>
          </cell>
          <cell r="X414" t="str">
            <v>P</v>
          </cell>
          <cell r="Y414" t="str">
            <v>WO</v>
          </cell>
          <cell r="Z414" t="str">
            <v>P</v>
          </cell>
          <cell r="AA414" t="str">
            <v>P</v>
          </cell>
          <cell r="AB414" t="str">
            <v>P</v>
          </cell>
          <cell r="AC414" t="str">
            <v>P</v>
          </cell>
          <cell r="AD414" t="str">
            <v>P</v>
          </cell>
          <cell r="AE414" t="str">
            <v>P</v>
          </cell>
          <cell r="AF414" t="str">
            <v>WO</v>
          </cell>
          <cell r="AG414" t="str">
            <v>P</v>
          </cell>
          <cell r="AH414" t="str">
            <v>P</v>
          </cell>
          <cell r="AI414" t="str">
            <v>P</v>
          </cell>
          <cell r="AJ414" t="str">
            <v>P</v>
          </cell>
          <cell r="AK414" t="str">
            <v>P</v>
          </cell>
          <cell r="AL414">
            <v>26</v>
          </cell>
          <cell r="AM414">
            <v>0</v>
          </cell>
          <cell r="AN414">
            <v>26</v>
          </cell>
          <cell r="AO414">
            <v>0</v>
          </cell>
          <cell r="AP414">
            <v>26</v>
          </cell>
          <cell r="AQ414">
            <v>0</v>
          </cell>
          <cell r="AR414">
            <v>13</v>
          </cell>
        </row>
        <row r="415">
          <cell r="B415">
            <v>40059696</v>
          </cell>
          <cell r="C415" t="str">
            <v>JUGAN SINGH</v>
          </cell>
          <cell r="D415" t="str">
            <v>PRODUCTION SEAMLESS</v>
          </cell>
          <cell r="E415" t="str">
            <v>SS DIVISION</v>
          </cell>
          <cell r="F415" t="str">
            <v>KOSSFSEM11</v>
          </cell>
          <cell r="G415" t="str">
            <v>P</v>
          </cell>
          <cell r="H415" t="str">
            <v>P</v>
          </cell>
          <cell r="I415" t="str">
            <v>P</v>
          </cell>
          <cell r="J415" t="str">
            <v>P</v>
          </cell>
          <cell r="K415" t="str">
            <v>WO</v>
          </cell>
          <cell r="L415" t="str">
            <v>P</v>
          </cell>
          <cell r="M415" t="str">
            <v>P</v>
          </cell>
          <cell r="N415" t="str">
            <v>P</v>
          </cell>
          <cell r="O415" t="str">
            <v>P</v>
          </cell>
          <cell r="P415" t="str">
            <v>P</v>
          </cell>
          <cell r="Q415" t="str">
            <v>P</v>
          </cell>
          <cell r="R415" t="str">
            <v>WO</v>
          </cell>
          <cell r="S415" t="str">
            <v>P</v>
          </cell>
          <cell r="T415" t="str">
            <v>P</v>
          </cell>
          <cell r="U415" t="str">
            <v>P</v>
          </cell>
          <cell r="V415" t="str">
            <v>P</v>
          </cell>
          <cell r="W415" t="str">
            <v>P</v>
          </cell>
          <cell r="X415" t="str">
            <v>P</v>
          </cell>
          <cell r="Y415" t="str">
            <v>WO</v>
          </cell>
          <cell r="Z415" t="str">
            <v>P</v>
          </cell>
          <cell r="AA415" t="str">
            <v>A</v>
          </cell>
          <cell r="AB415" t="str">
            <v>P</v>
          </cell>
          <cell r="AC415" t="str">
            <v>A</v>
          </cell>
          <cell r="AD415" t="str">
            <v>A</v>
          </cell>
          <cell r="AE415" t="str">
            <v>P</v>
          </cell>
          <cell r="AF415" t="str">
            <v>WO</v>
          </cell>
          <cell r="AG415" t="str">
            <v>P</v>
          </cell>
          <cell r="AH415" t="str">
            <v>P</v>
          </cell>
          <cell r="AI415" t="str">
            <v>P</v>
          </cell>
          <cell r="AJ415" t="str">
            <v>P</v>
          </cell>
          <cell r="AK415" t="str">
            <v>P</v>
          </cell>
          <cell r="AL415">
            <v>24</v>
          </cell>
          <cell r="AM415">
            <v>0</v>
          </cell>
          <cell r="AN415">
            <v>24</v>
          </cell>
          <cell r="AO415">
            <v>0</v>
          </cell>
          <cell r="AP415">
            <v>24</v>
          </cell>
          <cell r="AQ415">
            <v>0</v>
          </cell>
          <cell r="AR415">
            <v>15</v>
          </cell>
        </row>
        <row r="416">
          <cell r="B416">
            <v>40059698</v>
          </cell>
          <cell r="C416" t="str">
            <v>SABLU KUMAR</v>
          </cell>
          <cell r="D416" t="str">
            <v>A LABOUR POOL FOR ABSENTEEISM</v>
          </cell>
          <cell r="E416" t="str">
            <v>SS DIVISION</v>
          </cell>
          <cell r="F416" t="str">
            <v>KOSSHCOM11</v>
          </cell>
          <cell r="G416" t="str">
            <v>P</v>
          </cell>
          <cell r="H416" t="str">
            <v>P</v>
          </cell>
          <cell r="I416" t="str">
            <v>P</v>
          </cell>
          <cell r="J416" t="str">
            <v>P</v>
          </cell>
          <cell r="K416" t="str">
            <v>WO</v>
          </cell>
          <cell r="L416" t="str">
            <v>P</v>
          </cell>
          <cell r="M416" t="str">
            <v>P</v>
          </cell>
          <cell r="N416" t="str">
            <v>P</v>
          </cell>
          <cell r="O416" t="str">
            <v>P</v>
          </cell>
          <cell r="P416" t="str">
            <v>P</v>
          </cell>
          <cell r="Q416" t="str">
            <v>P</v>
          </cell>
          <cell r="R416" t="str">
            <v>WO</v>
          </cell>
          <cell r="S416" t="str">
            <v>P</v>
          </cell>
          <cell r="T416" t="str">
            <v>P</v>
          </cell>
          <cell r="U416" t="str">
            <v>P</v>
          </cell>
          <cell r="V416" t="str">
            <v>P</v>
          </cell>
          <cell r="W416" t="str">
            <v>P</v>
          </cell>
          <cell r="X416" t="str">
            <v>P</v>
          </cell>
          <cell r="Y416" t="str">
            <v>WO</v>
          </cell>
          <cell r="Z416" t="str">
            <v>P</v>
          </cell>
          <cell r="AA416" t="str">
            <v>P</v>
          </cell>
          <cell r="AB416" t="str">
            <v>P</v>
          </cell>
          <cell r="AC416" t="str">
            <v>P</v>
          </cell>
          <cell r="AD416" t="str">
            <v>P</v>
          </cell>
          <cell r="AE416" t="str">
            <v>P</v>
          </cell>
          <cell r="AF416" t="str">
            <v>WO</v>
          </cell>
          <cell r="AG416" t="str">
            <v>P</v>
          </cell>
          <cell r="AH416" t="str">
            <v>P</v>
          </cell>
          <cell r="AI416" t="str">
            <v>P</v>
          </cell>
          <cell r="AJ416" t="str">
            <v>P</v>
          </cell>
          <cell r="AK416" t="str">
            <v>P</v>
          </cell>
          <cell r="AL416">
            <v>27</v>
          </cell>
          <cell r="AM416">
            <v>0</v>
          </cell>
          <cell r="AN416">
            <v>27</v>
          </cell>
          <cell r="AO416">
            <v>0</v>
          </cell>
          <cell r="AP416">
            <v>27</v>
          </cell>
          <cell r="AQ416">
            <v>0</v>
          </cell>
          <cell r="AR416">
            <v>15</v>
          </cell>
        </row>
        <row r="417">
          <cell r="B417">
            <v>40059700</v>
          </cell>
          <cell r="C417" t="str">
            <v>HARIOM GURJAR</v>
          </cell>
          <cell r="D417" t="str">
            <v>MOBILE CRANE</v>
          </cell>
          <cell r="E417" t="str">
            <v>PIPE DIV</v>
          </cell>
          <cell r="F417" t="str">
            <v>KO02HHSW08</v>
          </cell>
          <cell r="G417" t="str">
            <v>P</v>
          </cell>
          <cell r="H417" t="str">
            <v>P</v>
          </cell>
          <cell r="I417" t="str">
            <v>P</v>
          </cell>
          <cell r="J417" t="str">
            <v>A</v>
          </cell>
          <cell r="K417" t="str">
            <v>WO</v>
          </cell>
          <cell r="L417" t="str">
            <v>P</v>
          </cell>
          <cell r="M417" t="str">
            <v>P</v>
          </cell>
          <cell r="N417" t="str">
            <v>P</v>
          </cell>
          <cell r="O417" t="str">
            <v>P</v>
          </cell>
          <cell r="P417" t="str">
            <v>P</v>
          </cell>
          <cell r="Q417" t="str">
            <v>P</v>
          </cell>
          <cell r="R417" t="str">
            <v>WO</v>
          </cell>
          <cell r="S417" t="str">
            <v>P</v>
          </cell>
          <cell r="T417" t="str">
            <v>P</v>
          </cell>
          <cell r="U417" t="str">
            <v>P</v>
          </cell>
          <cell r="V417" t="str">
            <v>P</v>
          </cell>
          <cell r="W417" t="str">
            <v>P</v>
          </cell>
          <cell r="X417" t="str">
            <v>P</v>
          </cell>
          <cell r="Y417" t="str">
            <v>WO</v>
          </cell>
          <cell r="Z417" t="str">
            <v>A</v>
          </cell>
          <cell r="AA417" t="str">
            <v>P</v>
          </cell>
          <cell r="AB417" t="str">
            <v>A</v>
          </cell>
          <cell r="AC417" t="str">
            <v>P</v>
          </cell>
          <cell r="AD417" t="str">
            <v>P</v>
          </cell>
          <cell r="AE417" t="str">
            <v>A</v>
          </cell>
          <cell r="AF417" t="str">
            <v>WO</v>
          </cell>
          <cell r="AG417" t="str">
            <v>P</v>
          </cell>
          <cell r="AH417" t="str">
            <v>P</v>
          </cell>
          <cell r="AI417" t="str">
            <v>P</v>
          </cell>
          <cell r="AJ417" t="str">
            <v>A</v>
          </cell>
          <cell r="AK417" t="str">
            <v>P</v>
          </cell>
          <cell r="AL417">
            <v>22</v>
          </cell>
          <cell r="AM417">
            <v>0</v>
          </cell>
          <cell r="AN417">
            <v>22</v>
          </cell>
          <cell r="AO417">
            <v>0</v>
          </cell>
          <cell r="AP417">
            <v>22</v>
          </cell>
          <cell r="AQ417">
            <v>0</v>
          </cell>
          <cell r="AR417">
            <v>13</v>
          </cell>
        </row>
        <row r="418">
          <cell r="B418">
            <v>40059701</v>
          </cell>
          <cell r="C418" t="str">
            <v>VIRENDRA SINGH</v>
          </cell>
          <cell r="D418" t="str">
            <v>PRODUCTION SEAMLESS</v>
          </cell>
          <cell r="E418" t="str">
            <v>SS DIVISION</v>
          </cell>
          <cell r="F418" t="str">
            <v>KOSSFBND01</v>
          </cell>
          <cell r="G418" t="str">
            <v>A</v>
          </cell>
          <cell r="H418" t="str">
            <v>P</v>
          </cell>
          <cell r="I418" t="str">
            <v>P</v>
          </cell>
          <cell r="J418" t="str">
            <v>A</v>
          </cell>
          <cell r="K418" t="str">
            <v>WO</v>
          </cell>
          <cell r="L418" t="str">
            <v>P</v>
          </cell>
          <cell r="M418" t="str">
            <v>P</v>
          </cell>
          <cell r="N418" t="str">
            <v>P</v>
          </cell>
          <cell r="O418" t="str">
            <v>P</v>
          </cell>
          <cell r="P418" t="str">
            <v>A</v>
          </cell>
          <cell r="Q418" t="str">
            <v>A</v>
          </cell>
          <cell r="R418" t="str">
            <v>WO</v>
          </cell>
          <cell r="S418" t="str">
            <v>A</v>
          </cell>
          <cell r="T418" t="str">
            <v>A</v>
          </cell>
          <cell r="U418" t="str">
            <v>A</v>
          </cell>
          <cell r="V418" t="str">
            <v>A</v>
          </cell>
          <cell r="W418" t="str">
            <v>A</v>
          </cell>
          <cell r="X418" t="str">
            <v>A</v>
          </cell>
          <cell r="Y418" t="str">
            <v>WO</v>
          </cell>
          <cell r="Z418" t="str">
            <v>A</v>
          </cell>
          <cell r="AA418" t="str">
            <v>A</v>
          </cell>
          <cell r="AB418" t="str">
            <v>A</v>
          </cell>
          <cell r="AC418" t="str">
            <v>A</v>
          </cell>
          <cell r="AD418" t="str">
            <v>A</v>
          </cell>
          <cell r="AE418" t="str">
            <v>A</v>
          </cell>
          <cell r="AF418" t="str">
            <v>A</v>
          </cell>
          <cell r="AG418" t="str">
            <v>A</v>
          </cell>
          <cell r="AH418" t="str">
            <v>A</v>
          </cell>
          <cell r="AI418" t="str">
            <v>A</v>
          </cell>
          <cell r="AJ418" t="str">
            <v>A</v>
          </cell>
          <cell r="AK418" t="str">
            <v>A</v>
          </cell>
          <cell r="AL418">
            <v>6</v>
          </cell>
          <cell r="AM418">
            <v>0</v>
          </cell>
          <cell r="AN418">
            <v>6</v>
          </cell>
          <cell r="AO418">
            <v>0</v>
          </cell>
          <cell r="AP418">
            <v>6</v>
          </cell>
          <cell r="AQ418">
            <v>0</v>
          </cell>
          <cell r="AR418">
            <v>15</v>
          </cell>
        </row>
        <row r="419">
          <cell r="B419">
            <v>40059702</v>
          </cell>
          <cell r="C419" t="str">
            <v>LACHCHHI RAM</v>
          </cell>
          <cell r="D419" t="str">
            <v>PRODUCTION SEAMLESS</v>
          </cell>
          <cell r="E419" t="str">
            <v>SS DIVISION</v>
          </cell>
          <cell r="F419" t="str">
            <v>KOSSHCOM24</v>
          </cell>
          <cell r="G419" t="str">
            <v>P</v>
          </cell>
          <cell r="H419" t="str">
            <v>P</v>
          </cell>
          <cell r="I419" t="str">
            <v>P</v>
          </cell>
          <cell r="J419" t="str">
            <v>P</v>
          </cell>
          <cell r="K419" t="str">
            <v>WO</v>
          </cell>
          <cell r="L419" t="str">
            <v>P</v>
          </cell>
          <cell r="M419" t="str">
            <v>P</v>
          </cell>
          <cell r="N419" t="str">
            <v>A</v>
          </cell>
          <cell r="O419" t="str">
            <v>P</v>
          </cell>
          <cell r="P419" t="str">
            <v>P</v>
          </cell>
          <cell r="Q419" t="str">
            <v>A</v>
          </cell>
          <cell r="R419" t="str">
            <v>WO</v>
          </cell>
          <cell r="S419" t="str">
            <v>P</v>
          </cell>
          <cell r="T419" t="str">
            <v>A</v>
          </cell>
          <cell r="U419" t="str">
            <v>P</v>
          </cell>
          <cell r="V419" t="str">
            <v>P</v>
          </cell>
          <cell r="W419" t="str">
            <v>A</v>
          </cell>
          <cell r="X419" t="str">
            <v>P</v>
          </cell>
          <cell r="Y419" t="str">
            <v>WO</v>
          </cell>
          <cell r="Z419" t="str">
            <v>P</v>
          </cell>
          <cell r="AA419" t="str">
            <v>P</v>
          </cell>
          <cell r="AB419" t="str">
            <v>P</v>
          </cell>
          <cell r="AC419" t="str">
            <v>P</v>
          </cell>
          <cell r="AD419" t="str">
            <v>P</v>
          </cell>
          <cell r="AE419" t="str">
            <v>P</v>
          </cell>
          <cell r="AF419" t="str">
            <v>WO</v>
          </cell>
          <cell r="AG419" t="str">
            <v>P</v>
          </cell>
          <cell r="AH419" t="str">
            <v>P</v>
          </cell>
          <cell r="AI419" t="str">
            <v>P</v>
          </cell>
          <cell r="AJ419" t="str">
            <v>P</v>
          </cell>
          <cell r="AK419" t="str">
            <v>P</v>
          </cell>
          <cell r="AL419">
            <v>23</v>
          </cell>
          <cell r="AM419">
            <v>0</v>
          </cell>
          <cell r="AN419">
            <v>23</v>
          </cell>
          <cell r="AO419">
            <v>0</v>
          </cell>
          <cell r="AP419">
            <v>23</v>
          </cell>
          <cell r="AQ419">
            <v>0</v>
          </cell>
          <cell r="AR419">
            <v>15</v>
          </cell>
        </row>
        <row r="420">
          <cell r="B420">
            <v>40059703</v>
          </cell>
          <cell r="C420" t="str">
            <v>RAMESHWAR</v>
          </cell>
          <cell r="D420" t="str">
            <v>FORMING</v>
          </cell>
          <cell r="E420" t="str">
            <v>PIPE DIV</v>
          </cell>
          <cell r="F420" t="str">
            <v>KO02FHSW01</v>
          </cell>
          <cell r="G420" t="str">
            <v>A</v>
          </cell>
          <cell r="H420" t="str">
            <v>P</v>
          </cell>
          <cell r="I420" t="str">
            <v>P</v>
          </cell>
          <cell r="J420" t="str">
            <v>A</v>
          </cell>
          <cell r="K420" t="str">
            <v>WO</v>
          </cell>
          <cell r="L420" t="str">
            <v>A</v>
          </cell>
          <cell r="M420" t="str">
            <v>A</v>
          </cell>
          <cell r="N420" t="str">
            <v>P</v>
          </cell>
          <cell r="O420" t="str">
            <v>P</v>
          </cell>
          <cell r="P420" t="str">
            <v>P</v>
          </cell>
          <cell r="Q420" t="str">
            <v>P</v>
          </cell>
          <cell r="R420" t="str">
            <v>WO</v>
          </cell>
          <cell r="S420" t="str">
            <v>P</v>
          </cell>
          <cell r="T420" t="str">
            <v>P</v>
          </cell>
          <cell r="U420" t="str">
            <v>P</v>
          </cell>
          <cell r="V420" t="str">
            <v>A</v>
          </cell>
          <cell r="W420" t="str">
            <v>A</v>
          </cell>
          <cell r="X420" t="str">
            <v>A</v>
          </cell>
          <cell r="Y420" t="str">
            <v>WO</v>
          </cell>
          <cell r="Z420" t="str">
            <v>P</v>
          </cell>
          <cell r="AA420" t="str">
            <v>A</v>
          </cell>
          <cell r="AB420" t="str">
            <v>P</v>
          </cell>
          <cell r="AC420" t="str">
            <v>P</v>
          </cell>
          <cell r="AD420" t="str">
            <v>P</v>
          </cell>
          <cell r="AE420" t="str">
            <v>P</v>
          </cell>
          <cell r="AF420" t="str">
            <v>WO</v>
          </cell>
          <cell r="AG420" t="str">
            <v>P</v>
          </cell>
          <cell r="AH420" t="str">
            <v>P</v>
          </cell>
          <cell r="AI420" t="str">
            <v>P</v>
          </cell>
          <cell r="AJ420" t="str">
            <v>P</v>
          </cell>
          <cell r="AK420" t="str">
            <v>P</v>
          </cell>
          <cell r="AL420">
            <v>19</v>
          </cell>
          <cell r="AM420">
            <v>0</v>
          </cell>
          <cell r="AN420">
            <v>19</v>
          </cell>
          <cell r="AO420">
            <v>0</v>
          </cell>
          <cell r="AP420">
            <v>19</v>
          </cell>
          <cell r="AQ420">
            <v>0</v>
          </cell>
          <cell r="AR420">
            <v>13</v>
          </cell>
        </row>
        <row r="421">
          <cell r="B421">
            <v>40059704</v>
          </cell>
          <cell r="C421" t="str">
            <v>VISHNU</v>
          </cell>
          <cell r="D421" t="str">
            <v>PRODUCTION SEAMLESS</v>
          </cell>
          <cell r="E421" t="str">
            <v>SS DIVISION</v>
          </cell>
          <cell r="F421" t="str">
            <v>KOSSFBND01</v>
          </cell>
          <cell r="G421" t="str">
            <v>P</v>
          </cell>
          <cell r="H421" t="str">
            <v>P</v>
          </cell>
          <cell r="I421" t="str">
            <v>P</v>
          </cell>
          <cell r="J421" t="str">
            <v>P</v>
          </cell>
          <cell r="K421" t="str">
            <v>WO</v>
          </cell>
          <cell r="L421" t="str">
            <v>P</v>
          </cell>
          <cell r="M421" t="str">
            <v>A</v>
          </cell>
          <cell r="N421" t="str">
            <v>A</v>
          </cell>
          <cell r="O421" t="str">
            <v>A</v>
          </cell>
          <cell r="P421" t="str">
            <v>A</v>
          </cell>
          <cell r="Q421" t="str">
            <v>P</v>
          </cell>
          <cell r="R421" t="str">
            <v>WO</v>
          </cell>
          <cell r="S421" t="str">
            <v>P</v>
          </cell>
          <cell r="T421" t="str">
            <v>P</v>
          </cell>
          <cell r="U421" t="str">
            <v>P</v>
          </cell>
          <cell r="V421" t="str">
            <v>P</v>
          </cell>
          <cell r="W421" t="str">
            <v>A</v>
          </cell>
          <cell r="X421" t="str">
            <v>P</v>
          </cell>
          <cell r="Y421" t="str">
            <v>WO</v>
          </cell>
          <cell r="Z421" t="str">
            <v>P</v>
          </cell>
          <cell r="AA421" t="str">
            <v>P</v>
          </cell>
          <cell r="AB421" t="str">
            <v>P</v>
          </cell>
          <cell r="AC421" t="str">
            <v>P</v>
          </cell>
          <cell r="AD421" t="str">
            <v>P</v>
          </cell>
          <cell r="AE421" t="str">
            <v>P</v>
          </cell>
          <cell r="AF421" t="str">
            <v>WO</v>
          </cell>
          <cell r="AG421" t="str">
            <v>P</v>
          </cell>
          <cell r="AH421" t="str">
            <v>P</v>
          </cell>
          <cell r="AI421" t="str">
            <v>P</v>
          </cell>
          <cell r="AJ421" t="str">
            <v>P</v>
          </cell>
          <cell r="AK421" t="str">
            <v>P</v>
          </cell>
          <cell r="AL421">
            <v>22</v>
          </cell>
          <cell r="AM421">
            <v>0</v>
          </cell>
          <cell r="AN421">
            <v>22</v>
          </cell>
          <cell r="AO421">
            <v>0</v>
          </cell>
          <cell r="AP421">
            <v>22</v>
          </cell>
          <cell r="AQ421">
            <v>0</v>
          </cell>
          <cell r="AR421">
            <v>15</v>
          </cell>
        </row>
        <row r="422">
          <cell r="B422">
            <v>40059705</v>
          </cell>
          <cell r="C422" t="str">
            <v>UMESH</v>
          </cell>
          <cell r="D422" t="str">
            <v>PRODUCTION SEAMLESS</v>
          </cell>
          <cell r="E422" t="str">
            <v>SS DIVISION</v>
          </cell>
          <cell r="F422" t="str">
            <v>KOSSFBND01</v>
          </cell>
          <cell r="G422" t="str">
            <v>A</v>
          </cell>
          <cell r="H422" t="str">
            <v>P</v>
          </cell>
          <cell r="I422" t="str">
            <v>P</v>
          </cell>
          <cell r="J422" t="str">
            <v>P</v>
          </cell>
          <cell r="K422" t="str">
            <v>WO</v>
          </cell>
          <cell r="L422" t="str">
            <v>P</v>
          </cell>
          <cell r="M422" t="str">
            <v>A</v>
          </cell>
          <cell r="N422" t="str">
            <v>P</v>
          </cell>
          <cell r="O422" t="str">
            <v>P</v>
          </cell>
          <cell r="P422" t="str">
            <v>A</v>
          </cell>
          <cell r="Q422" t="str">
            <v>A</v>
          </cell>
          <cell r="R422" t="str">
            <v>WO</v>
          </cell>
          <cell r="S422" t="str">
            <v>P</v>
          </cell>
          <cell r="T422" t="str">
            <v>P</v>
          </cell>
          <cell r="U422" t="str">
            <v>A</v>
          </cell>
          <cell r="V422" t="str">
            <v>A</v>
          </cell>
          <cell r="W422" t="str">
            <v>A</v>
          </cell>
          <cell r="X422" t="str">
            <v>A</v>
          </cell>
          <cell r="Y422" t="str">
            <v>WO</v>
          </cell>
          <cell r="Z422" t="str">
            <v>P</v>
          </cell>
          <cell r="AA422" t="str">
            <v>P</v>
          </cell>
          <cell r="AB422" t="str">
            <v>A</v>
          </cell>
          <cell r="AC422" t="str">
            <v>A</v>
          </cell>
          <cell r="AD422" t="str">
            <v>P</v>
          </cell>
          <cell r="AE422" t="str">
            <v>A</v>
          </cell>
          <cell r="AF422" t="str">
            <v>WO</v>
          </cell>
          <cell r="AG422" t="str">
            <v>P</v>
          </cell>
          <cell r="AH422" t="str">
            <v>P</v>
          </cell>
          <cell r="AI422" t="str">
            <v>A</v>
          </cell>
          <cell r="AJ422" t="str">
            <v>P</v>
          </cell>
          <cell r="AK422" t="str">
            <v>A</v>
          </cell>
          <cell r="AL422">
            <v>14</v>
          </cell>
          <cell r="AM422">
            <v>0</v>
          </cell>
          <cell r="AN422">
            <v>14</v>
          </cell>
          <cell r="AO422">
            <v>0</v>
          </cell>
          <cell r="AP422">
            <v>14</v>
          </cell>
          <cell r="AQ422">
            <v>0</v>
          </cell>
          <cell r="AR422">
            <v>15</v>
          </cell>
        </row>
        <row r="423">
          <cell r="B423">
            <v>40059706</v>
          </cell>
          <cell r="C423" t="str">
            <v>MOHAN</v>
          </cell>
          <cell r="D423" t="str">
            <v>FORMING</v>
          </cell>
          <cell r="E423" t="str">
            <v>PIPE DIV</v>
          </cell>
          <cell r="F423" t="str">
            <v>KO02FHSW01</v>
          </cell>
          <cell r="G423" t="str">
            <v>P</v>
          </cell>
          <cell r="H423" t="str">
            <v>P</v>
          </cell>
          <cell r="I423" t="str">
            <v>P</v>
          </cell>
          <cell r="J423" t="str">
            <v>P</v>
          </cell>
          <cell r="K423" t="str">
            <v>WO</v>
          </cell>
          <cell r="L423" t="str">
            <v>P</v>
          </cell>
          <cell r="M423" t="str">
            <v>P</v>
          </cell>
          <cell r="N423" t="str">
            <v>A</v>
          </cell>
          <cell r="O423" t="str">
            <v>P</v>
          </cell>
          <cell r="P423" t="str">
            <v>A</v>
          </cell>
          <cell r="Q423" t="str">
            <v>P</v>
          </cell>
          <cell r="R423" t="str">
            <v>WO</v>
          </cell>
          <cell r="S423" t="str">
            <v>P</v>
          </cell>
          <cell r="T423" t="str">
            <v>P</v>
          </cell>
          <cell r="U423" t="str">
            <v>P</v>
          </cell>
          <cell r="V423" t="str">
            <v>P</v>
          </cell>
          <cell r="W423" t="str">
            <v>P</v>
          </cell>
          <cell r="X423" t="str">
            <v>A</v>
          </cell>
          <cell r="Y423" t="str">
            <v>WO</v>
          </cell>
          <cell r="Z423" t="str">
            <v>P</v>
          </cell>
          <cell r="AA423" t="str">
            <v>P</v>
          </cell>
          <cell r="AB423" t="str">
            <v>P</v>
          </cell>
          <cell r="AC423" t="str">
            <v>P</v>
          </cell>
          <cell r="AD423" t="str">
            <v>P</v>
          </cell>
          <cell r="AE423" t="str">
            <v>P</v>
          </cell>
          <cell r="AF423" t="str">
            <v>WO</v>
          </cell>
          <cell r="AG423" t="str">
            <v>P</v>
          </cell>
          <cell r="AH423" t="str">
            <v>P</v>
          </cell>
          <cell r="AI423" t="str">
            <v>P</v>
          </cell>
          <cell r="AJ423" t="str">
            <v>P</v>
          </cell>
          <cell r="AK423" t="str">
            <v>P</v>
          </cell>
          <cell r="AL423">
            <v>24</v>
          </cell>
          <cell r="AM423">
            <v>0</v>
          </cell>
          <cell r="AN423">
            <v>24</v>
          </cell>
          <cell r="AO423">
            <v>0</v>
          </cell>
          <cell r="AP423">
            <v>24</v>
          </cell>
          <cell r="AQ423">
            <v>0</v>
          </cell>
          <cell r="AR423">
            <v>13</v>
          </cell>
        </row>
        <row r="424">
          <cell r="B424">
            <v>40059707</v>
          </cell>
          <cell r="C424" t="str">
            <v>ANURAG MANI</v>
          </cell>
          <cell r="D424" t="str">
            <v>QUALITY</v>
          </cell>
          <cell r="E424" t="str">
            <v>SS DIVISION</v>
          </cell>
          <cell r="F424" t="str">
            <v>KOSSFCOM02</v>
          </cell>
          <cell r="G424" t="str">
            <v>P</v>
          </cell>
          <cell r="H424" t="str">
            <v>P</v>
          </cell>
          <cell r="I424" t="str">
            <v>P</v>
          </cell>
          <cell r="J424" t="str">
            <v>P</v>
          </cell>
          <cell r="K424" t="str">
            <v>WO</v>
          </cell>
          <cell r="L424" t="str">
            <v>P</v>
          </cell>
          <cell r="M424" t="str">
            <v>P</v>
          </cell>
          <cell r="N424" t="str">
            <v>P</v>
          </cell>
          <cell r="O424" t="str">
            <v>P</v>
          </cell>
          <cell r="P424" t="str">
            <v>P</v>
          </cell>
          <cell r="Q424" t="str">
            <v>P</v>
          </cell>
          <cell r="R424" t="str">
            <v>WO</v>
          </cell>
          <cell r="S424" t="str">
            <v>P</v>
          </cell>
          <cell r="T424" t="str">
            <v>P</v>
          </cell>
          <cell r="U424" t="str">
            <v>P</v>
          </cell>
          <cell r="V424" t="str">
            <v>P</v>
          </cell>
          <cell r="W424" t="str">
            <v>P</v>
          </cell>
          <cell r="X424" t="str">
            <v>P</v>
          </cell>
          <cell r="Y424" t="str">
            <v>WO</v>
          </cell>
          <cell r="Z424" t="str">
            <v>P</v>
          </cell>
          <cell r="AA424" t="str">
            <v>P</v>
          </cell>
          <cell r="AB424" t="str">
            <v>P</v>
          </cell>
          <cell r="AC424" t="str">
            <v>P</v>
          </cell>
          <cell r="AD424" t="str">
            <v>P</v>
          </cell>
          <cell r="AE424" t="str">
            <v>P</v>
          </cell>
          <cell r="AF424" t="str">
            <v>WO</v>
          </cell>
          <cell r="AG424" t="str">
            <v>P</v>
          </cell>
          <cell r="AH424" t="str">
            <v>P</v>
          </cell>
          <cell r="AI424" t="str">
            <v>P</v>
          </cell>
          <cell r="AJ424" t="str">
            <v>P</v>
          </cell>
          <cell r="AK424" t="str">
            <v>P</v>
          </cell>
          <cell r="AL424">
            <v>27</v>
          </cell>
          <cell r="AM424">
            <v>0</v>
          </cell>
          <cell r="AN424">
            <v>27</v>
          </cell>
          <cell r="AO424">
            <v>0</v>
          </cell>
          <cell r="AP424">
            <v>27</v>
          </cell>
          <cell r="AQ424">
            <v>0</v>
          </cell>
          <cell r="AR424">
            <v>15</v>
          </cell>
        </row>
        <row r="425">
          <cell r="B425">
            <v>40059709</v>
          </cell>
          <cell r="C425" t="str">
            <v>SATVIR</v>
          </cell>
          <cell r="D425" t="str">
            <v>MOBILE CRANE</v>
          </cell>
          <cell r="E425" t="str">
            <v>PIPE DIV</v>
          </cell>
          <cell r="F425" t="str">
            <v>KO02HHSW08</v>
          </cell>
          <cell r="G425" t="str">
            <v>P</v>
          </cell>
          <cell r="H425" t="str">
            <v>P</v>
          </cell>
          <cell r="I425" t="str">
            <v>P</v>
          </cell>
          <cell r="J425" t="str">
            <v>P</v>
          </cell>
          <cell r="K425" t="str">
            <v>WO</v>
          </cell>
          <cell r="L425" t="str">
            <v>P</v>
          </cell>
          <cell r="M425" t="str">
            <v>P</v>
          </cell>
          <cell r="N425" t="str">
            <v>P</v>
          </cell>
          <cell r="O425" t="str">
            <v>P</v>
          </cell>
          <cell r="P425" t="str">
            <v>P</v>
          </cell>
          <cell r="Q425" t="str">
            <v>P</v>
          </cell>
          <cell r="R425" t="str">
            <v>WO</v>
          </cell>
          <cell r="S425" t="str">
            <v>A</v>
          </cell>
          <cell r="T425" t="str">
            <v>P</v>
          </cell>
          <cell r="U425" t="str">
            <v>P</v>
          </cell>
          <cell r="V425" t="str">
            <v>P</v>
          </cell>
          <cell r="W425" t="str">
            <v>P</v>
          </cell>
          <cell r="X425" t="str">
            <v>A</v>
          </cell>
          <cell r="Y425" t="str">
            <v>WO</v>
          </cell>
          <cell r="Z425" t="str">
            <v>P</v>
          </cell>
          <cell r="AA425" t="str">
            <v>P</v>
          </cell>
          <cell r="AB425" t="str">
            <v>P</v>
          </cell>
          <cell r="AC425" t="str">
            <v>P</v>
          </cell>
          <cell r="AD425" t="str">
            <v>P</v>
          </cell>
          <cell r="AE425" t="str">
            <v>P</v>
          </cell>
          <cell r="AF425" t="str">
            <v>WO</v>
          </cell>
          <cell r="AG425" t="str">
            <v>P</v>
          </cell>
          <cell r="AH425" t="str">
            <v>P</v>
          </cell>
          <cell r="AI425" t="str">
            <v>P</v>
          </cell>
          <cell r="AJ425" t="str">
            <v>P</v>
          </cell>
          <cell r="AK425" t="str">
            <v>P</v>
          </cell>
          <cell r="AL425">
            <v>25</v>
          </cell>
          <cell r="AM425">
            <v>0</v>
          </cell>
          <cell r="AN425">
            <v>25</v>
          </cell>
          <cell r="AO425">
            <v>0</v>
          </cell>
          <cell r="AP425">
            <v>25</v>
          </cell>
          <cell r="AQ425">
            <v>0</v>
          </cell>
          <cell r="AR425">
            <v>13</v>
          </cell>
        </row>
        <row r="426">
          <cell r="B426">
            <v>40059711</v>
          </cell>
          <cell r="C426" t="str">
            <v>KAPIL</v>
          </cell>
          <cell r="D426" t="str">
            <v>PRODUCTION SEAMLESS</v>
          </cell>
          <cell r="E426" t="str">
            <v>SS DIVISION</v>
          </cell>
          <cell r="F426" t="str">
            <v>KOSSHCOM24</v>
          </cell>
          <cell r="G426" t="str">
            <v>A</v>
          </cell>
          <cell r="H426" t="str">
            <v>A</v>
          </cell>
          <cell r="I426" t="str">
            <v>A</v>
          </cell>
          <cell r="J426" t="str">
            <v>P</v>
          </cell>
          <cell r="K426" t="str">
            <v>WO</v>
          </cell>
          <cell r="L426" t="str">
            <v>A</v>
          </cell>
          <cell r="M426" t="str">
            <v>A</v>
          </cell>
          <cell r="N426" t="str">
            <v>A</v>
          </cell>
          <cell r="O426" t="str">
            <v>A</v>
          </cell>
          <cell r="P426" t="str">
            <v>A</v>
          </cell>
          <cell r="Q426" t="str">
            <v>A</v>
          </cell>
          <cell r="R426" t="str">
            <v>WO</v>
          </cell>
          <cell r="S426" t="str">
            <v>A</v>
          </cell>
          <cell r="T426" t="str">
            <v>A</v>
          </cell>
          <cell r="U426" t="str">
            <v>A</v>
          </cell>
          <cell r="V426" t="str">
            <v>A</v>
          </cell>
          <cell r="W426" t="str">
            <v>A</v>
          </cell>
          <cell r="X426" t="str">
            <v>A</v>
          </cell>
          <cell r="Y426" t="str">
            <v>WO</v>
          </cell>
          <cell r="Z426" t="str">
            <v>A</v>
          </cell>
          <cell r="AA426" t="str">
            <v>A</v>
          </cell>
          <cell r="AB426" t="str">
            <v>A</v>
          </cell>
          <cell r="AC426" t="str">
            <v>P</v>
          </cell>
          <cell r="AD426" t="str">
            <v>P</v>
          </cell>
          <cell r="AE426" t="str">
            <v>P</v>
          </cell>
          <cell r="AF426" t="str">
            <v>WO</v>
          </cell>
          <cell r="AG426" t="str">
            <v>A</v>
          </cell>
          <cell r="AH426" t="str">
            <v>A</v>
          </cell>
          <cell r="AI426" t="str">
            <v>A</v>
          </cell>
          <cell r="AJ426" t="str">
            <v>A</v>
          </cell>
          <cell r="AK426" t="str">
            <v>A</v>
          </cell>
          <cell r="AL426">
            <v>4</v>
          </cell>
          <cell r="AM426">
            <v>0</v>
          </cell>
          <cell r="AN426">
            <v>4</v>
          </cell>
          <cell r="AO426">
            <v>0</v>
          </cell>
          <cell r="AP426">
            <v>4</v>
          </cell>
          <cell r="AQ426">
            <v>0</v>
          </cell>
          <cell r="AR426">
            <v>15</v>
          </cell>
        </row>
        <row r="427">
          <cell r="B427">
            <v>40059712</v>
          </cell>
          <cell r="C427" t="str">
            <v>VISHAL SHARMA</v>
          </cell>
          <cell r="D427" t="str">
            <v>PRODUCTION SEAMLESS</v>
          </cell>
          <cell r="E427" t="str">
            <v>SS DIVISION</v>
          </cell>
          <cell r="F427" t="str">
            <v>KOSSFBND01</v>
          </cell>
          <cell r="G427" t="str">
            <v>P</v>
          </cell>
          <cell r="H427" t="str">
            <v>A</v>
          </cell>
          <cell r="I427" t="str">
            <v>P</v>
          </cell>
          <cell r="J427" t="str">
            <v>P</v>
          </cell>
          <cell r="K427" t="str">
            <v>WO</v>
          </cell>
          <cell r="L427" t="str">
            <v>P</v>
          </cell>
          <cell r="M427" t="str">
            <v>P</v>
          </cell>
          <cell r="N427" t="str">
            <v>A</v>
          </cell>
          <cell r="O427" t="str">
            <v>P</v>
          </cell>
          <cell r="P427" t="str">
            <v>P</v>
          </cell>
          <cell r="Q427" t="str">
            <v>P</v>
          </cell>
          <cell r="R427" t="str">
            <v>WO</v>
          </cell>
          <cell r="S427" t="str">
            <v>P</v>
          </cell>
          <cell r="T427" t="str">
            <v>P</v>
          </cell>
          <cell r="U427" t="str">
            <v>P</v>
          </cell>
          <cell r="V427" t="str">
            <v>P</v>
          </cell>
          <cell r="W427" t="str">
            <v>A</v>
          </cell>
          <cell r="X427" t="str">
            <v>P</v>
          </cell>
          <cell r="Y427" t="str">
            <v>WO</v>
          </cell>
          <cell r="Z427" t="str">
            <v>P</v>
          </cell>
          <cell r="AA427" t="str">
            <v>P</v>
          </cell>
          <cell r="AB427" t="str">
            <v>P</v>
          </cell>
          <cell r="AC427" t="str">
            <v>P</v>
          </cell>
          <cell r="AD427" t="str">
            <v>P</v>
          </cell>
          <cell r="AE427" t="str">
            <v>P</v>
          </cell>
          <cell r="AF427" t="str">
            <v>WO</v>
          </cell>
          <cell r="AG427" t="str">
            <v>P</v>
          </cell>
          <cell r="AH427" t="str">
            <v>P</v>
          </cell>
          <cell r="AI427" t="str">
            <v>P</v>
          </cell>
          <cell r="AJ427" t="str">
            <v>P</v>
          </cell>
          <cell r="AK427" t="str">
            <v>P</v>
          </cell>
          <cell r="AL427">
            <v>24</v>
          </cell>
          <cell r="AM427">
            <v>0</v>
          </cell>
          <cell r="AN427">
            <v>24</v>
          </cell>
          <cell r="AO427">
            <v>0</v>
          </cell>
          <cell r="AP427">
            <v>24</v>
          </cell>
          <cell r="AQ427">
            <v>0</v>
          </cell>
          <cell r="AR427">
            <v>15</v>
          </cell>
        </row>
        <row r="428">
          <cell r="B428">
            <v>40059718</v>
          </cell>
          <cell r="C428" t="str">
            <v>DINESH</v>
          </cell>
          <cell r="D428" t="str">
            <v>PRODUCTION SEAMLESS</v>
          </cell>
          <cell r="E428" t="str">
            <v>SS DIVISION</v>
          </cell>
          <cell r="F428" t="str">
            <v>KOSSFBND01</v>
          </cell>
          <cell r="G428" t="str">
            <v>P</v>
          </cell>
          <cell r="H428" t="str">
            <v>P</v>
          </cell>
          <cell r="I428" t="str">
            <v>P</v>
          </cell>
          <cell r="J428" t="str">
            <v>A</v>
          </cell>
          <cell r="K428" t="str">
            <v>WO</v>
          </cell>
          <cell r="L428" t="str">
            <v>P</v>
          </cell>
          <cell r="M428" t="str">
            <v>A</v>
          </cell>
          <cell r="N428" t="str">
            <v>A</v>
          </cell>
          <cell r="O428" t="str">
            <v>P</v>
          </cell>
          <cell r="P428" t="str">
            <v>A</v>
          </cell>
          <cell r="Q428" t="str">
            <v>P</v>
          </cell>
          <cell r="R428" t="str">
            <v>WO</v>
          </cell>
          <cell r="S428" t="str">
            <v>P</v>
          </cell>
          <cell r="T428" t="str">
            <v>P</v>
          </cell>
          <cell r="U428" t="str">
            <v>P</v>
          </cell>
          <cell r="V428" t="str">
            <v>P</v>
          </cell>
          <cell r="W428" t="str">
            <v>P</v>
          </cell>
          <cell r="X428" t="str">
            <v>P</v>
          </cell>
          <cell r="Y428" t="str">
            <v>WO</v>
          </cell>
          <cell r="Z428" t="str">
            <v>P</v>
          </cell>
          <cell r="AA428" t="str">
            <v>P</v>
          </cell>
          <cell r="AB428" t="str">
            <v>P</v>
          </cell>
          <cell r="AC428" t="str">
            <v>P</v>
          </cell>
          <cell r="AD428" t="str">
            <v>P</v>
          </cell>
          <cell r="AE428" t="str">
            <v>P</v>
          </cell>
          <cell r="AF428" t="str">
            <v>WO</v>
          </cell>
          <cell r="AG428" t="str">
            <v>P</v>
          </cell>
          <cell r="AH428" t="str">
            <v>P</v>
          </cell>
          <cell r="AI428" t="str">
            <v>P</v>
          </cell>
          <cell r="AJ428" t="str">
            <v>P</v>
          </cell>
          <cell r="AK428" t="str">
            <v>P</v>
          </cell>
          <cell r="AL428">
            <v>23</v>
          </cell>
          <cell r="AM428">
            <v>0</v>
          </cell>
          <cell r="AN428">
            <v>23</v>
          </cell>
          <cell r="AO428">
            <v>0</v>
          </cell>
          <cell r="AP428">
            <v>23</v>
          </cell>
          <cell r="AQ428">
            <v>0</v>
          </cell>
          <cell r="AR428">
            <v>15</v>
          </cell>
        </row>
        <row r="429">
          <cell r="B429">
            <v>40059719</v>
          </cell>
          <cell r="C429" t="str">
            <v>SUNNY KUMAR SINGH</v>
          </cell>
          <cell r="D429" t="str">
            <v>A LABOUR POOL FOR ABSENTEEISM</v>
          </cell>
          <cell r="E429" t="str">
            <v>SS DIVISION</v>
          </cell>
          <cell r="F429" t="str">
            <v>KOSSHCOM11</v>
          </cell>
          <cell r="G429" t="str">
            <v>P</v>
          </cell>
          <cell r="H429" t="str">
            <v>P</v>
          </cell>
          <cell r="I429" t="str">
            <v>P</v>
          </cell>
          <cell r="J429" t="str">
            <v>P</v>
          </cell>
          <cell r="K429" t="str">
            <v>WO</v>
          </cell>
          <cell r="L429" t="str">
            <v>P</v>
          </cell>
          <cell r="M429" t="str">
            <v>P</v>
          </cell>
          <cell r="N429" t="str">
            <v>P</v>
          </cell>
          <cell r="O429" t="str">
            <v>P</v>
          </cell>
          <cell r="P429" t="str">
            <v>P</v>
          </cell>
          <cell r="Q429" t="str">
            <v>P</v>
          </cell>
          <cell r="R429" t="str">
            <v>WO</v>
          </cell>
          <cell r="S429" t="str">
            <v>P</v>
          </cell>
          <cell r="T429" t="str">
            <v>P</v>
          </cell>
          <cell r="U429" t="str">
            <v>P</v>
          </cell>
          <cell r="V429" t="str">
            <v>P</v>
          </cell>
          <cell r="W429" t="str">
            <v>P</v>
          </cell>
          <cell r="X429" t="str">
            <v>P</v>
          </cell>
          <cell r="Y429" t="str">
            <v>WO</v>
          </cell>
          <cell r="Z429" t="str">
            <v>P</v>
          </cell>
          <cell r="AA429" t="str">
            <v>P</v>
          </cell>
          <cell r="AB429" t="str">
            <v>P</v>
          </cell>
          <cell r="AC429" t="str">
            <v>P</v>
          </cell>
          <cell r="AD429" t="str">
            <v>P</v>
          </cell>
          <cell r="AE429" t="str">
            <v>P</v>
          </cell>
          <cell r="AF429" t="str">
            <v>WO</v>
          </cell>
          <cell r="AG429" t="str">
            <v>P</v>
          </cell>
          <cell r="AH429" t="str">
            <v>P</v>
          </cell>
          <cell r="AI429" t="str">
            <v>P</v>
          </cell>
          <cell r="AJ429" t="str">
            <v>P</v>
          </cell>
          <cell r="AK429" t="str">
            <v>P</v>
          </cell>
          <cell r="AL429">
            <v>27</v>
          </cell>
          <cell r="AM429">
            <v>0</v>
          </cell>
          <cell r="AN429">
            <v>27</v>
          </cell>
          <cell r="AO429">
            <v>0</v>
          </cell>
          <cell r="AP429">
            <v>27</v>
          </cell>
          <cell r="AQ429">
            <v>0</v>
          </cell>
          <cell r="AR429">
            <v>15</v>
          </cell>
        </row>
        <row r="430">
          <cell r="B430">
            <v>40059720</v>
          </cell>
          <cell r="C430" t="str">
            <v>SANTOSH KUMAR</v>
          </cell>
          <cell r="D430" t="str">
            <v>PRODUCTION SEAMLESS</v>
          </cell>
          <cell r="E430" t="str">
            <v>SS DIVISION</v>
          </cell>
          <cell r="F430" t="str">
            <v>KOSSFCOI01</v>
          </cell>
          <cell r="G430" t="str">
            <v>P</v>
          </cell>
          <cell r="H430" t="str">
            <v>P</v>
          </cell>
          <cell r="I430" t="str">
            <v>P</v>
          </cell>
          <cell r="J430" t="str">
            <v>P</v>
          </cell>
          <cell r="K430" t="str">
            <v>WO</v>
          </cell>
          <cell r="L430" t="str">
            <v>P</v>
          </cell>
          <cell r="M430" t="str">
            <v>P</v>
          </cell>
          <cell r="N430" t="str">
            <v>P</v>
          </cell>
          <cell r="O430" t="str">
            <v>P</v>
          </cell>
          <cell r="P430" t="str">
            <v>P</v>
          </cell>
          <cell r="Q430" t="str">
            <v>P</v>
          </cell>
          <cell r="R430" t="str">
            <v>WO</v>
          </cell>
          <cell r="S430" t="str">
            <v>P</v>
          </cell>
          <cell r="T430" t="str">
            <v>P</v>
          </cell>
          <cell r="U430" t="str">
            <v>P</v>
          </cell>
          <cell r="V430" t="str">
            <v>P</v>
          </cell>
          <cell r="W430" t="str">
            <v>P</v>
          </cell>
          <cell r="X430" t="str">
            <v>P</v>
          </cell>
          <cell r="Y430" t="str">
            <v>WO</v>
          </cell>
          <cell r="Z430" t="str">
            <v>P</v>
          </cell>
          <cell r="AA430" t="str">
            <v>P</v>
          </cell>
          <cell r="AB430" t="str">
            <v>P</v>
          </cell>
          <cell r="AC430" t="str">
            <v>P</v>
          </cell>
          <cell r="AD430" t="str">
            <v>P</v>
          </cell>
          <cell r="AE430" t="str">
            <v>P</v>
          </cell>
          <cell r="AF430" t="str">
            <v>WO</v>
          </cell>
          <cell r="AG430" t="str">
            <v>P</v>
          </cell>
          <cell r="AH430" t="str">
            <v>P</v>
          </cell>
          <cell r="AI430" t="str">
            <v>P</v>
          </cell>
          <cell r="AJ430" t="str">
            <v>P</v>
          </cell>
          <cell r="AK430" t="str">
            <v>P</v>
          </cell>
          <cell r="AL430">
            <v>27</v>
          </cell>
          <cell r="AM430">
            <v>0</v>
          </cell>
          <cell r="AN430">
            <v>27</v>
          </cell>
          <cell r="AO430">
            <v>0</v>
          </cell>
          <cell r="AP430">
            <v>27</v>
          </cell>
          <cell r="AQ430">
            <v>0</v>
          </cell>
          <cell r="AR430">
            <v>15</v>
          </cell>
        </row>
        <row r="431">
          <cell r="B431">
            <v>40059722</v>
          </cell>
          <cell r="C431" t="str">
            <v>UDHAM SINGH</v>
          </cell>
          <cell r="D431" t="str">
            <v>PRODUCTION SEAMLESS</v>
          </cell>
          <cell r="E431" t="str">
            <v>SS DIVISION</v>
          </cell>
          <cell r="F431" t="str">
            <v>KOSSFBND01</v>
          </cell>
          <cell r="G431" t="str">
            <v>P</v>
          </cell>
          <cell r="H431" t="str">
            <v>P</v>
          </cell>
          <cell r="I431" t="str">
            <v>P</v>
          </cell>
          <cell r="J431" t="str">
            <v>P</v>
          </cell>
          <cell r="K431" t="str">
            <v>WO</v>
          </cell>
          <cell r="L431" t="str">
            <v>P</v>
          </cell>
          <cell r="M431" t="str">
            <v>P</v>
          </cell>
          <cell r="N431" t="str">
            <v>P</v>
          </cell>
          <cell r="O431" t="str">
            <v>P</v>
          </cell>
          <cell r="P431" t="str">
            <v>P</v>
          </cell>
          <cell r="Q431" t="str">
            <v>P</v>
          </cell>
          <cell r="R431" t="str">
            <v>WO</v>
          </cell>
          <cell r="S431" t="str">
            <v>P</v>
          </cell>
          <cell r="T431" t="str">
            <v>P</v>
          </cell>
          <cell r="U431" t="str">
            <v>P</v>
          </cell>
          <cell r="V431" t="str">
            <v>P</v>
          </cell>
          <cell r="W431" t="str">
            <v>P</v>
          </cell>
          <cell r="X431" t="str">
            <v>P</v>
          </cell>
          <cell r="Y431" t="str">
            <v>WO</v>
          </cell>
          <cell r="Z431" t="str">
            <v>P</v>
          </cell>
          <cell r="AA431" t="str">
            <v>P</v>
          </cell>
          <cell r="AB431" t="str">
            <v>P</v>
          </cell>
          <cell r="AC431" t="str">
            <v>P</v>
          </cell>
          <cell r="AD431" t="str">
            <v>P</v>
          </cell>
          <cell r="AE431" t="str">
            <v>P</v>
          </cell>
          <cell r="AF431" t="str">
            <v>WO</v>
          </cell>
          <cell r="AG431" t="str">
            <v>P</v>
          </cell>
          <cell r="AH431" t="str">
            <v>P</v>
          </cell>
          <cell r="AI431" t="str">
            <v>A</v>
          </cell>
          <cell r="AJ431" t="str">
            <v>P</v>
          </cell>
          <cell r="AK431" t="str">
            <v>P</v>
          </cell>
          <cell r="AL431">
            <v>26</v>
          </cell>
          <cell r="AM431">
            <v>0</v>
          </cell>
          <cell r="AN431">
            <v>26</v>
          </cell>
          <cell r="AO431">
            <v>0</v>
          </cell>
          <cell r="AP431">
            <v>26</v>
          </cell>
          <cell r="AQ431">
            <v>0</v>
          </cell>
          <cell r="AR431">
            <v>15</v>
          </cell>
        </row>
        <row r="432">
          <cell r="B432">
            <v>40059723</v>
          </cell>
          <cell r="C432" t="str">
            <v>DINESH</v>
          </cell>
          <cell r="D432" t="str">
            <v>QUALITY</v>
          </cell>
          <cell r="E432" t="str">
            <v>PIPE DIV</v>
          </cell>
          <cell r="F432" t="str">
            <v>KO02FHSW04</v>
          </cell>
          <cell r="G432" t="str">
            <v>P</v>
          </cell>
          <cell r="H432" t="str">
            <v>P</v>
          </cell>
          <cell r="I432" t="str">
            <v>P</v>
          </cell>
          <cell r="J432" t="str">
            <v>P</v>
          </cell>
          <cell r="K432" t="str">
            <v>WO</v>
          </cell>
          <cell r="L432" t="str">
            <v>P</v>
          </cell>
          <cell r="M432" t="str">
            <v>A</v>
          </cell>
          <cell r="N432" t="str">
            <v>P</v>
          </cell>
          <cell r="O432" t="str">
            <v>P</v>
          </cell>
          <cell r="P432" t="str">
            <v>P</v>
          </cell>
          <cell r="Q432" t="str">
            <v>P</v>
          </cell>
          <cell r="R432" t="str">
            <v>WO</v>
          </cell>
          <cell r="S432" t="str">
            <v>P</v>
          </cell>
          <cell r="T432" t="str">
            <v>P</v>
          </cell>
          <cell r="U432" t="str">
            <v>P</v>
          </cell>
          <cell r="V432" t="str">
            <v>P</v>
          </cell>
          <cell r="W432" t="str">
            <v>A</v>
          </cell>
          <cell r="X432" t="str">
            <v>A</v>
          </cell>
          <cell r="Y432" t="str">
            <v>WO</v>
          </cell>
          <cell r="Z432" t="str">
            <v>P</v>
          </cell>
          <cell r="AA432" t="str">
            <v>A</v>
          </cell>
          <cell r="AB432" t="str">
            <v>P</v>
          </cell>
          <cell r="AC432" t="str">
            <v>P</v>
          </cell>
          <cell r="AD432" t="str">
            <v>P</v>
          </cell>
          <cell r="AE432" t="str">
            <v>P</v>
          </cell>
          <cell r="AF432" t="str">
            <v>WO</v>
          </cell>
          <cell r="AG432" t="str">
            <v>P</v>
          </cell>
          <cell r="AH432" t="str">
            <v>P</v>
          </cell>
          <cell r="AI432" t="str">
            <v>P</v>
          </cell>
          <cell r="AJ432" t="str">
            <v>P</v>
          </cell>
          <cell r="AK432" t="str">
            <v>P</v>
          </cell>
          <cell r="AL432">
            <v>23</v>
          </cell>
          <cell r="AM432">
            <v>0</v>
          </cell>
          <cell r="AN432">
            <v>23</v>
          </cell>
          <cell r="AO432">
            <v>0</v>
          </cell>
          <cell r="AP432">
            <v>23</v>
          </cell>
          <cell r="AQ432">
            <v>0</v>
          </cell>
          <cell r="AR432">
            <v>13</v>
          </cell>
        </row>
        <row r="433">
          <cell r="B433">
            <v>40059725</v>
          </cell>
          <cell r="C433" t="str">
            <v>MOHIT KUMAR</v>
          </cell>
          <cell r="D433" t="str">
            <v>PRODUCTION SEAMLESS</v>
          </cell>
          <cell r="E433" t="str">
            <v>SS DIVISION</v>
          </cell>
          <cell r="F433" t="str">
            <v>KOSSFBND01</v>
          </cell>
          <cell r="G433" t="str">
            <v>P</v>
          </cell>
          <cell r="H433" t="str">
            <v>P</v>
          </cell>
          <cell r="I433" t="str">
            <v>P</v>
          </cell>
          <cell r="J433" t="str">
            <v>A</v>
          </cell>
          <cell r="K433" t="str">
            <v>WO</v>
          </cell>
          <cell r="L433" t="str">
            <v>P</v>
          </cell>
          <cell r="M433" t="str">
            <v>A</v>
          </cell>
          <cell r="N433" t="str">
            <v>P</v>
          </cell>
          <cell r="O433" t="str">
            <v>P</v>
          </cell>
          <cell r="P433" t="str">
            <v>P</v>
          </cell>
          <cell r="Q433" t="str">
            <v>A</v>
          </cell>
          <cell r="R433" t="str">
            <v>WO</v>
          </cell>
          <cell r="S433" t="str">
            <v>P</v>
          </cell>
          <cell r="T433" t="str">
            <v>P</v>
          </cell>
          <cell r="U433" t="str">
            <v>P</v>
          </cell>
          <cell r="V433" t="str">
            <v>P</v>
          </cell>
          <cell r="W433" t="str">
            <v>P</v>
          </cell>
          <cell r="X433" t="str">
            <v>P</v>
          </cell>
          <cell r="Y433" t="str">
            <v>WO</v>
          </cell>
          <cell r="Z433" t="str">
            <v>A</v>
          </cell>
          <cell r="AA433" t="str">
            <v>P</v>
          </cell>
          <cell r="AB433" t="str">
            <v>A</v>
          </cell>
          <cell r="AC433" t="str">
            <v>P</v>
          </cell>
          <cell r="AD433" t="str">
            <v>A</v>
          </cell>
          <cell r="AE433" t="str">
            <v>P</v>
          </cell>
          <cell r="AF433" t="str">
            <v>WO</v>
          </cell>
          <cell r="AG433" t="str">
            <v>P</v>
          </cell>
          <cell r="AH433" t="str">
            <v>P</v>
          </cell>
          <cell r="AI433" t="str">
            <v>P</v>
          </cell>
          <cell r="AJ433" t="str">
            <v>P</v>
          </cell>
          <cell r="AK433" t="str">
            <v>P</v>
          </cell>
          <cell r="AL433">
            <v>21</v>
          </cell>
          <cell r="AM433">
            <v>0</v>
          </cell>
          <cell r="AN433">
            <v>21</v>
          </cell>
          <cell r="AO433">
            <v>0</v>
          </cell>
          <cell r="AP433">
            <v>21</v>
          </cell>
          <cell r="AQ433">
            <v>0</v>
          </cell>
          <cell r="AR433">
            <v>15</v>
          </cell>
        </row>
        <row r="434">
          <cell r="B434">
            <v>40059728</v>
          </cell>
          <cell r="C434" t="str">
            <v>HARI OM YADAV</v>
          </cell>
          <cell r="D434" t="str">
            <v>PRODUCTION SEAMLESS</v>
          </cell>
          <cell r="E434" t="str">
            <v>SS DIVISION</v>
          </cell>
          <cell r="F434" t="str">
            <v>KOSSFBND01</v>
          </cell>
          <cell r="G434" t="str">
            <v>P</v>
          </cell>
          <cell r="H434" t="str">
            <v>P</v>
          </cell>
          <cell r="I434" t="str">
            <v>P</v>
          </cell>
          <cell r="J434" t="str">
            <v>P</v>
          </cell>
          <cell r="K434" t="str">
            <v>WO</v>
          </cell>
          <cell r="L434" t="str">
            <v>P</v>
          </cell>
          <cell r="M434" t="str">
            <v>P</v>
          </cell>
          <cell r="N434" t="str">
            <v>P</v>
          </cell>
          <cell r="O434" t="str">
            <v>P</v>
          </cell>
          <cell r="P434" t="str">
            <v>P</v>
          </cell>
          <cell r="Q434" t="str">
            <v>P</v>
          </cell>
          <cell r="R434" t="str">
            <v>WO</v>
          </cell>
          <cell r="S434" t="str">
            <v>P</v>
          </cell>
          <cell r="T434" t="str">
            <v>P</v>
          </cell>
          <cell r="U434" t="str">
            <v>P</v>
          </cell>
          <cell r="V434" t="str">
            <v>P</v>
          </cell>
          <cell r="W434" t="str">
            <v>P</v>
          </cell>
          <cell r="X434" t="str">
            <v>P</v>
          </cell>
          <cell r="Y434" t="str">
            <v>WO</v>
          </cell>
          <cell r="Z434" t="str">
            <v>P</v>
          </cell>
          <cell r="AA434" t="str">
            <v>P</v>
          </cell>
          <cell r="AB434" t="str">
            <v>A</v>
          </cell>
          <cell r="AC434" t="str">
            <v>P</v>
          </cell>
          <cell r="AD434" t="str">
            <v>P</v>
          </cell>
          <cell r="AE434" t="str">
            <v>P</v>
          </cell>
          <cell r="AF434" t="str">
            <v>WO</v>
          </cell>
          <cell r="AG434" t="str">
            <v>P</v>
          </cell>
          <cell r="AH434" t="str">
            <v>P</v>
          </cell>
          <cell r="AI434" t="str">
            <v>P</v>
          </cell>
          <cell r="AJ434" t="str">
            <v>P</v>
          </cell>
          <cell r="AK434" t="str">
            <v>P</v>
          </cell>
          <cell r="AL434">
            <v>26</v>
          </cell>
          <cell r="AM434">
            <v>0</v>
          </cell>
          <cell r="AN434">
            <v>26</v>
          </cell>
          <cell r="AO434">
            <v>0</v>
          </cell>
          <cell r="AP434">
            <v>26</v>
          </cell>
          <cell r="AQ434">
            <v>0</v>
          </cell>
          <cell r="AR434">
            <v>15</v>
          </cell>
        </row>
        <row r="435">
          <cell r="B435">
            <v>40059729</v>
          </cell>
          <cell r="C435" t="str">
            <v>CHINTU</v>
          </cell>
          <cell r="D435" t="str">
            <v>TAPE COAT PRODUCTION</v>
          </cell>
          <cell r="E435" t="str">
            <v>COATING</v>
          </cell>
          <cell r="F435" t="str">
            <v>KOSSFBND01</v>
          </cell>
          <cell r="G435" t="str">
            <v>P</v>
          </cell>
          <cell r="H435" t="str">
            <v>P</v>
          </cell>
          <cell r="I435" t="str">
            <v>P</v>
          </cell>
          <cell r="J435" t="str">
            <v>P</v>
          </cell>
          <cell r="K435" t="str">
            <v>WO</v>
          </cell>
          <cell r="L435" t="str">
            <v>P</v>
          </cell>
          <cell r="M435" t="str">
            <v>P</v>
          </cell>
          <cell r="N435" t="str">
            <v>P</v>
          </cell>
          <cell r="O435" t="str">
            <v>P</v>
          </cell>
          <cell r="P435" t="str">
            <v>P</v>
          </cell>
          <cell r="Q435" t="str">
            <v>P</v>
          </cell>
          <cell r="R435" t="str">
            <v>WO</v>
          </cell>
          <cell r="S435" t="str">
            <v>P</v>
          </cell>
          <cell r="T435" t="str">
            <v>P</v>
          </cell>
          <cell r="U435" t="str">
            <v>P</v>
          </cell>
          <cell r="V435" t="str">
            <v>P</v>
          </cell>
          <cell r="W435" t="str">
            <v>P</v>
          </cell>
          <cell r="X435" t="str">
            <v>P</v>
          </cell>
          <cell r="Y435" t="str">
            <v>WO</v>
          </cell>
          <cell r="Z435" t="str">
            <v>P</v>
          </cell>
          <cell r="AA435" t="str">
            <v>P</v>
          </cell>
          <cell r="AB435" t="str">
            <v>P</v>
          </cell>
          <cell r="AC435" t="str">
            <v>P</v>
          </cell>
          <cell r="AD435" t="str">
            <v>P</v>
          </cell>
          <cell r="AE435" t="str">
            <v>P</v>
          </cell>
          <cell r="AF435" t="str">
            <v>WO</v>
          </cell>
          <cell r="AG435" t="str">
            <v>P</v>
          </cell>
          <cell r="AH435" t="str">
            <v>P</v>
          </cell>
          <cell r="AI435" t="str">
            <v>P</v>
          </cell>
          <cell r="AJ435" t="str">
            <v>A</v>
          </cell>
          <cell r="AK435" t="str">
            <v>P</v>
          </cell>
          <cell r="AL435">
            <v>26</v>
          </cell>
          <cell r="AM435">
            <v>0</v>
          </cell>
          <cell r="AN435">
            <v>26</v>
          </cell>
          <cell r="AO435">
            <v>0</v>
          </cell>
          <cell r="AP435">
            <v>26</v>
          </cell>
          <cell r="AQ435">
            <v>0</v>
          </cell>
          <cell r="AR435">
            <v>20</v>
          </cell>
        </row>
        <row r="436">
          <cell r="B436">
            <v>40059731</v>
          </cell>
          <cell r="C436" t="str">
            <v>OMPRAKASH</v>
          </cell>
          <cell r="D436" t="str">
            <v>TAPE COAT PRODUCTION</v>
          </cell>
          <cell r="E436" t="str">
            <v>COATING</v>
          </cell>
          <cell r="F436" t="str">
            <v>KOSSFBND01</v>
          </cell>
          <cell r="G436" t="str">
            <v>P</v>
          </cell>
          <cell r="H436" t="str">
            <v>P</v>
          </cell>
          <cell r="I436" t="str">
            <v>P</v>
          </cell>
          <cell r="J436" t="str">
            <v>P</v>
          </cell>
          <cell r="K436" t="str">
            <v>WO</v>
          </cell>
          <cell r="L436" t="str">
            <v>P</v>
          </cell>
          <cell r="M436" t="str">
            <v>P</v>
          </cell>
          <cell r="N436" t="str">
            <v>P</v>
          </cell>
          <cell r="O436" t="str">
            <v>P</v>
          </cell>
          <cell r="P436" t="str">
            <v>P</v>
          </cell>
          <cell r="Q436" t="str">
            <v>P</v>
          </cell>
          <cell r="R436" t="str">
            <v>WO</v>
          </cell>
          <cell r="S436" t="str">
            <v>P</v>
          </cell>
          <cell r="T436" t="str">
            <v>P</v>
          </cell>
          <cell r="U436" t="str">
            <v>P</v>
          </cell>
          <cell r="V436" t="str">
            <v>P</v>
          </cell>
          <cell r="W436" t="str">
            <v>P</v>
          </cell>
          <cell r="X436" t="str">
            <v>P</v>
          </cell>
          <cell r="Y436" t="str">
            <v>WO</v>
          </cell>
          <cell r="Z436" t="str">
            <v>P</v>
          </cell>
          <cell r="AA436" t="str">
            <v>P</v>
          </cell>
          <cell r="AB436" t="str">
            <v>P</v>
          </cell>
          <cell r="AC436" t="str">
            <v>P</v>
          </cell>
          <cell r="AD436" t="str">
            <v>P</v>
          </cell>
          <cell r="AE436" t="str">
            <v>P</v>
          </cell>
          <cell r="AF436" t="str">
            <v>WO</v>
          </cell>
          <cell r="AG436" t="str">
            <v>P</v>
          </cell>
          <cell r="AH436" t="str">
            <v>P</v>
          </cell>
          <cell r="AI436" t="str">
            <v>P</v>
          </cell>
          <cell r="AJ436" t="str">
            <v>P</v>
          </cell>
          <cell r="AK436" t="str">
            <v>P</v>
          </cell>
          <cell r="AL436">
            <v>27</v>
          </cell>
          <cell r="AM436">
            <v>0</v>
          </cell>
          <cell r="AN436">
            <v>27</v>
          </cell>
          <cell r="AO436">
            <v>0</v>
          </cell>
          <cell r="AP436">
            <v>27</v>
          </cell>
          <cell r="AQ436">
            <v>0</v>
          </cell>
          <cell r="AR436">
            <v>20</v>
          </cell>
        </row>
        <row r="437">
          <cell r="B437">
            <v>40059733</v>
          </cell>
          <cell r="C437" t="str">
            <v>SARABAN YADAV</v>
          </cell>
          <cell r="D437" t="str">
            <v>A LABOUR POOL FOR ABSENTEEISM</v>
          </cell>
          <cell r="E437" t="str">
            <v>SS DIVISION</v>
          </cell>
          <cell r="F437" t="str">
            <v>KOSSHCOM11</v>
          </cell>
          <cell r="G437" t="str">
            <v>P</v>
          </cell>
          <cell r="H437" t="str">
            <v>P</v>
          </cell>
          <cell r="I437" t="str">
            <v>P</v>
          </cell>
          <cell r="J437" t="str">
            <v>P</v>
          </cell>
          <cell r="K437" t="str">
            <v>WO</v>
          </cell>
          <cell r="L437" t="str">
            <v>P</v>
          </cell>
          <cell r="M437" t="str">
            <v>P</v>
          </cell>
          <cell r="N437" t="str">
            <v>P</v>
          </cell>
          <cell r="O437" t="str">
            <v>P</v>
          </cell>
          <cell r="P437" t="str">
            <v>P</v>
          </cell>
          <cell r="Q437" t="str">
            <v>P</v>
          </cell>
          <cell r="R437" t="str">
            <v>WO</v>
          </cell>
          <cell r="S437" t="str">
            <v>P</v>
          </cell>
          <cell r="T437" t="str">
            <v>P</v>
          </cell>
          <cell r="U437" t="str">
            <v>P</v>
          </cell>
          <cell r="V437" t="str">
            <v>P</v>
          </cell>
          <cell r="W437" t="str">
            <v>P</v>
          </cell>
          <cell r="X437" t="str">
            <v>P</v>
          </cell>
          <cell r="Y437" t="str">
            <v>WO</v>
          </cell>
          <cell r="Z437" t="str">
            <v>P</v>
          </cell>
          <cell r="AA437" t="str">
            <v>P</v>
          </cell>
          <cell r="AB437" t="str">
            <v>P</v>
          </cell>
          <cell r="AC437" t="str">
            <v>P</v>
          </cell>
          <cell r="AD437" t="str">
            <v>P</v>
          </cell>
          <cell r="AE437" t="str">
            <v>P</v>
          </cell>
          <cell r="AF437" t="str">
            <v>WO</v>
          </cell>
          <cell r="AG437" t="str">
            <v>P</v>
          </cell>
          <cell r="AH437" t="str">
            <v>P</v>
          </cell>
          <cell r="AI437" t="str">
            <v>P</v>
          </cell>
          <cell r="AJ437" t="str">
            <v>P</v>
          </cell>
          <cell r="AK437" t="str">
            <v>P</v>
          </cell>
          <cell r="AL437">
            <v>27</v>
          </cell>
          <cell r="AM437">
            <v>0</v>
          </cell>
          <cell r="AN437">
            <v>27</v>
          </cell>
          <cell r="AO437">
            <v>0</v>
          </cell>
          <cell r="AP437">
            <v>27</v>
          </cell>
          <cell r="AQ437">
            <v>0</v>
          </cell>
          <cell r="AR437">
            <v>15</v>
          </cell>
        </row>
        <row r="438">
          <cell r="B438">
            <v>40059734</v>
          </cell>
          <cell r="C438" t="str">
            <v>ASHOK KUMAR</v>
          </cell>
          <cell r="D438" t="str">
            <v>QUALITY</v>
          </cell>
          <cell r="E438" t="str">
            <v>SS DIVISION</v>
          </cell>
          <cell r="F438" t="str">
            <v>KOSSFCOM02</v>
          </cell>
          <cell r="G438" t="str">
            <v>P</v>
          </cell>
          <cell r="H438" t="str">
            <v>A</v>
          </cell>
          <cell r="I438" t="str">
            <v>P</v>
          </cell>
          <cell r="J438" t="str">
            <v>P</v>
          </cell>
          <cell r="K438" t="str">
            <v>WO</v>
          </cell>
          <cell r="L438" t="str">
            <v>A</v>
          </cell>
          <cell r="M438" t="str">
            <v>A</v>
          </cell>
          <cell r="N438" t="str">
            <v>P</v>
          </cell>
          <cell r="O438" t="str">
            <v>P</v>
          </cell>
          <cell r="P438" t="str">
            <v>A</v>
          </cell>
          <cell r="Q438" t="str">
            <v>P</v>
          </cell>
          <cell r="R438" t="str">
            <v>WO</v>
          </cell>
          <cell r="S438" t="str">
            <v>P</v>
          </cell>
          <cell r="T438" t="str">
            <v>P</v>
          </cell>
          <cell r="U438" t="str">
            <v>P</v>
          </cell>
          <cell r="V438" t="str">
            <v>P</v>
          </cell>
          <cell r="W438" t="str">
            <v>P</v>
          </cell>
          <cell r="X438" t="str">
            <v>P</v>
          </cell>
          <cell r="Y438" t="str">
            <v>WO</v>
          </cell>
          <cell r="Z438" t="str">
            <v>P</v>
          </cell>
          <cell r="AA438" t="str">
            <v>P</v>
          </cell>
          <cell r="AB438" t="str">
            <v>P</v>
          </cell>
          <cell r="AC438" t="str">
            <v>P</v>
          </cell>
          <cell r="AD438" t="str">
            <v>P</v>
          </cell>
          <cell r="AE438" t="str">
            <v>P</v>
          </cell>
          <cell r="AF438" t="str">
            <v>WO</v>
          </cell>
          <cell r="AG438" t="str">
            <v>P</v>
          </cell>
          <cell r="AH438" t="str">
            <v>P</v>
          </cell>
          <cell r="AI438" t="str">
            <v>P</v>
          </cell>
          <cell r="AJ438" t="str">
            <v>P</v>
          </cell>
          <cell r="AK438" t="str">
            <v>P</v>
          </cell>
          <cell r="AL438">
            <v>23</v>
          </cell>
          <cell r="AM438">
            <v>0</v>
          </cell>
          <cell r="AN438">
            <v>23</v>
          </cell>
          <cell r="AO438">
            <v>0</v>
          </cell>
          <cell r="AP438">
            <v>23</v>
          </cell>
          <cell r="AQ438">
            <v>0</v>
          </cell>
          <cell r="AR438">
            <v>15</v>
          </cell>
        </row>
        <row r="439">
          <cell r="B439">
            <v>40059737</v>
          </cell>
          <cell r="C439" t="str">
            <v>RAHUL KUMAR</v>
          </cell>
          <cell r="D439" t="str">
            <v>QUALITY</v>
          </cell>
          <cell r="E439" t="str">
            <v>SS DIVISION</v>
          </cell>
          <cell r="F439" t="str">
            <v>KOSSFCOM02</v>
          </cell>
          <cell r="G439" t="str">
            <v>P</v>
          </cell>
          <cell r="H439" t="str">
            <v>P</v>
          </cell>
          <cell r="I439" t="str">
            <v>P</v>
          </cell>
          <cell r="J439" t="str">
            <v>P</v>
          </cell>
          <cell r="K439" t="str">
            <v>WO</v>
          </cell>
          <cell r="L439" t="str">
            <v>P</v>
          </cell>
          <cell r="M439" t="str">
            <v>P</v>
          </cell>
          <cell r="N439" t="str">
            <v>P</v>
          </cell>
          <cell r="O439" t="str">
            <v>A</v>
          </cell>
          <cell r="P439" t="str">
            <v>A</v>
          </cell>
          <cell r="Q439" t="str">
            <v>A</v>
          </cell>
          <cell r="R439" t="str">
            <v>A</v>
          </cell>
          <cell r="S439" t="str">
            <v>A</v>
          </cell>
          <cell r="T439" t="str">
            <v>A</v>
          </cell>
          <cell r="U439" t="str">
            <v>A</v>
          </cell>
          <cell r="V439" t="str">
            <v>A</v>
          </cell>
          <cell r="W439" t="str">
            <v>A</v>
          </cell>
          <cell r="X439" t="str">
            <v>A</v>
          </cell>
          <cell r="Y439" t="str">
            <v>A</v>
          </cell>
          <cell r="Z439" t="str">
            <v>A</v>
          </cell>
          <cell r="AA439" t="str">
            <v>A</v>
          </cell>
          <cell r="AB439" t="str">
            <v>A</v>
          </cell>
          <cell r="AC439" t="str">
            <v>A</v>
          </cell>
          <cell r="AD439" t="str">
            <v>A</v>
          </cell>
          <cell r="AE439" t="str">
            <v>A</v>
          </cell>
          <cell r="AF439" t="str">
            <v>A</v>
          </cell>
          <cell r="AG439" t="str">
            <v>A</v>
          </cell>
          <cell r="AH439" t="str">
            <v>A</v>
          </cell>
          <cell r="AI439" t="str">
            <v>A</v>
          </cell>
          <cell r="AJ439" t="str">
            <v>A</v>
          </cell>
          <cell r="AK439" t="str">
            <v>A</v>
          </cell>
          <cell r="AL439">
            <v>7</v>
          </cell>
          <cell r="AM439">
            <v>0</v>
          </cell>
          <cell r="AN439">
            <v>7</v>
          </cell>
          <cell r="AO439">
            <v>0</v>
          </cell>
          <cell r="AP439">
            <v>7</v>
          </cell>
          <cell r="AQ439">
            <v>0</v>
          </cell>
          <cell r="AR439">
            <v>15</v>
          </cell>
        </row>
        <row r="440">
          <cell r="B440">
            <v>40059742</v>
          </cell>
          <cell r="C440" t="str">
            <v>VISHNU YADUVASNEE</v>
          </cell>
          <cell r="D440" t="str">
            <v>PRODUCTION</v>
          </cell>
          <cell r="E440" t="str">
            <v>SS DIVISION</v>
          </cell>
          <cell r="F440" t="str">
            <v>KOSSHCOM25</v>
          </cell>
          <cell r="G440" t="str">
            <v>P</v>
          </cell>
          <cell r="H440" t="str">
            <v>P</v>
          </cell>
          <cell r="I440" t="str">
            <v>P</v>
          </cell>
          <cell r="J440" t="str">
            <v>P</v>
          </cell>
          <cell r="K440" t="str">
            <v>WO</v>
          </cell>
          <cell r="L440" t="str">
            <v>P</v>
          </cell>
          <cell r="M440" t="str">
            <v>P</v>
          </cell>
          <cell r="N440" t="str">
            <v>P</v>
          </cell>
          <cell r="O440" t="str">
            <v>P</v>
          </cell>
          <cell r="P440" t="str">
            <v>P</v>
          </cell>
          <cell r="Q440" t="str">
            <v>P</v>
          </cell>
          <cell r="R440" t="str">
            <v>WO</v>
          </cell>
          <cell r="S440" t="str">
            <v>P</v>
          </cell>
          <cell r="T440" t="str">
            <v>P</v>
          </cell>
          <cell r="U440" t="str">
            <v>P</v>
          </cell>
          <cell r="V440" t="str">
            <v>P</v>
          </cell>
          <cell r="W440" t="str">
            <v>P</v>
          </cell>
          <cell r="X440" t="str">
            <v>A</v>
          </cell>
          <cell r="Y440" t="str">
            <v>WO</v>
          </cell>
          <cell r="Z440" t="str">
            <v>A</v>
          </cell>
          <cell r="AA440" t="str">
            <v>A</v>
          </cell>
          <cell r="AB440" t="str">
            <v>A</v>
          </cell>
          <cell r="AC440" t="str">
            <v>A</v>
          </cell>
          <cell r="AD440" t="str">
            <v>A</v>
          </cell>
          <cell r="AE440" t="str">
            <v>A</v>
          </cell>
          <cell r="AF440" t="str">
            <v>WO</v>
          </cell>
          <cell r="AG440" t="str">
            <v>P</v>
          </cell>
          <cell r="AH440" t="str">
            <v>P</v>
          </cell>
          <cell r="AI440" t="str">
            <v>P</v>
          </cell>
          <cell r="AJ440" t="str">
            <v>P</v>
          </cell>
          <cell r="AK440" t="str">
            <v>P</v>
          </cell>
          <cell r="AL440">
            <v>20</v>
          </cell>
          <cell r="AM440">
            <v>0</v>
          </cell>
          <cell r="AN440">
            <v>20</v>
          </cell>
          <cell r="AO440">
            <v>0</v>
          </cell>
          <cell r="AP440">
            <v>20</v>
          </cell>
          <cell r="AQ440">
            <v>0</v>
          </cell>
          <cell r="AR440">
            <v>15</v>
          </cell>
        </row>
        <row r="441">
          <cell r="B441">
            <v>40059744</v>
          </cell>
          <cell r="C441" t="str">
            <v>KARTAR SINGH</v>
          </cell>
          <cell r="D441" t="str">
            <v>PRODUCTION SEAMLESS</v>
          </cell>
          <cell r="E441" t="str">
            <v>SS DIVISION</v>
          </cell>
          <cell r="F441" t="str">
            <v>KOSSFCOM11</v>
          </cell>
          <cell r="G441" t="str">
            <v>P</v>
          </cell>
          <cell r="H441" t="str">
            <v>P</v>
          </cell>
          <cell r="I441" t="str">
            <v>A</v>
          </cell>
          <cell r="J441" t="str">
            <v>P</v>
          </cell>
          <cell r="K441" t="str">
            <v>WO</v>
          </cell>
          <cell r="L441" t="str">
            <v>A</v>
          </cell>
          <cell r="M441" t="str">
            <v>A</v>
          </cell>
          <cell r="N441" t="str">
            <v>A</v>
          </cell>
          <cell r="O441" t="str">
            <v>A</v>
          </cell>
          <cell r="P441" t="str">
            <v>A</v>
          </cell>
          <cell r="Q441" t="str">
            <v>A</v>
          </cell>
          <cell r="R441" t="str">
            <v>WO</v>
          </cell>
          <cell r="S441" t="str">
            <v>A</v>
          </cell>
          <cell r="T441" t="str">
            <v>A</v>
          </cell>
          <cell r="U441" t="str">
            <v>A</v>
          </cell>
          <cell r="V441" t="str">
            <v>A</v>
          </cell>
          <cell r="W441" t="str">
            <v>A</v>
          </cell>
          <cell r="X441" t="str">
            <v>A</v>
          </cell>
          <cell r="Y441" t="str">
            <v>A</v>
          </cell>
          <cell r="Z441" t="str">
            <v>A</v>
          </cell>
          <cell r="AA441" t="str">
            <v>A</v>
          </cell>
          <cell r="AB441" t="str">
            <v>A</v>
          </cell>
          <cell r="AC441" t="str">
            <v>A</v>
          </cell>
          <cell r="AD441" t="str">
            <v>A</v>
          </cell>
          <cell r="AE441" t="str">
            <v>P</v>
          </cell>
          <cell r="AF441" t="str">
            <v>WO</v>
          </cell>
          <cell r="AG441" t="str">
            <v>A</v>
          </cell>
          <cell r="AH441" t="str">
            <v>A</v>
          </cell>
          <cell r="AI441" t="str">
            <v>P</v>
          </cell>
          <cell r="AJ441" t="str">
            <v>P</v>
          </cell>
          <cell r="AK441" t="str">
            <v>P</v>
          </cell>
          <cell r="AL441">
            <v>7</v>
          </cell>
          <cell r="AM441">
            <v>0</v>
          </cell>
          <cell r="AN441">
            <v>7</v>
          </cell>
          <cell r="AO441">
            <v>0</v>
          </cell>
          <cell r="AP441">
            <v>7</v>
          </cell>
          <cell r="AQ441">
            <v>0</v>
          </cell>
          <cell r="AR441">
            <v>15</v>
          </cell>
        </row>
        <row r="442">
          <cell r="B442">
            <v>40059745</v>
          </cell>
          <cell r="C442" t="str">
            <v>ARVIND KUMAR</v>
          </cell>
          <cell r="D442" t="str">
            <v>A LABOUR POOL FOR ABSENTEEISM</v>
          </cell>
          <cell r="E442" t="str">
            <v>SS DIVISION</v>
          </cell>
          <cell r="F442" t="str">
            <v>KOSSHCOM11</v>
          </cell>
          <cell r="G442" t="str">
            <v>P</v>
          </cell>
          <cell r="H442" t="str">
            <v>P</v>
          </cell>
          <cell r="I442" t="str">
            <v>P</v>
          </cell>
          <cell r="J442" t="str">
            <v>P</v>
          </cell>
          <cell r="K442" t="str">
            <v>WO</v>
          </cell>
          <cell r="L442" t="str">
            <v>P</v>
          </cell>
          <cell r="M442" t="str">
            <v>P</v>
          </cell>
          <cell r="N442" t="str">
            <v>P</v>
          </cell>
          <cell r="O442" t="str">
            <v>P</v>
          </cell>
          <cell r="P442" t="str">
            <v>P</v>
          </cell>
          <cell r="Q442" t="str">
            <v>P</v>
          </cell>
          <cell r="R442" t="str">
            <v>WO</v>
          </cell>
          <cell r="S442" t="str">
            <v>P</v>
          </cell>
          <cell r="T442" t="str">
            <v>P</v>
          </cell>
          <cell r="U442" t="str">
            <v>P</v>
          </cell>
          <cell r="V442" t="str">
            <v>P</v>
          </cell>
          <cell r="W442" t="str">
            <v>P</v>
          </cell>
          <cell r="X442" t="str">
            <v>P</v>
          </cell>
          <cell r="Y442" t="str">
            <v>WO</v>
          </cell>
          <cell r="Z442" t="str">
            <v>P</v>
          </cell>
          <cell r="AA442" t="str">
            <v>P</v>
          </cell>
          <cell r="AB442" t="str">
            <v>P</v>
          </cell>
          <cell r="AC442" t="str">
            <v>P</v>
          </cell>
          <cell r="AD442" t="str">
            <v>P</v>
          </cell>
          <cell r="AE442" t="str">
            <v>P</v>
          </cell>
          <cell r="AF442" t="str">
            <v>WO</v>
          </cell>
          <cell r="AG442" t="str">
            <v>P</v>
          </cell>
          <cell r="AH442" t="str">
            <v>P</v>
          </cell>
          <cell r="AI442" t="str">
            <v>P</v>
          </cell>
          <cell r="AJ442" t="str">
            <v>P</v>
          </cell>
          <cell r="AK442" t="str">
            <v>P</v>
          </cell>
          <cell r="AL442">
            <v>27</v>
          </cell>
          <cell r="AM442">
            <v>0</v>
          </cell>
          <cell r="AN442">
            <v>27</v>
          </cell>
          <cell r="AO442">
            <v>0</v>
          </cell>
          <cell r="AP442">
            <v>27</v>
          </cell>
          <cell r="AQ442">
            <v>0</v>
          </cell>
          <cell r="AR442">
            <v>15</v>
          </cell>
        </row>
        <row r="443">
          <cell r="B443">
            <v>40059749</v>
          </cell>
          <cell r="C443" t="str">
            <v>YOGESH</v>
          </cell>
          <cell r="D443" t="str">
            <v>PRODUCTION SEAMLESS</v>
          </cell>
          <cell r="E443" t="str">
            <v>SS DIVISION</v>
          </cell>
          <cell r="F443" t="str">
            <v>KOSSHCOM25</v>
          </cell>
          <cell r="G443" t="str">
            <v>P</v>
          </cell>
          <cell r="H443" t="str">
            <v>P</v>
          </cell>
          <cell r="I443" t="str">
            <v>P</v>
          </cell>
          <cell r="J443" t="str">
            <v>P</v>
          </cell>
          <cell r="K443" t="str">
            <v>WO</v>
          </cell>
          <cell r="L443" t="str">
            <v>P</v>
          </cell>
          <cell r="M443" t="str">
            <v>P</v>
          </cell>
          <cell r="N443" t="str">
            <v>P</v>
          </cell>
          <cell r="O443" t="str">
            <v>P</v>
          </cell>
          <cell r="P443" t="str">
            <v>P</v>
          </cell>
          <cell r="Q443" t="str">
            <v>P</v>
          </cell>
          <cell r="R443" t="str">
            <v>WO</v>
          </cell>
          <cell r="S443" t="str">
            <v>A</v>
          </cell>
          <cell r="T443" t="str">
            <v>A</v>
          </cell>
          <cell r="U443" t="str">
            <v>A</v>
          </cell>
          <cell r="V443" t="str">
            <v>A</v>
          </cell>
          <cell r="W443" t="str">
            <v>A</v>
          </cell>
          <cell r="X443" t="str">
            <v>A</v>
          </cell>
          <cell r="Y443" t="str">
            <v>A</v>
          </cell>
          <cell r="Z443" t="str">
            <v>A</v>
          </cell>
          <cell r="AA443" t="str">
            <v>A</v>
          </cell>
          <cell r="AB443" t="str">
            <v>P</v>
          </cell>
          <cell r="AC443" t="str">
            <v>P</v>
          </cell>
          <cell r="AD443" t="str">
            <v>P</v>
          </cell>
          <cell r="AE443" t="str">
            <v>P</v>
          </cell>
          <cell r="AF443" t="str">
            <v>WO</v>
          </cell>
          <cell r="AG443" t="str">
            <v>P</v>
          </cell>
          <cell r="AH443" t="str">
            <v>P</v>
          </cell>
          <cell r="AI443" t="str">
            <v>P</v>
          </cell>
          <cell r="AJ443" t="str">
            <v>P</v>
          </cell>
          <cell r="AK443" t="str">
            <v>P</v>
          </cell>
          <cell r="AL443">
            <v>19</v>
          </cell>
          <cell r="AM443">
            <v>0</v>
          </cell>
          <cell r="AN443">
            <v>19</v>
          </cell>
          <cell r="AO443">
            <v>0</v>
          </cell>
          <cell r="AP443">
            <v>19</v>
          </cell>
          <cell r="AQ443">
            <v>0</v>
          </cell>
          <cell r="AR443">
            <v>15</v>
          </cell>
        </row>
        <row r="444">
          <cell r="B444">
            <v>40059751</v>
          </cell>
          <cell r="C444" t="str">
            <v>VISHNU</v>
          </cell>
          <cell r="D444" t="str">
            <v>PRODUCTION SEAMLESS</v>
          </cell>
          <cell r="E444" t="str">
            <v>SS DIVISION</v>
          </cell>
          <cell r="F444" t="str">
            <v>KOSSFCOM17</v>
          </cell>
          <cell r="G444" t="str">
            <v>A</v>
          </cell>
          <cell r="H444" t="str">
            <v>A</v>
          </cell>
          <cell r="I444" t="str">
            <v>A</v>
          </cell>
          <cell r="J444" t="str">
            <v>A</v>
          </cell>
          <cell r="K444" t="str">
            <v>WO</v>
          </cell>
          <cell r="L444" t="str">
            <v>A</v>
          </cell>
          <cell r="M444" t="str">
            <v>P</v>
          </cell>
          <cell r="N444" t="str">
            <v>A</v>
          </cell>
          <cell r="O444" t="str">
            <v>A</v>
          </cell>
          <cell r="P444" t="str">
            <v>A</v>
          </cell>
          <cell r="Q444" t="str">
            <v>A</v>
          </cell>
          <cell r="R444" t="str">
            <v>WO</v>
          </cell>
          <cell r="S444" t="str">
            <v>A</v>
          </cell>
          <cell r="T444" t="str">
            <v>A</v>
          </cell>
          <cell r="U444" t="str">
            <v>A</v>
          </cell>
          <cell r="V444" t="str">
            <v>A</v>
          </cell>
          <cell r="W444" t="str">
            <v>A</v>
          </cell>
          <cell r="X444" t="str">
            <v>A</v>
          </cell>
          <cell r="Y444" t="str">
            <v>WO</v>
          </cell>
          <cell r="Z444" t="str">
            <v>A</v>
          </cell>
          <cell r="AA444" t="str">
            <v>A</v>
          </cell>
          <cell r="AB444" t="str">
            <v>A</v>
          </cell>
          <cell r="AC444" t="str">
            <v>A</v>
          </cell>
          <cell r="AD444" t="str">
            <v>P</v>
          </cell>
          <cell r="AE444" t="str">
            <v>A</v>
          </cell>
          <cell r="AF444" t="str">
            <v>WO</v>
          </cell>
          <cell r="AG444" t="str">
            <v>A</v>
          </cell>
          <cell r="AH444" t="str">
            <v>A</v>
          </cell>
          <cell r="AI444" t="str">
            <v>A</v>
          </cell>
          <cell r="AJ444" t="str">
            <v>A</v>
          </cell>
          <cell r="AK444" t="str">
            <v>A</v>
          </cell>
          <cell r="AL444">
            <v>2</v>
          </cell>
          <cell r="AM444">
            <v>0</v>
          </cell>
          <cell r="AN444">
            <v>2</v>
          </cell>
          <cell r="AO444">
            <v>0</v>
          </cell>
          <cell r="AP444">
            <v>2</v>
          </cell>
          <cell r="AQ444">
            <v>0</v>
          </cell>
          <cell r="AR444">
            <v>15</v>
          </cell>
        </row>
        <row r="445">
          <cell r="B445">
            <v>40059752</v>
          </cell>
          <cell r="C445" t="str">
            <v>CHAUDHARY DHEERAJ SINGH</v>
          </cell>
          <cell r="D445" t="str">
            <v>PRODUCTION SEAMLESS</v>
          </cell>
          <cell r="E445" t="str">
            <v>SS DIVISION</v>
          </cell>
          <cell r="F445" t="str">
            <v>KOSSFSEM09</v>
          </cell>
          <cell r="G445" t="str">
            <v>A</v>
          </cell>
          <cell r="H445" t="str">
            <v>A</v>
          </cell>
          <cell r="I445" t="str">
            <v>P</v>
          </cell>
          <cell r="J445" t="str">
            <v>P</v>
          </cell>
          <cell r="K445" t="str">
            <v>WO</v>
          </cell>
          <cell r="L445" t="str">
            <v>P</v>
          </cell>
          <cell r="M445" t="str">
            <v>P</v>
          </cell>
          <cell r="N445" t="str">
            <v>P</v>
          </cell>
          <cell r="O445" t="str">
            <v>P</v>
          </cell>
          <cell r="P445" t="str">
            <v>A</v>
          </cell>
          <cell r="Q445" t="str">
            <v>P</v>
          </cell>
          <cell r="R445" t="str">
            <v>WO</v>
          </cell>
          <cell r="S445" t="str">
            <v>P</v>
          </cell>
          <cell r="T445" t="str">
            <v>P</v>
          </cell>
          <cell r="U445" t="str">
            <v>P</v>
          </cell>
          <cell r="V445" t="str">
            <v>P</v>
          </cell>
          <cell r="W445" t="str">
            <v>P</v>
          </cell>
          <cell r="X445" t="str">
            <v>P</v>
          </cell>
          <cell r="Y445" t="str">
            <v>WO</v>
          </cell>
          <cell r="Z445" t="str">
            <v>A</v>
          </cell>
          <cell r="AA445" t="str">
            <v>A</v>
          </cell>
          <cell r="AB445" t="str">
            <v>P</v>
          </cell>
          <cell r="AC445" t="str">
            <v>P</v>
          </cell>
          <cell r="AD445" t="str">
            <v>P</v>
          </cell>
          <cell r="AE445" t="str">
            <v>P</v>
          </cell>
          <cell r="AF445" t="str">
            <v>WO</v>
          </cell>
          <cell r="AG445" t="str">
            <v>P</v>
          </cell>
          <cell r="AH445" t="str">
            <v>P</v>
          </cell>
          <cell r="AI445" t="str">
            <v>P</v>
          </cell>
          <cell r="AJ445" t="str">
            <v>P</v>
          </cell>
          <cell r="AK445" t="str">
            <v>P</v>
          </cell>
          <cell r="AL445">
            <v>22</v>
          </cell>
          <cell r="AM445">
            <v>0</v>
          </cell>
          <cell r="AN445">
            <v>22</v>
          </cell>
          <cell r="AO445">
            <v>0</v>
          </cell>
          <cell r="AP445">
            <v>22</v>
          </cell>
          <cell r="AQ445">
            <v>0</v>
          </cell>
          <cell r="AR445">
            <v>15</v>
          </cell>
        </row>
        <row r="446">
          <cell r="B446">
            <v>40059755</v>
          </cell>
          <cell r="C446" t="str">
            <v>PADAM SINGH</v>
          </cell>
          <cell r="D446" t="str">
            <v>QUALITY</v>
          </cell>
          <cell r="E446" t="str">
            <v>SS DIVISION</v>
          </cell>
          <cell r="F446" t="str">
            <v>KOSSFCOM02</v>
          </cell>
          <cell r="G446" t="str">
            <v>P</v>
          </cell>
          <cell r="H446" t="str">
            <v>P</v>
          </cell>
          <cell r="I446" t="str">
            <v>P</v>
          </cell>
          <cell r="J446" t="str">
            <v>A</v>
          </cell>
          <cell r="K446" t="str">
            <v>WO</v>
          </cell>
          <cell r="L446" t="str">
            <v>P</v>
          </cell>
          <cell r="M446" t="str">
            <v>P</v>
          </cell>
          <cell r="N446" t="str">
            <v>P</v>
          </cell>
          <cell r="O446" t="str">
            <v>A</v>
          </cell>
          <cell r="P446" t="str">
            <v>P</v>
          </cell>
          <cell r="Q446" t="str">
            <v>P</v>
          </cell>
          <cell r="R446" t="str">
            <v>WO</v>
          </cell>
          <cell r="S446" t="str">
            <v>A</v>
          </cell>
          <cell r="T446" t="str">
            <v>A</v>
          </cell>
          <cell r="U446" t="str">
            <v>A</v>
          </cell>
          <cell r="V446" t="str">
            <v>A</v>
          </cell>
          <cell r="W446" t="str">
            <v>A</v>
          </cell>
          <cell r="X446" t="str">
            <v>A</v>
          </cell>
          <cell r="Y446" t="str">
            <v>WO</v>
          </cell>
          <cell r="Z446" t="str">
            <v>A</v>
          </cell>
          <cell r="AA446" t="str">
            <v>A</v>
          </cell>
          <cell r="AB446" t="str">
            <v>A</v>
          </cell>
          <cell r="AC446" t="str">
            <v>A</v>
          </cell>
          <cell r="AD446" t="str">
            <v>A</v>
          </cell>
          <cell r="AE446" t="str">
            <v>A</v>
          </cell>
          <cell r="AF446" t="str">
            <v>A</v>
          </cell>
          <cell r="AG446" t="str">
            <v>A</v>
          </cell>
          <cell r="AH446" t="str">
            <v>A</v>
          </cell>
          <cell r="AI446" t="str">
            <v>A</v>
          </cell>
          <cell r="AJ446" t="str">
            <v>A</v>
          </cell>
          <cell r="AK446" t="str">
            <v>A</v>
          </cell>
          <cell r="AL446">
            <v>8</v>
          </cell>
          <cell r="AM446">
            <v>0</v>
          </cell>
          <cell r="AN446">
            <v>8</v>
          </cell>
          <cell r="AO446">
            <v>0</v>
          </cell>
          <cell r="AP446">
            <v>8</v>
          </cell>
          <cell r="AQ446">
            <v>0</v>
          </cell>
          <cell r="AR446">
            <v>15</v>
          </cell>
        </row>
        <row r="447">
          <cell r="B447">
            <v>40059757</v>
          </cell>
          <cell r="C447" t="str">
            <v>RAMAN YADAV</v>
          </cell>
          <cell r="D447" t="str">
            <v>PRODUCTION SEAMLESS</v>
          </cell>
          <cell r="E447" t="str">
            <v>SS DIVISION</v>
          </cell>
          <cell r="F447" t="str">
            <v>KOSSFCOM20</v>
          </cell>
          <cell r="G447" t="str">
            <v>P</v>
          </cell>
          <cell r="H447" t="str">
            <v>P</v>
          </cell>
          <cell r="I447" t="str">
            <v>P</v>
          </cell>
          <cell r="J447" t="str">
            <v>P</v>
          </cell>
          <cell r="K447" t="str">
            <v>WO</v>
          </cell>
          <cell r="L447" t="str">
            <v>P</v>
          </cell>
          <cell r="M447" t="str">
            <v>P</v>
          </cell>
          <cell r="N447" t="str">
            <v>P</v>
          </cell>
          <cell r="O447" t="str">
            <v>P</v>
          </cell>
          <cell r="P447" t="str">
            <v>P</v>
          </cell>
          <cell r="Q447" t="str">
            <v>P</v>
          </cell>
          <cell r="R447" t="str">
            <v>WO</v>
          </cell>
          <cell r="S447" t="str">
            <v>P</v>
          </cell>
          <cell r="T447" t="str">
            <v>P</v>
          </cell>
          <cell r="U447" t="str">
            <v>P</v>
          </cell>
          <cell r="V447" t="str">
            <v>P</v>
          </cell>
          <cell r="W447" t="str">
            <v>P</v>
          </cell>
          <cell r="X447" t="str">
            <v>P</v>
          </cell>
          <cell r="Y447" t="str">
            <v>WO</v>
          </cell>
          <cell r="Z447" t="str">
            <v>P</v>
          </cell>
          <cell r="AA447" t="str">
            <v>P</v>
          </cell>
          <cell r="AB447" t="str">
            <v>P</v>
          </cell>
          <cell r="AC447" t="str">
            <v>P</v>
          </cell>
          <cell r="AD447" t="str">
            <v>P</v>
          </cell>
          <cell r="AE447" t="str">
            <v>P</v>
          </cell>
          <cell r="AF447" t="str">
            <v>WO</v>
          </cell>
          <cell r="AG447" t="str">
            <v>P</v>
          </cell>
          <cell r="AH447" t="str">
            <v>P</v>
          </cell>
          <cell r="AI447" t="str">
            <v>P</v>
          </cell>
          <cell r="AJ447" t="str">
            <v>P</v>
          </cell>
          <cell r="AK447" t="str">
            <v>P</v>
          </cell>
          <cell r="AL447">
            <v>27</v>
          </cell>
          <cell r="AM447">
            <v>4</v>
          </cell>
          <cell r="AN447">
            <v>31</v>
          </cell>
          <cell r="AO447">
            <v>0</v>
          </cell>
          <cell r="AP447">
            <v>31</v>
          </cell>
          <cell r="AQ447">
            <v>0</v>
          </cell>
          <cell r="AR447">
            <v>15</v>
          </cell>
        </row>
        <row r="448">
          <cell r="B448">
            <v>40059758</v>
          </cell>
          <cell r="C448" t="str">
            <v>BAKEEL CHAND</v>
          </cell>
          <cell r="D448" t="str">
            <v>MOBILE CRANE</v>
          </cell>
          <cell r="E448" t="str">
            <v>PIPE DIV</v>
          </cell>
          <cell r="F448" t="str">
            <v>KO02HHSW08</v>
          </cell>
          <cell r="G448" t="str">
            <v>A</v>
          </cell>
          <cell r="H448" t="str">
            <v>P</v>
          </cell>
          <cell r="I448" t="str">
            <v>P</v>
          </cell>
          <cell r="J448" t="str">
            <v>P</v>
          </cell>
          <cell r="K448" t="str">
            <v>WO</v>
          </cell>
          <cell r="L448" t="str">
            <v>P</v>
          </cell>
          <cell r="M448" t="str">
            <v>P</v>
          </cell>
          <cell r="N448" t="str">
            <v>P</v>
          </cell>
          <cell r="O448" t="str">
            <v>P</v>
          </cell>
          <cell r="P448" t="str">
            <v>P</v>
          </cell>
          <cell r="Q448" t="str">
            <v>P</v>
          </cell>
          <cell r="R448" t="str">
            <v>WO</v>
          </cell>
          <cell r="S448" t="str">
            <v>P</v>
          </cell>
          <cell r="T448" t="str">
            <v>P</v>
          </cell>
          <cell r="U448" t="str">
            <v>P</v>
          </cell>
          <cell r="V448" t="str">
            <v>P</v>
          </cell>
          <cell r="W448" t="str">
            <v>P</v>
          </cell>
          <cell r="X448" t="str">
            <v>P</v>
          </cell>
          <cell r="Y448" t="str">
            <v>WO</v>
          </cell>
          <cell r="Z448" t="str">
            <v>P</v>
          </cell>
          <cell r="AA448" t="str">
            <v>P</v>
          </cell>
          <cell r="AB448" t="str">
            <v>P</v>
          </cell>
          <cell r="AC448" t="str">
            <v>P</v>
          </cell>
          <cell r="AD448" t="str">
            <v>P</v>
          </cell>
          <cell r="AE448" t="str">
            <v>P</v>
          </cell>
          <cell r="AF448" t="str">
            <v>WO</v>
          </cell>
          <cell r="AG448" t="str">
            <v>HFP</v>
          </cell>
          <cell r="AH448" t="str">
            <v>P</v>
          </cell>
          <cell r="AI448" t="str">
            <v>P</v>
          </cell>
          <cell r="AJ448" t="str">
            <v>P</v>
          </cell>
          <cell r="AK448" t="str">
            <v>P</v>
          </cell>
          <cell r="AL448">
            <v>25.5</v>
          </cell>
          <cell r="AM448">
            <v>0</v>
          </cell>
          <cell r="AN448">
            <v>25.5</v>
          </cell>
          <cell r="AO448">
            <v>0</v>
          </cell>
          <cell r="AP448">
            <v>25.5</v>
          </cell>
          <cell r="AQ448">
            <v>0</v>
          </cell>
          <cell r="AR448">
            <v>13</v>
          </cell>
        </row>
        <row r="449">
          <cell r="B449">
            <v>40059761</v>
          </cell>
          <cell r="C449" t="str">
            <v>SUNIL</v>
          </cell>
          <cell r="D449" t="str">
            <v>MOBILE CRANE</v>
          </cell>
          <cell r="E449" t="str">
            <v>PIPE DIV</v>
          </cell>
          <cell r="F449" t="str">
            <v>KO02HHSW08</v>
          </cell>
          <cell r="G449" t="str">
            <v>P</v>
          </cell>
          <cell r="H449" t="str">
            <v>P</v>
          </cell>
          <cell r="I449" t="str">
            <v>P</v>
          </cell>
          <cell r="J449" t="str">
            <v>P</v>
          </cell>
          <cell r="K449" t="str">
            <v>WO</v>
          </cell>
          <cell r="L449" t="str">
            <v>A</v>
          </cell>
          <cell r="M449" t="str">
            <v>P</v>
          </cell>
          <cell r="N449" t="str">
            <v>P</v>
          </cell>
          <cell r="O449" t="str">
            <v>P</v>
          </cell>
          <cell r="P449" t="str">
            <v>P</v>
          </cell>
          <cell r="Q449" t="str">
            <v>P</v>
          </cell>
          <cell r="R449" t="str">
            <v>WO</v>
          </cell>
          <cell r="S449" t="str">
            <v>P</v>
          </cell>
          <cell r="T449" t="str">
            <v>P</v>
          </cell>
          <cell r="U449" t="str">
            <v>P</v>
          </cell>
          <cell r="V449" t="str">
            <v>P</v>
          </cell>
          <cell r="W449" t="str">
            <v>P</v>
          </cell>
          <cell r="X449" t="str">
            <v>P</v>
          </cell>
          <cell r="Y449" t="str">
            <v>WO</v>
          </cell>
          <cell r="Z449" t="str">
            <v>P</v>
          </cell>
          <cell r="AA449" t="str">
            <v>P</v>
          </cell>
          <cell r="AB449" t="str">
            <v>P</v>
          </cell>
          <cell r="AC449" t="str">
            <v>A</v>
          </cell>
          <cell r="AD449" t="str">
            <v>P</v>
          </cell>
          <cell r="AE449" t="str">
            <v>P</v>
          </cell>
          <cell r="AF449" t="str">
            <v>WO</v>
          </cell>
          <cell r="AG449" t="str">
            <v>P</v>
          </cell>
          <cell r="AH449" t="str">
            <v>P</v>
          </cell>
          <cell r="AI449" t="str">
            <v>P</v>
          </cell>
          <cell r="AJ449" t="str">
            <v>P</v>
          </cell>
          <cell r="AK449" t="str">
            <v>P</v>
          </cell>
          <cell r="AL449">
            <v>25</v>
          </cell>
          <cell r="AM449">
            <v>0</v>
          </cell>
          <cell r="AN449">
            <v>25</v>
          </cell>
          <cell r="AO449">
            <v>0</v>
          </cell>
          <cell r="AP449">
            <v>25</v>
          </cell>
          <cell r="AQ449">
            <v>0</v>
          </cell>
          <cell r="AR449">
            <v>13</v>
          </cell>
        </row>
        <row r="450">
          <cell r="B450">
            <v>40059763</v>
          </cell>
          <cell r="C450" t="str">
            <v>NIRENDRA</v>
          </cell>
          <cell r="D450" t="str">
            <v>FORMING</v>
          </cell>
          <cell r="E450" t="str">
            <v>PIPE DIV</v>
          </cell>
          <cell r="F450" t="str">
            <v>KO02FHSW01</v>
          </cell>
          <cell r="G450" t="str">
            <v>P</v>
          </cell>
          <cell r="H450" t="str">
            <v>P</v>
          </cell>
          <cell r="I450" t="str">
            <v>P</v>
          </cell>
          <cell r="J450" t="str">
            <v>P</v>
          </cell>
          <cell r="K450" t="str">
            <v>WO</v>
          </cell>
          <cell r="L450" t="str">
            <v>P</v>
          </cell>
          <cell r="M450" t="str">
            <v>P</v>
          </cell>
          <cell r="N450" t="str">
            <v>A</v>
          </cell>
          <cell r="O450" t="str">
            <v>P</v>
          </cell>
          <cell r="P450" t="str">
            <v>P</v>
          </cell>
          <cell r="Q450" t="str">
            <v>P</v>
          </cell>
          <cell r="R450" t="str">
            <v>WO</v>
          </cell>
          <cell r="S450" t="str">
            <v>P</v>
          </cell>
          <cell r="T450" t="str">
            <v>P</v>
          </cell>
          <cell r="U450" t="str">
            <v>P</v>
          </cell>
          <cell r="V450" t="str">
            <v>P</v>
          </cell>
          <cell r="W450" t="str">
            <v>A</v>
          </cell>
          <cell r="X450" t="str">
            <v>P</v>
          </cell>
          <cell r="Y450" t="str">
            <v>WO</v>
          </cell>
          <cell r="Z450" t="str">
            <v>P</v>
          </cell>
          <cell r="AA450" t="str">
            <v>P</v>
          </cell>
          <cell r="AB450" t="str">
            <v>P</v>
          </cell>
          <cell r="AC450" t="str">
            <v>A</v>
          </cell>
          <cell r="AD450" t="str">
            <v>P</v>
          </cell>
          <cell r="AE450" t="str">
            <v>P</v>
          </cell>
          <cell r="AF450" t="str">
            <v>WO</v>
          </cell>
          <cell r="AG450" t="str">
            <v>P</v>
          </cell>
          <cell r="AH450" t="str">
            <v>P</v>
          </cell>
          <cell r="AI450" t="str">
            <v>A</v>
          </cell>
          <cell r="AJ450" t="str">
            <v>P</v>
          </cell>
          <cell r="AK450" t="str">
            <v>P</v>
          </cell>
          <cell r="AL450">
            <v>23</v>
          </cell>
          <cell r="AM450">
            <v>0</v>
          </cell>
          <cell r="AN450">
            <v>23</v>
          </cell>
          <cell r="AO450">
            <v>0</v>
          </cell>
          <cell r="AP450">
            <v>23</v>
          </cell>
          <cell r="AQ450">
            <v>0</v>
          </cell>
          <cell r="AR450">
            <v>13</v>
          </cell>
        </row>
        <row r="451">
          <cell r="B451">
            <v>40059766</v>
          </cell>
          <cell r="C451" t="str">
            <v>SUKHVEER</v>
          </cell>
          <cell r="D451" t="str">
            <v>QUALITY</v>
          </cell>
          <cell r="E451" t="str">
            <v>PIPE DIV</v>
          </cell>
          <cell r="F451" t="str">
            <v>KO02FHSW04</v>
          </cell>
          <cell r="G451" t="str">
            <v>P</v>
          </cell>
          <cell r="H451" t="str">
            <v>P</v>
          </cell>
          <cell r="I451" t="str">
            <v>A</v>
          </cell>
          <cell r="J451" t="str">
            <v>P</v>
          </cell>
          <cell r="K451" t="str">
            <v>WO</v>
          </cell>
          <cell r="L451" t="str">
            <v>P</v>
          </cell>
          <cell r="M451" t="str">
            <v>P</v>
          </cell>
          <cell r="N451" t="str">
            <v>P</v>
          </cell>
          <cell r="O451" t="str">
            <v>P</v>
          </cell>
          <cell r="P451" t="str">
            <v>P</v>
          </cell>
          <cell r="Q451" t="str">
            <v>P</v>
          </cell>
          <cell r="R451" t="str">
            <v>WO</v>
          </cell>
          <cell r="S451" t="str">
            <v>P</v>
          </cell>
          <cell r="T451" t="str">
            <v>P</v>
          </cell>
          <cell r="U451" t="str">
            <v>P</v>
          </cell>
          <cell r="V451" t="str">
            <v>A</v>
          </cell>
          <cell r="W451" t="str">
            <v>A</v>
          </cell>
          <cell r="X451" t="str">
            <v>A</v>
          </cell>
          <cell r="Y451" t="str">
            <v>WO</v>
          </cell>
          <cell r="Z451" t="str">
            <v>P</v>
          </cell>
          <cell r="AA451" t="str">
            <v>P</v>
          </cell>
          <cell r="AB451" t="str">
            <v>P</v>
          </cell>
          <cell r="AC451" t="str">
            <v>P</v>
          </cell>
          <cell r="AD451" t="str">
            <v>P</v>
          </cell>
          <cell r="AE451" t="str">
            <v>P</v>
          </cell>
          <cell r="AF451" t="str">
            <v>WO</v>
          </cell>
          <cell r="AG451" t="str">
            <v>A</v>
          </cell>
          <cell r="AH451" t="str">
            <v>A</v>
          </cell>
          <cell r="AI451" t="str">
            <v>A</v>
          </cell>
          <cell r="AJ451" t="str">
            <v>A</v>
          </cell>
          <cell r="AK451" t="str">
            <v>A</v>
          </cell>
          <cell r="AL451">
            <v>18</v>
          </cell>
          <cell r="AM451">
            <v>0</v>
          </cell>
          <cell r="AN451">
            <v>18</v>
          </cell>
          <cell r="AO451">
            <v>0</v>
          </cell>
          <cell r="AP451">
            <v>18</v>
          </cell>
          <cell r="AQ451">
            <v>0</v>
          </cell>
          <cell r="AR451">
            <v>13</v>
          </cell>
        </row>
        <row r="452">
          <cell r="B452">
            <v>40059768</v>
          </cell>
          <cell r="C452" t="str">
            <v>NAVAL</v>
          </cell>
          <cell r="D452" t="str">
            <v>PRODUCTION SEAMLESS</v>
          </cell>
          <cell r="E452" t="str">
            <v>SS DIVISION</v>
          </cell>
          <cell r="F452" t="str">
            <v>KOSSFCOM05</v>
          </cell>
          <cell r="G452" t="str">
            <v>A</v>
          </cell>
          <cell r="H452" t="str">
            <v>P</v>
          </cell>
          <cell r="I452" t="str">
            <v>P</v>
          </cell>
          <cell r="J452" t="str">
            <v>P</v>
          </cell>
          <cell r="K452" t="str">
            <v>WO</v>
          </cell>
          <cell r="L452" t="str">
            <v>P</v>
          </cell>
          <cell r="M452" t="str">
            <v>P</v>
          </cell>
          <cell r="N452" t="str">
            <v>P</v>
          </cell>
          <cell r="O452" t="str">
            <v>P</v>
          </cell>
          <cell r="P452" t="str">
            <v>P</v>
          </cell>
          <cell r="Q452" t="str">
            <v>P</v>
          </cell>
          <cell r="R452" t="str">
            <v>WO</v>
          </cell>
          <cell r="S452" t="str">
            <v>A</v>
          </cell>
          <cell r="T452" t="str">
            <v>A</v>
          </cell>
          <cell r="U452" t="str">
            <v>A</v>
          </cell>
          <cell r="V452" t="str">
            <v>A</v>
          </cell>
          <cell r="W452" t="str">
            <v>A</v>
          </cell>
          <cell r="X452" t="str">
            <v>A</v>
          </cell>
          <cell r="Y452" t="str">
            <v>A</v>
          </cell>
          <cell r="Z452" t="str">
            <v>A</v>
          </cell>
          <cell r="AA452" t="str">
            <v>A</v>
          </cell>
          <cell r="AB452" t="str">
            <v>P</v>
          </cell>
          <cell r="AC452" t="str">
            <v>P</v>
          </cell>
          <cell r="AD452" t="str">
            <v>A</v>
          </cell>
          <cell r="AE452" t="str">
            <v>P</v>
          </cell>
          <cell r="AF452" t="str">
            <v>WO</v>
          </cell>
          <cell r="AG452" t="str">
            <v>P</v>
          </cell>
          <cell r="AH452" t="str">
            <v>P</v>
          </cell>
          <cell r="AI452" t="str">
            <v>P</v>
          </cell>
          <cell r="AJ452" t="str">
            <v>P</v>
          </cell>
          <cell r="AK452" t="str">
            <v>P</v>
          </cell>
          <cell r="AL452">
            <v>17</v>
          </cell>
          <cell r="AM452">
            <v>0</v>
          </cell>
          <cell r="AN452">
            <v>17</v>
          </cell>
          <cell r="AO452">
            <v>0</v>
          </cell>
          <cell r="AP452">
            <v>17</v>
          </cell>
          <cell r="AQ452">
            <v>0</v>
          </cell>
          <cell r="AR452">
            <v>15</v>
          </cell>
        </row>
        <row r="453">
          <cell r="B453">
            <v>40059770</v>
          </cell>
          <cell r="C453" t="str">
            <v>PUSHPENDRA</v>
          </cell>
          <cell r="D453" t="str">
            <v>PRODUCTION SEAMLESS</v>
          </cell>
          <cell r="E453" t="str">
            <v>SS DIVISION</v>
          </cell>
          <cell r="F453" t="str">
            <v>KOSSFCOM06</v>
          </cell>
          <cell r="G453" t="str">
            <v>P</v>
          </cell>
          <cell r="H453" t="str">
            <v>P</v>
          </cell>
          <cell r="I453" t="str">
            <v>P</v>
          </cell>
          <cell r="J453" t="str">
            <v>A</v>
          </cell>
          <cell r="K453" t="str">
            <v>WO</v>
          </cell>
          <cell r="L453" t="str">
            <v>P</v>
          </cell>
          <cell r="M453" t="str">
            <v>P</v>
          </cell>
          <cell r="N453" t="str">
            <v>P</v>
          </cell>
          <cell r="O453" t="str">
            <v>A</v>
          </cell>
          <cell r="P453" t="str">
            <v>P</v>
          </cell>
          <cell r="Q453" t="str">
            <v>A</v>
          </cell>
          <cell r="R453" t="str">
            <v>WO</v>
          </cell>
          <cell r="S453" t="str">
            <v>A</v>
          </cell>
          <cell r="T453" t="str">
            <v>P</v>
          </cell>
          <cell r="U453" t="str">
            <v>P</v>
          </cell>
          <cell r="V453" t="str">
            <v>P</v>
          </cell>
          <cell r="W453" t="str">
            <v>P</v>
          </cell>
          <cell r="X453" t="str">
            <v>A</v>
          </cell>
          <cell r="Y453" t="str">
            <v>WO</v>
          </cell>
          <cell r="Z453" t="str">
            <v>P</v>
          </cell>
          <cell r="AA453" t="str">
            <v>P</v>
          </cell>
          <cell r="AB453" t="str">
            <v>P</v>
          </cell>
          <cell r="AC453" t="str">
            <v>P</v>
          </cell>
          <cell r="AD453" t="str">
            <v>P</v>
          </cell>
          <cell r="AE453" t="str">
            <v>P</v>
          </cell>
          <cell r="AF453" t="str">
            <v>WO</v>
          </cell>
          <cell r="AG453" t="str">
            <v>P</v>
          </cell>
          <cell r="AH453" t="str">
            <v>P</v>
          </cell>
          <cell r="AI453" t="str">
            <v>P</v>
          </cell>
          <cell r="AJ453" t="str">
            <v>P</v>
          </cell>
          <cell r="AK453" t="str">
            <v>P</v>
          </cell>
          <cell r="AL453">
            <v>22</v>
          </cell>
          <cell r="AM453">
            <v>0</v>
          </cell>
          <cell r="AN453">
            <v>22</v>
          </cell>
          <cell r="AO453">
            <v>0</v>
          </cell>
          <cell r="AP453">
            <v>22</v>
          </cell>
          <cell r="AQ453">
            <v>0</v>
          </cell>
          <cell r="AR453">
            <v>15</v>
          </cell>
        </row>
        <row r="454">
          <cell r="B454">
            <v>40059771</v>
          </cell>
          <cell r="C454" t="str">
            <v>HARVEER</v>
          </cell>
          <cell r="D454" t="str">
            <v>PRODUCTION</v>
          </cell>
          <cell r="E454" t="str">
            <v>SS DIVISION</v>
          </cell>
          <cell r="F454" t="str">
            <v>KOSSHCOM25</v>
          </cell>
          <cell r="G454" t="str">
            <v>P</v>
          </cell>
          <cell r="H454" t="str">
            <v>P</v>
          </cell>
          <cell r="I454" t="str">
            <v>P</v>
          </cell>
          <cell r="J454" t="str">
            <v>P</v>
          </cell>
          <cell r="K454" t="str">
            <v>WO</v>
          </cell>
          <cell r="L454" t="str">
            <v>P</v>
          </cell>
          <cell r="M454" t="str">
            <v>P</v>
          </cell>
          <cell r="N454" t="str">
            <v>P</v>
          </cell>
          <cell r="O454" t="str">
            <v>P</v>
          </cell>
          <cell r="P454" t="str">
            <v>P</v>
          </cell>
          <cell r="Q454" t="str">
            <v>P</v>
          </cell>
          <cell r="R454" t="str">
            <v>WO</v>
          </cell>
          <cell r="S454" t="str">
            <v>P</v>
          </cell>
          <cell r="T454" t="str">
            <v>P</v>
          </cell>
          <cell r="U454" t="str">
            <v>P</v>
          </cell>
          <cell r="V454" t="str">
            <v>P</v>
          </cell>
          <cell r="W454" t="str">
            <v>P</v>
          </cell>
          <cell r="X454" t="str">
            <v>P</v>
          </cell>
          <cell r="Y454" t="str">
            <v>WO</v>
          </cell>
          <cell r="Z454" t="str">
            <v>P</v>
          </cell>
          <cell r="AA454" t="str">
            <v>P</v>
          </cell>
          <cell r="AB454" t="str">
            <v>P</v>
          </cell>
          <cell r="AC454" t="str">
            <v>P</v>
          </cell>
          <cell r="AD454" t="str">
            <v>A</v>
          </cell>
          <cell r="AE454" t="str">
            <v>P</v>
          </cell>
          <cell r="AF454" t="str">
            <v>WO</v>
          </cell>
          <cell r="AG454" t="str">
            <v>A</v>
          </cell>
          <cell r="AH454" t="str">
            <v>A</v>
          </cell>
          <cell r="AI454" t="str">
            <v>A</v>
          </cell>
          <cell r="AJ454" t="str">
            <v>A</v>
          </cell>
          <cell r="AK454" t="str">
            <v>A</v>
          </cell>
          <cell r="AL454">
            <v>21</v>
          </cell>
          <cell r="AM454">
            <v>0</v>
          </cell>
          <cell r="AN454">
            <v>21</v>
          </cell>
          <cell r="AO454">
            <v>0</v>
          </cell>
          <cell r="AP454">
            <v>21</v>
          </cell>
          <cell r="AQ454">
            <v>0</v>
          </cell>
          <cell r="AR454">
            <v>15</v>
          </cell>
        </row>
        <row r="455">
          <cell r="B455">
            <v>40059772</v>
          </cell>
          <cell r="C455" t="str">
            <v>NAND KISHOR</v>
          </cell>
          <cell r="D455" t="str">
            <v>FINISHING</v>
          </cell>
          <cell r="E455" t="str">
            <v>PIPE DIV</v>
          </cell>
          <cell r="F455" t="str">
            <v>KO02FHSW03</v>
          </cell>
          <cell r="G455" t="str">
            <v>P</v>
          </cell>
          <cell r="H455" t="str">
            <v>P</v>
          </cell>
          <cell r="I455" t="str">
            <v>P</v>
          </cell>
          <cell r="J455" t="str">
            <v>P</v>
          </cell>
          <cell r="K455" t="str">
            <v>WO</v>
          </cell>
          <cell r="L455" t="str">
            <v>P</v>
          </cell>
          <cell r="M455" t="str">
            <v>P</v>
          </cell>
          <cell r="N455" t="str">
            <v>HFP</v>
          </cell>
          <cell r="O455" t="str">
            <v>P</v>
          </cell>
          <cell r="P455" t="str">
            <v>A</v>
          </cell>
          <cell r="Q455" t="str">
            <v>P</v>
          </cell>
          <cell r="R455" t="str">
            <v>WO</v>
          </cell>
          <cell r="S455" t="str">
            <v>P</v>
          </cell>
          <cell r="T455" t="str">
            <v>P</v>
          </cell>
          <cell r="U455" t="str">
            <v>P</v>
          </cell>
          <cell r="V455" t="str">
            <v>P</v>
          </cell>
          <cell r="W455" t="str">
            <v>P</v>
          </cell>
          <cell r="X455" t="str">
            <v>P</v>
          </cell>
          <cell r="Y455" t="str">
            <v>WO</v>
          </cell>
          <cell r="Z455" t="str">
            <v>P</v>
          </cell>
          <cell r="AA455" t="str">
            <v>P</v>
          </cell>
          <cell r="AB455" t="str">
            <v>A</v>
          </cell>
          <cell r="AC455" t="str">
            <v>P</v>
          </cell>
          <cell r="AD455" t="str">
            <v>P</v>
          </cell>
          <cell r="AE455" t="str">
            <v>P</v>
          </cell>
          <cell r="AF455" t="str">
            <v>WO</v>
          </cell>
          <cell r="AG455" t="str">
            <v>P</v>
          </cell>
          <cell r="AH455" t="str">
            <v>P</v>
          </cell>
          <cell r="AI455" t="str">
            <v>P</v>
          </cell>
          <cell r="AJ455" t="str">
            <v>P</v>
          </cell>
          <cell r="AK455" t="str">
            <v>P</v>
          </cell>
          <cell r="AL455">
            <v>24.5</v>
          </cell>
          <cell r="AM455">
            <v>0</v>
          </cell>
          <cell r="AN455">
            <v>24.5</v>
          </cell>
          <cell r="AO455">
            <v>0</v>
          </cell>
          <cell r="AP455">
            <v>24.5</v>
          </cell>
          <cell r="AQ455">
            <v>0</v>
          </cell>
          <cell r="AR455">
            <v>13</v>
          </cell>
        </row>
        <row r="456">
          <cell r="B456">
            <v>40059773</v>
          </cell>
          <cell r="C456" t="str">
            <v>DEVENDER SINGH</v>
          </cell>
          <cell r="D456" t="str">
            <v>FORMING</v>
          </cell>
          <cell r="E456" t="str">
            <v>PIPE DIV</v>
          </cell>
          <cell r="F456" t="str">
            <v>KO02FHSW01</v>
          </cell>
          <cell r="G456" t="str">
            <v>A</v>
          </cell>
          <cell r="H456" t="str">
            <v>P</v>
          </cell>
          <cell r="I456" t="str">
            <v>P</v>
          </cell>
          <cell r="J456" t="str">
            <v>P</v>
          </cell>
          <cell r="K456" t="str">
            <v>WO</v>
          </cell>
          <cell r="L456" t="str">
            <v>P</v>
          </cell>
          <cell r="M456" t="str">
            <v>P</v>
          </cell>
          <cell r="N456" t="str">
            <v>P</v>
          </cell>
          <cell r="O456" t="str">
            <v>P</v>
          </cell>
          <cell r="P456" t="str">
            <v>P</v>
          </cell>
          <cell r="Q456" t="str">
            <v>P</v>
          </cell>
          <cell r="R456" t="str">
            <v>WO</v>
          </cell>
          <cell r="S456" t="str">
            <v>A</v>
          </cell>
          <cell r="T456" t="str">
            <v>A</v>
          </cell>
          <cell r="U456" t="str">
            <v>P</v>
          </cell>
          <cell r="V456" t="str">
            <v>P</v>
          </cell>
          <cell r="W456" t="str">
            <v>P</v>
          </cell>
          <cell r="X456" t="str">
            <v>A</v>
          </cell>
          <cell r="Y456" t="str">
            <v>WO</v>
          </cell>
          <cell r="Z456" t="str">
            <v>P</v>
          </cell>
          <cell r="AA456" t="str">
            <v>P</v>
          </cell>
          <cell r="AB456" t="str">
            <v>P</v>
          </cell>
          <cell r="AC456" t="str">
            <v>P</v>
          </cell>
          <cell r="AD456" t="str">
            <v>P</v>
          </cell>
          <cell r="AE456" t="str">
            <v>P</v>
          </cell>
          <cell r="AF456" t="str">
            <v>WO</v>
          </cell>
          <cell r="AG456" t="str">
            <v>P</v>
          </cell>
          <cell r="AH456" t="str">
            <v>P</v>
          </cell>
          <cell r="AI456" t="str">
            <v>A</v>
          </cell>
          <cell r="AJ456" t="str">
            <v>P</v>
          </cell>
          <cell r="AK456" t="str">
            <v>P</v>
          </cell>
          <cell r="AL456">
            <v>22</v>
          </cell>
          <cell r="AM456">
            <v>0</v>
          </cell>
          <cell r="AN456">
            <v>22</v>
          </cell>
          <cell r="AO456">
            <v>0</v>
          </cell>
          <cell r="AP456">
            <v>22</v>
          </cell>
          <cell r="AQ456">
            <v>0</v>
          </cell>
          <cell r="AR456">
            <v>13</v>
          </cell>
        </row>
        <row r="457">
          <cell r="B457">
            <v>40059776</v>
          </cell>
          <cell r="C457" t="str">
            <v>DEVENDRA SINGH YADAV</v>
          </cell>
          <cell r="D457" t="str">
            <v>PRODUCTION SEAMLESS</v>
          </cell>
          <cell r="E457" t="str">
            <v>SS DIVISION</v>
          </cell>
          <cell r="F457" t="str">
            <v>KOSSFSEM09</v>
          </cell>
          <cell r="G457" t="str">
            <v>P</v>
          </cell>
          <cell r="H457" t="str">
            <v>P</v>
          </cell>
          <cell r="I457" t="str">
            <v>P</v>
          </cell>
          <cell r="J457" t="str">
            <v>P</v>
          </cell>
          <cell r="K457" t="str">
            <v>WO</v>
          </cell>
          <cell r="L457" t="str">
            <v>P</v>
          </cell>
          <cell r="M457" t="str">
            <v>P</v>
          </cell>
          <cell r="N457" t="str">
            <v>P</v>
          </cell>
          <cell r="O457" t="str">
            <v>P</v>
          </cell>
          <cell r="P457" t="str">
            <v>P</v>
          </cell>
          <cell r="Q457" t="str">
            <v>P</v>
          </cell>
          <cell r="R457" t="str">
            <v>WO</v>
          </cell>
          <cell r="S457" t="str">
            <v>P</v>
          </cell>
          <cell r="T457" t="str">
            <v>P</v>
          </cell>
          <cell r="U457" t="str">
            <v>P</v>
          </cell>
          <cell r="V457" t="str">
            <v>P</v>
          </cell>
          <cell r="W457" t="str">
            <v>P</v>
          </cell>
          <cell r="X457" t="str">
            <v>P</v>
          </cell>
          <cell r="Y457" t="str">
            <v>WO</v>
          </cell>
          <cell r="Z457" t="str">
            <v>P</v>
          </cell>
          <cell r="AA457" t="str">
            <v>P</v>
          </cell>
          <cell r="AB457" t="str">
            <v>P</v>
          </cell>
          <cell r="AC457" t="str">
            <v>P</v>
          </cell>
          <cell r="AD457" t="str">
            <v>P</v>
          </cell>
          <cell r="AE457" t="str">
            <v>P</v>
          </cell>
          <cell r="AF457" t="str">
            <v>WO</v>
          </cell>
          <cell r="AG457" t="str">
            <v>P</v>
          </cell>
          <cell r="AH457" t="str">
            <v>P</v>
          </cell>
          <cell r="AI457" t="str">
            <v>P</v>
          </cell>
          <cell r="AJ457" t="str">
            <v>P</v>
          </cell>
          <cell r="AK457" t="str">
            <v>P</v>
          </cell>
          <cell r="AL457">
            <v>27</v>
          </cell>
          <cell r="AM457">
            <v>0</v>
          </cell>
          <cell r="AN457">
            <v>27</v>
          </cell>
          <cell r="AO457">
            <v>0</v>
          </cell>
          <cell r="AP457">
            <v>27</v>
          </cell>
          <cell r="AQ457">
            <v>0</v>
          </cell>
          <cell r="AR457">
            <v>15</v>
          </cell>
        </row>
        <row r="458">
          <cell r="B458">
            <v>40059777</v>
          </cell>
          <cell r="C458" t="str">
            <v>HARKESH</v>
          </cell>
          <cell r="D458" t="str">
            <v>TAPE COAT PRODUCTION</v>
          </cell>
          <cell r="E458" t="str">
            <v>PIPE DIV</v>
          </cell>
          <cell r="F458" t="str">
            <v>KO02FHSW03</v>
          </cell>
          <cell r="G458" t="str">
            <v>P</v>
          </cell>
          <cell r="H458" t="str">
            <v>P</v>
          </cell>
          <cell r="I458" t="str">
            <v>P</v>
          </cell>
          <cell r="J458" t="str">
            <v>P</v>
          </cell>
          <cell r="K458" t="str">
            <v>WO</v>
          </cell>
          <cell r="L458" t="str">
            <v>P</v>
          </cell>
          <cell r="M458" t="str">
            <v>A</v>
          </cell>
          <cell r="N458" t="str">
            <v>A</v>
          </cell>
          <cell r="O458" t="str">
            <v>A</v>
          </cell>
          <cell r="P458" t="str">
            <v>A</v>
          </cell>
          <cell r="Q458" t="str">
            <v>A</v>
          </cell>
          <cell r="R458" t="str">
            <v>A</v>
          </cell>
          <cell r="S458" t="str">
            <v>A</v>
          </cell>
          <cell r="T458" t="str">
            <v>A</v>
          </cell>
          <cell r="U458" t="str">
            <v>A</v>
          </cell>
          <cell r="V458" t="str">
            <v>P</v>
          </cell>
          <cell r="W458" t="str">
            <v>A</v>
          </cell>
          <cell r="X458" t="str">
            <v>A</v>
          </cell>
          <cell r="Y458" t="str">
            <v>WO</v>
          </cell>
          <cell r="Z458" t="str">
            <v>P</v>
          </cell>
          <cell r="AA458" t="str">
            <v>P</v>
          </cell>
          <cell r="AB458" t="str">
            <v>P</v>
          </cell>
          <cell r="AC458" t="str">
            <v>P</v>
          </cell>
          <cell r="AD458" t="str">
            <v>P</v>
          </cell>
          <cell r="AE458" t="str">
            <v>P</v>
          </cell>
          <cell r="AF458" t="str">
            <v>WO</v>
          </cell>
          <cell r="AG458" t="str">
            <v>P</v>
          </cell>
          <cell r="AH458" t="str">
            <v>P</v>
          </cell>
          <cell r="AI458" t="str">
            <v>P</v>
          </cell>
          <cell r="AJ458" t="str">
            <v>P</v>
          </cell>
          <cell r="AK458" t="str">
            <v>P</v>
          </cell>
          <cell r="AL458">
            <v>17</v>
          </cell>
          <cell r="AM458">
            <v>0</v>
          </cell>
          <cell r="AN458">
            <v>17</v>
          </cell>
          <cell r="AO458">
            <v>0</v>
          </cell>
          <cell r="AP458">
            <v>17</v>
          </cell>
          <cell r="AQ458">
            <v>0</v>
          </cell>
          <cell r="AR458">
            <v>20</v>
          </cell>
        </row>
        <row r="459">
          <cell r="B459">
            <v>40059778</v>
          </cell>
          <cell r="C459" t="str">
            <v>SHATRUGHNA BAHERA</v>
          </cell>
          <cell r="D459" t="str">
            <v>PRODUCTION SEAMLESS</v>
          </cell>
          <cell r="E459" t="str">
            <v>SS DIVISION</v>
          </cell>
          <cell r="F459" t="str">
            <v>KOSSFBND01</v>
          </cell>
          <cell r="G459" t="str">
            <v>P</v>
          </cell>
          <cell r="H459" t="str">
            <v>P</v>
          </cell>
          <cell r="I459" t="str">
            <v>P</v>
          </cell>
          <cell r="J459" t="str">
            <v>P</v>
          </cell>
          <cell r="K459" t="str">
            <v>WO</v>
          </cell>
          <cell r="L459" t="str">
            <v>P</v>
          </cell>
          <cell r="M459" t="str">
            <v>P</v>
          </cell>
          <cell r="N459" t="str">
            <v>P</v>
          </cell>
          <cell r="O459" t="str">
            <v>P</v>
          </cell>
          <cell r="P459" t="str">
            <v>P</v>
          </cell>
          <cell r="Q459" t="str">
            <v>P</v>
          </cell>
          <cell r="R459" t="str">
            <v>WO</v>
          </cell>
          <cell r="S459" t="str">
            <v>P</v>
          </cell>
          <cell r="T459" t="str">
            <v>P</v>
          </cell>
          <cell r="U459" t="str">
            <v>P</v>
          </cell>
          <cell r="V459" t="str">
            <v>P</v>
          </cell>
          <cell r="W459" t="str">
            <v>P</v>
          </cell>
          <cell r="X459" t="str">
            <v>P</v>
          </cell>
          <cell r="Y459" t="str">
            <v>WO</v>
          </cell>
          <cell r="Z459" t="str">
            <v>P</v>
          </cell>
          <cell r="AA459" t="str">
            <v>A</v>
          </cell>
          <cell r="AB459" t="str">
            <v>A</v>
          </cell>
          <cell r="AC459" t="str">
            <v>P</v>
          </cell>
          <cell r="AD459" t="str">
            <v>P</v>
          </cell>
          <cell r="AE459" t="str">
            <v>P</v>
          </cell>
          <cell r="AF459" t="str">
            <v>WO</v>
          </cell>
          <cell r="AG459" t="str">
            <v>P</v>
          </cell>
          <cell r="AH459" t="str">
            <v>P</v>
          </cell>
          <cell r="AI459" t="str">
            <v>P</v>
          </cell>
          <cell r="AJ459" t="str">
            <v>P</v>
          </cell>
          <cell r="AK459" t="str">
            <v>P</v>
          </cell>
          <cell r="AL459">
            <v>25</v>
          </cell>
          <cell r="AM459">
            <v>0</v>
          </cell>
          <cell r="AN459">
            <v>25</v>
          </cell>
          <cell r="AO459">
            <v>0</v>
          </cell>
          <cell r="AP459">
            <v>25</v>
          </cell>
          <cell r="AQ459">
            <v>0</v>
          </cell>
          <cell r="AR459">
            <v>15</v>
          </cell>
        </row>
        <row r="460">
          <cell r="B460">
            <v>40059779</v>
          </cell>
          <cell r="C460" t="str">
            <v>DEVENDAR</v>
          </cell>
          <cell r="D460" t="str">
            <v>PRODUCTION SEAMLESS</v>
          </cell>
          <cell r="E460" t="str">
            <v>SS DIVISION</v>
          </cell>
          <cell r="F460" t="str">
            <v>KOSSFBND01</v>
          </cell>
          <cell r="G460" t="str">
            <v>A</v>
          </cell>
          <cell r="H460" t="str">
            <v>P</v>
          </cell>
          <cell r="I460" t="str">
            <v>P</v>
          </cell>
          <cell r="J460" t="str">
            <v>A</v>
          </cell>
          <cell r="K460" t="str">
            <v>WO</v>
          </cell>
          <cell r="L460" t="str">
            <v>A</v>
          </cell>
          <cell r="M460" t="str">
            <v>A</v>
          </cell>
          <cell r="N460" t="str">
            <v>A</v>
          </cell>
          <cell r="O460" t="str">
            <v>A</v>
          </cell>
          <cell r="P460" t="str">
            <v>A</v>
          </cell>
          <cell r="Q460" t="str">
            <v>A</v>
          </cell>
          <cell r="R460" t="str">
            <v>WO</v>
          </cell>
          <cell r="S460" t="str">
            <v>A</v>
          </cell>
          <cell r="T460" t="str">
            <v>A</v>
          </cell>
          <cell r="U460" t="str">
            <v>A</v>
          </cell>
          <cell r="V460" t="str">
            <v>A</v>
          </cell>
          <cell r="W460" t="str">
            <v>A</v>
          </cell>
          <cell r="X460" t="str">
            <v>A</v>
          </cell>
          <cell r="Y460" t="str">
            <v>WO</v>
          </cell>
          <cell r="Z460" t="str">
            <v>A</v>
          </cell>
          <cell r="AA460" t="str">
            <v>A</v>
          </cell>
          <cell r="AB460" t="str">
            <v>A</v>
          </cell>
          <cell r="AC460" t="str">
            <v>A</v>
          </cell>
          <cell r="AD460" t="str">
            <v>A</v>
          </cell>
          <cell r="AE460" t="str">
            <v>A</v>
          </cell>
          <cell r="AF460" t="str">
            <v>A</v>
          </cell>
          <cell r="AG460" t="str">
            <v>A</v>
          </cell>
          <cell r="AH460" t="str">
            <v>A</v>
          </cell>
          <cell r="AI460" t="str">
            <v>A</v>
          </cell>
          <cell r="AJ460" t="str">
            <v>A</v>
          </cell>
          <cell r="AK460" t="str">
            <v>A</v>
          </cell>
          <cell r="AL460">
            <v>2</v>
          </cell>
          <cell r="AM460">
            <v>0</v>
          </cell>
          <cell r="AN460">
            <v>2</v>
          </cell>
          <cell r="AO460">
            <v>0</v>
          </cell>
          <cell r="AP460">
            <v>2</v>
          </cell>
          <cell r="AQ460">
            <v>0</v>
          </cell>
          <cell r="AR460">
            <v>15</v>
          </cell>
        </row>
        <row r="461">
          <cell r="B461">
            <v>40059780</v>
          </cell>
          <cell r="C461" t="str">
            <v>MUKESH KUMAR</v>
          </cell>
          <cell r="D461" t="str">
            <v>PRODUCTION PICKLING</v>
          </cell>
          <cell r="E461" t="str">
            <v>SS DIVISION</v>
          </cell>
          <cell r="F461" t="str">
            <v>KOSSFCOM05</v>
          </cell>
          <cell r="G461" t="str">
            <v>P</v>
          </cell>
          <cell r="H461" t="str">
            <v>P</v>
          </cell>
          <cell r="I461" t="str">
            <v>P</v>
          </cell>
          <cell r="J461" t="str">
            <v>P</v>
          </cell>
          <cell r="K461" t="str">
            <v>WO</v>
          </cell>
          <cell r="L461" t="str">
            <v>P</v>
          </cell>
          <cell r="M461" t="str">
            <v>P</v>
          </cell>
          <cell r="N461" t="str">
            <v>P</v>
          </cell>
          <cell r="O461" t="str">
            <v>P</v>
          </cell>
          <cell r="P461" t="str">
            <v>P</v>
          </cell>
          <cell r="Q461" t="str">
            <v>P</v>
          </cell>
          <cell r="R461" t="str">
            <v>WO</v>
          </cell>
          <cell r="S461" t="str">
            <v>P</v>
          </cell>
          <cell r="T461" t="str">
            <v>P</v>
          </cell>
          <cell r="U461" t="str">
            <v>A</v>
          </cell>
          <cell r="V461" t="str">
            <v>P</v>
          </cell>
          <cell r="W461" t="str">
            <v>P</v>
          </cell>
          <cell r="X461" t="str">
            <v>A</v>
          </cell>
          <cell r="Y461" t="str">
            <v>WO</v>
          </cell>
          <cell r="Z461" t="str">
            <v>A</v>
          </cell>
          <cell r="AA461" t="str">
            <v>A</v>
          </cell>
          <cell r="AB461" t="str">
            <v>P</v>
          </cell>
          <cell r="AC461" t="str">
            <v>P</v>
          </cell>
          <cell r="AD461" t="str">
            <v>A</v>
          </cell>
          <cell r="AE461" t="str">
            <v>P</v>
          </cell>
          <cell r="AF461" t="str">
            <v>WO</v>
          </cell>
          <cell r="AG461" t="str">
            <v>A</v>
          </cell>
          <cell r="AH461" t="str">
            <v>P</v>
          </cell>
          <cell r="AI461" t="str">
            <v>P</v>
          </cell>
          <cell r="AJ461" t="str">
            <v>P</v>
          </cell>
          <cell r="AK461" t="str">
            <v>P</v>
          </cell>
          <cell r="AL461">
            <v>21</v>
          </cell>
          <cell r="AM461">
            <v>0</v>
          </cell>
          <cell r="AN461">
            <v>21</v>
          </cell>
          <cell r="AO461">
            <v>0</v>
          </cell>
          <cell r="AP461">
            <v>21</v>
          </cell>
          <cell r="AQ461">
            <v>0</v>
          </cell>
          <cell r="AR461">
            <v>15</v>
          </cell>
        </row>
        <row r="462">
          <cell r="B462">
            <v>40059783</v>
          </cell>
          <cell r="C462" t="str">
            <v>GOPAL</v>
          </cell>
          <cell r="D462" t="str">
            <v>PRODUCTION SEAMLESS</v>
          </cell>
          <cell r="E462" t="str">
            <v>SS DIVISION</v>
          </cell>
          <cell r="F462" t="str">
            <v>KOSSFBND01</v>
          </cell>
          <cell r="G462" t="str">
            <v>P</v>
          </cell>
          <cell r="H462" t="str">
            <v>P</v>
          </cell>
          <cell r="I462" t="str">
            <v>A</v>
          </cell>
          <cell r="J462" t="str">
            <v>P</v>
          </cell>
          <cell r="K462" t="str">
            <v>WO</v>
          </cell>
          <cell r="L462" t="str">
            <v>P</v>
          </cell>
          <cell r="M462" t="str">
            <v>P</v>
          </cell>
          <cell r="N462" t="str">
            <v>P</v>
          </cell>
          <cell r="O462" t="str">
            <v>A</v>
          </cell>
          <cell r="P462" t="str">
            <v>P</v>
          </cell>
          <cell r="Q462" t="str">
            <v>P</v>
          </cell>
          <cell r="R462" t="str">
            <v>WO</v>
          </cell>
          <cell r="S462" t="str">
            <v>P</v>
          </cell>
          <cell r="T462" t="str">
            <v>P</v>
          </cell>
          <cell r="U462" t="str">
            <v>P</v>
          </cell>
          <cell r="V462" t="str">
            <v>A</v>
          </cell>
          <cell r="W462" t="str">
            <v>A</v>
          </cell>
          <cell r="X462" t="str">
            <v>P</v>
          </cell>
          <cell r="Y462" t="str">
            <v>WO</v>
          </cell>
          <cell r="Z462" t="str">
            <v>P</v>
          </cell>
          <cell r="AA462" t="str">
            <v>P</v>
          </cell>
          <cell r="AB462" t="str">
            <v>P</v>
          </cell>
          <cell r="AC462" t="str">
            <v>A</v>
          </cell>
          <cell r="AD462" t="str">
            <v>P</v>
          </cell>
          <cell r="AE462" t="str">
            <v>P</v>
          </cell>
          <cell r="AF462" t="str">
            <v>WO</v>
          </cell>
          <cell r="AG462" t="str">
            <v>P</v>
          </cell>
          <cell r="AH462" t="str">
            <v>P</v>
          </cell>
          <cell r="AI462" t="str">
            <v>P</v>
          </cell>
          <cell r="AJ462" t="str">
            <v>P</v>
          </cell>
          <cell r="AK462" t="str">
            <v>P</v>
          </cell>
          <cell r="AL462">
            <v>22</v>
          </cell>
          <cell r="AM462">
            <v>0</v>
          </cell>
          <cell r="AN462">
            <v>22</v>
          </cell>
          <cell r="AO462">
            <v>0</v>
          </cell>
          <cell r="AP462">
            <v>22</v>
          </cell>
          <cell r="AQ462">
            <v>0</v>
          </cell>
          <cell r="AR462">
            <v>15</v>
          </cell>
        </row>
        <row r="463">
          <cell r="B463">
            <v>40059784</v>
          </cell>
          <cell r="C463" t="str">
            <v>GOPAL</v>
          </cell>
          <cell r="D463" t="str">
            <v>PRODUCTION SEAMLESS</v>
          </cell>
          <cell r="E463" t="str">
            <v>SS DIVISION</v>
          </cell>
          <cell r="F463" t="str">
            <v>KOSSFBND01</v>
          </cell>
          <cell r="G463" t="str">
            <v>P</v>
          </cell>
          <cell r="H463" t="str">
            <v>A</v>
          </cell>
          <cell r="I463" t="str">
            <v>P</v>
          </cell>
          <cell r="J463" t="str">
            <v>A</v>
          </cell>
          <cell r="K463" t="str">
            <v>WO</v>
          </cell>
          <cell r="L463" t="str">
            <v>P</v>
          </cell>
          <cell r="M463" t="str">
            <v>A</v>
          </cell>
          <cell r="N463" t="str">
            <v>P</v>
          </cell>
          <cell r="O463" t="str">
            <v>A</v>
          </cell>
          <cell r="P463" t="str">
            <v>A</v>
          </cell>
          <cell r="Q463" t="str">
            <v>P</v>
          </cell>
          <cell r="R463" t="str">
            <v>WO</v>
          </cell>
          <cell r="S463" t="str">
            <v>A</v>
          </cell>
          <cell r="T463" t="str">
            <v>A</v>
          </cell>
          <cell r="U463" t="str">
            <v>P</v>
          </cell>
          <cell r="V463" t="str">
            <v>A</v>
          </cell>
          <cell r="W463" t="str">
            <v>A</v>
          </cell>
          <cell r="X463" t="str">
            <v>A</v>
          </cell>
          <cell r="Y463" t="str">
            <v>WO</v>
          </cell>
          <cell r="Z463" t="str">
            <v>P</v>
          </cell>
          <cell r="AA463" t="str">
            <v>P</v>
          </cell>
          <cell r="AB463" t="str">
            <v>A</v>
          </cell>
          <cell r="AC463" t="str">
            <v>A</v>
          </cell>
          <cell r="AD463" t="str">
            <v>A</v>
          </cell>
          <cell r="AE463" t="str">
            <v>A</v>
          </cell>
          <cell r="AF463" t="str">
            <v>WO</v>
          </cell>
          <cell r="AG463" t="str">
            <v>A</v>
          </cell>
          <cell r="AH463" t="str">
            <v>A</v>
          </cell>
          <cell r="AI463" t="str">
            <v>A</v>
          </cell>
          <cell r="AJ463" t="str">
            <v>A</v>
          </cell>
          <cell r="AK463" t="str">
            <v>A</v>
          </cell>
          <cell r="AL463">
            <v>8</v>
          </cell>
          <cell r="AM463">
            <v>0</v>
          </cell>
          <cell r="AN463">
            <v>8</v>
          </cell>
          <cell r="AO463">
            <v>0</v>
          </cell>
          <cell r="AP463">
            <v>8</v>
          </cell>
          <cell r="AQ463">
            <v>0</v>
          </cell>
          <cell r="AR463">
            <v>15</v>
          </cell>
        </row>
        <row r="464">
          <cell r="B464">
            <v>40059786</v>
          </cell>
          <cell r="C464" t="str">
            <v>BABLU PASWAN</v>
          </cell>
          <cell r="D464" t="str">
            <v>PRODUCTION SEAMLESS</v>
          </cell>
          <cell r="E464" t="str">
            <v>SS DIVISION</v>
          </cell>
          <cell r="F464" t="str">
            <v>KOSSFBND01</v>
          </cell>
          <cell r="G464" t="str">
            <v>P</v>
          </cell>
          <cell r="H464" t="str">
            <v>P</v>
          </cell>
          <cell r="I464" t="str">
            <v>A</v>
          </cell>
          <cell r="J464" t="str">
            <v>P</v>
          </cell>
          <cell r="K464" t="str">
            <v>WO</v>
          </cell>
          <cell r="L464" t="str">
            <v>P</v>
          </cell>
          <cell r="M464" t="str">
            <v>P</v>
          </cell>
          <cell r="N464" t="str">
            <v>P</v>
          </cell>
          <cell r="O464" t="str">
            <v>P</v>
          </cell>
          <cell r="P464" t="str">
            <v>P</v>
          </cell>
          <cell r="Q464" t="str">
            <v>P</v>
          </cell>
          <cell r="R464" t="str">
            <v>WO</v>
          </cell>
          <cell r="S464" t="str">
            <v>P</v>
          </cell>
          <cell r="T464" t="str">
            <v>P</v>
          </cell>
          <cell r="U464" t="str">
            <v>P</v>
          </cell>
          <cell r="V464" t="str">
            <v>P</v>
          </cell>
          <cell r="W464" t="str">
            <v>A</v>
          </cell>
          <cell r="X464" t="str">
            <v>P</v>
          </cell>
          <cell r="Y464" t="str">
            <v>WO</v>
          </cell>
          <cell r="Z464" t="str">
            <v>P</v>
          </cell>
          <cell r="AA464" t="str">
            <v>P</v>
          </cell>
          <cell r="AB464" t="str">
            <v>P</v>
          </cell>
          <cell r="AC464" t="str">
            <v>P</v>
          </cell>
          <cell r="AD464" t="str">
            <v>P</v>
          </cell>
          <cell r="AE464" t="str">
            <v>P</v>
          </cell>
          <cell r="AF464" t="str">
            <v>WO</v>
          </cell>
          <cell r="AG464" t="str">
            <v>P</v>
          </cell>
          <cell r="AH464" t="str">
            <v>P</v>
          </cell>
          <cell r="AI464" t="str">
            <v>P</v>
          </cell>
          <cell r="AJ464" t="str">
            <v>P</v>
          </cell>
          <cell r="AK464" t="str">
            <v>P</v>
          </cell>
          <cell r="AL464">
            <v>25</v>
          </cell>
          <cell r="AM464">
            <v>0</v>
          </cell>
          <cell r="AN464">
            <v>25</v>
          </cell>
          <cell r="AO464">
            <v>0</v>
          </cell>
          <cell r="AP464">
            <v>25</v>
          </cell>
          <cell r="AQ464">
            <v>0</v>
          </cell>
          <cell r="AR464">
            <v>15</v>
          </cell>
        </row>
        <row r="465">
          <cell r="B465">
            <v>40059787</v>
          </cell>
          <cell r="C465" t="str">
            <v>AMIT</v>
          </cell>
          <cell r="D465" t="str">
            <v>PRODUCTION SEAMLESS</v>
          </cell>
          <cell r="E465" t="str">
            <v>SS DIVISION</v>
          </cell>
          <cell r="F465" t="str">
            <v>KOSSFBND01</v>
          </cell>
          <cell r="G465" t="str">
            <v>P</v>
          </cell>
          <cell r="H465" t="str">
            <v>A</v>
          </cell>
          <cell r="I465" t="str">
            <v>P</v>
          </cell>
          <cell r="J465" t="str">
            <v>P</v>
          </cell>
          <cell r="K465" t="str">
            <v>WO</v>
          </cell>
          <cell r="L465" t="str">
            <v>P</v>
          </cell>
          <cell r="M465" t="str">
            <v>P</v>
          </cell>
          <cell r="N465" t="str">
            <v>P</v>
          </cell>
          <cell r="O465" t="str">
            <v>P</v>
          </cell>
          <cell r="P465" t="str">
            <v>P</v>
          </cell>
          <cell r="Q465" t="str">
            <v>P</v>
          </cell>
          <cell r="R465" t="str">
            <v>WO</v>
          </cell>
          <cell r="S465" t="str">
            <v>P</v>
          </cell>
          <cell r="T465" t="str">
            <v>P</v>
          </cell>
          <cell r="U465" t="str">
            <v>P</v>
          </cell>
          <cell r="V465" t="str">
            <v>P</v>
          </cell>
          <cell r="W465" t="str">
            <v>P</v>
          </cell>
          <cell r="X465" t="str">
            <v>P</v>
          </cell>
          <cell r="Y465" t="str">
            <v>WO</v>
          </cell>
          <cell r="Z465" t="str">
            <v>P</v>
          </cell>
          <cell r="AA465" t="str">
            <v>P</v>
          </cell>
          <cell r="AB465" t="str">
            <v>A</v>
          </cell>
          <cell r="AC465" t="str">
            <v>P</v>
          </cell>
          <cell r="AD465" t="str">
            <v>P</v>
          </cell>
          <cell r="AE465" t="str">
            <v>P</v>
          </cell>
          <cell r="AF465" t="str">
            <v>WO</v>
          </cell>
          <cell r="AG465" t="str">
            <v>P</v>
          </cell>
          <cell r="AH465" t="str">
            <v>P</v>
          </cell>
          <cell r="AI465" t="str">
            <v>P</v>
          </cell>
          <cell r="AJ465" t="str">
            <v>P</v>
          </cell>
          <cell r="AK465" t="str">
            <v>P</v>
          </cell>
          <cell r="AL465">
            <v>25</v>
          </cell>
          <cell r="AM465">
            <v>0</v>
          </cell>
          <cell r="AN465">
            <v>25</v>
          </cell>
          <cell r="AO465">
            <v>0</v>
          </cell>
          <cell r="AP465">
            <v>25</v>
          </cell>
          <cell r="AQ465">
            <v>0</v>
          </cell>
          <cell r="AR465">
            <v>15</v>
          </cell>
        </row>
        <row r="466">
          <cell r="B466">
            <v>40059788</v>
          </cell>
          <cell r="C466" t="str">
            <v>GOVIND</v>
          </cell>
          <cell r="D466" t="str">
            <v>PRODUCTION SEAMLESS</v>
          </cell>
          <cell r="E466" t="str">
            <v>SS DIVISION</v>
          </cell>
          <cell r="F466" t="str">
            <v>KOSSFBND01</v>
          </cell>
          <cell r="G466" t="str">
            <v>P</v>
          </cell>
          <cell r="H466" t="str">
            <v>P</v>
          </cell>
          <cell r="I466" t="str">
            <v>P</v>
          </cell>
          <cell r="J466" t="str">
            <v>P</v>
          </cell>
          <cell r="K466" t="str">
            <v>WO</v>
          </cell>
          <cell r="L466" t="str">
            <v>P</v>
          </cell>
          <cell r="M466" t="str">
            <v>A</v>
          </cell>
          <cell r="N466" t="str">
            <v>P</v>
          </cell>
          <cell r="O466" t="str">
            <v>P</v>
          </cell>
          <cell r="P466" t="str">
            <v>P</v>
          </cell>
          <cell r="Q466" t="str">
            <v>P</v>
          </cell>
          <cell r="R466" t="str">
            <v>WO</v>
          </cell>
          <cell r="S466" t="str">
            <v>P</v>
          </cell>
          <cell r="T466" t="str">
            <v>P</v>
          </cell>
          <cell r="U466" t="str">
            <v>P</v>
          </cell>
          <cell r="V466" t="str">
            <v>P</v>
          </cell>
          <cell r="W466" t="str">
            <v>A</v>
          </cell>
          <cell r="X466" t="str">
            <v>P</v>
          </cell>
          <cell r="Y466" t="str">
            <v>WO</v>
          </cell>
          <cell r="Z466" t="str">
            <v>A</v>
          </cell>
          <cell r="AA466" t="str">
            <v>A</v>
          </cell>
          <cell r="AB466" t="str">
            <v>A</v>
          </cell>
          <cell r="AC466" t="str">
            <v>A</v>
          </cell>
          <cell r="AD466" t="str">
            <v>A</v>
          </cell>
          <cell r="AE466" t="str">
            <v>A</v>
          </cell>
          <cell r="AF466" t="str">
            <v>WO</v>
          </cell>
          <cell r="AG466" t="str">
            <v>A</v>
          </cell>
          <cell r="AH466" t="str">
            <v>A</v>
          </cell>
          <cell r="AI466" t="str">
            <v>A</v>
          </cell>
          <cell r="AJ466" t="str">
            <v>A</v>
          </cell>
          <cell r="AK466" t="str">
            <v>A</v>
          </cell>
          <cell r="AL466">
            <v>14</v>
          </cell>
          <cell r="AM466">
            <v>0</v>
          </cell>
          <cell r="AN466">
            <v>14</v>
          </cell>
          <cell r="AO466">
            <v>0</v>
          </cell>
          <cell r="AP466">
            <v>14</v>
          </cell>
          <cell r="AQ466">
            <v>0</v>
          </cell>
          <cell r="AR466">
            <v>15</v>
          </cell>
        </row>
        <row r="467">
          <cell r="B467">
            <v>40059791</v>
          </cell>
          <cell r="C467" t="str">
            <v>RAMHANS</v>
          </cell>
          <cell r="D467" t="str">
            <v>PRODUCTION SEAMLESS</v>
          </cell>
          <cell r="E467" t="str">
            <v>SS DIVISION</v>
          </cell>
          <cell r="F467" t="str">
            <v>KOSSFBND01</v>
          </cell>
          <cell r="G467" t="str">
            <v>P</v>
          </cell>
          <cell r="H467" t="str">
            <v>P</v>
          </cell>
          <cell r="I467" t="str">
            <v>P</v>
          </cell>
          <cell r="J467" t="str">
            <v>P</v>
          </cell>
          <cell r="K467" t="str">
            <v>WO</v>
          </cell>
          <cell r="L467" t="str">
            <v>P</v>
          </cell>
          <cell r="M467" t="str">
            <v>P</v>
          </cell>
          <cell r="N467" t="str">
            <v>P</v>
          </cell>
          <cell r="O467" t="str">
            <v>P</v>
          </cell>
          <cell r="P467" t="str">
            <v>A</v>
          </cell>
          <cell r="Q467" t="str">
            <v>P</v>
          </cell>
          <cell r="R467" t="str">
            <v>WO</v>
          </cell>
          <cell r="S467" t="str">
            <v>P</v>
          </cell>
          <cell r="T467" t="str">
            <v>A</v>
          </cell>
          <cell r="U467" t="str">
            <v>P</v>
          </cell>
          <cell r="V467" t="str">
            <v>P</v>
          </cell>
          <cell r="W467" t="str">
            <v>P</v>
          </cell>
          <cell r="X467" t="str">
            <v>P</v>
          </cell>
          <cell r="Y467" t="str">
            <v>WO</v>
          </cell>
          <cell r="Z467" t="str">
            <v>P</v>
          </cell>
          <cell r="AA467" t="str">
            <v>P</v>
          </cell>
          <cell r="AB467" t="str">
            <v>P</v>
          </cell>
          <cell r="AC467" t="str">
            <v>P</v>
          </cell>
          <cell r="AD467" t="str">
            <v>P</v>
          </cell>
          <cell r="AE467" t="str">
            <v>P</v>
          </cell>
          <cell r="AF467" t="str">
            <v>WO</v>
          </cell>
          <cell r="AG467" t="str">
            <v>P</v>
          </cell>
          <cell r="AH467" t="str">
            <v>P</v>
          </cell>
          <cell r="AI467" t="str">
            <v>P</v>
          </cell>
          <cell r="AJ467" t="str">
            <v>P</v>
          </cell>
          <cell r="AK467" t="str">
            <v>P</v>
          </cell>
          <cell r="AL467">
            <v>25</v>
          </cell>
          <cell r="AM467">
            <v>0</v>
          </cell>
          <cell r="AN467">
            <v>25</v>
          </cell>
          <cell r="AO467">
            <v>0</v>
          </cell>
          <cell r="AP467">
            <v>25</v>
          </cell>
          <cell r="AQ467">
            <v>0</v>
          </cell>
          <cell r="AR467">
            <v>15</v>
          </cell>
        </row>
        <row r="468">
          <cell r="B468">
            <v>40059792</v>
          </cell>
          <cell r="C468" t="str">
            <v>SURAJ PAL</v>
          </cell>
          <cell r="D468" t="str">
            <v>PRODUCTION SEAMLESS</v>
          </cell>
          <cell r="E468" t="str">
            <v>SS DIVISION</v>
          </cell>
          <cell r="F468" t="str">
            <v>KOSSFBND01</v>
          </cell>
          <cell r="G468" t="str">
            <v>A</v>
          </cell>
          <cell r="H468" t="str">
            <v>P</v>
          </cell>
          <cell r="I468" t="str">
            <v>P</v>
          </cell>
          <cell r="J468" t="str">
            <v>A</v>
          </cell>
          <cell r="K468" t="str">
            <v>WO</v>
          </cell>
          <cell r="L468" t="str">
            <v>A</v>
          </cell>
          <cell r="M468" t="str">
            <v>A</v>
          </cell>
          <cell r="N468" t="str">
            <v>A</v>
          </cell>
          <cell r="O468" t="str">
            <v>A</v>
          </cell>
          <cell r="P468" t="str">
            <v>A</v>
          </cell>
          <cell r="Q468" t="str">
            <v>P</v>
          </cell>
          <cell r="R468" t="str">
            <v>WO</v>
          </cell>
          <cell r="S468" t="str">
            <v>A</v>
          </cell>
          <cell r="T468" t="str">
            <v>A</v>
          </cell>
          <cell r="U468" t="str">
            <v>P</v>
          </cell>
          <cell r="V468" t="str">
            <v>P</v>
          </cell>
          <cell r="W468" t="str">
            <v>A</v>
          </cell>
          <cell r="X468" t="str">
            <v>A</v>
          </cell>
          <cell r="Y468" t="str">
            <v>WO</v>
          </cell>
          <cell r="Z468" t="str">
            <v>P</v>
          </cell>
          <cell r="AA468" t="str">
            <v>P</v>
          </cell>
          <cell r="AB468" t="str">
            <v>P</v>
          </cell>
          <cell r="AC468" t="str">
            <v>P</v>
          </cell>
          <cell r="AD468" t="str">
            <v>A</v>
          </cell>
          <cell r="AE468" t="str">
            <v>A</v>
          </cell>
          <cell r="AF468" t="str">
            <v>WO</v>
          </cell>
          <cell r="AG468" t="str">
            <v>A</v>
          </cell>
          <cell r="AH468" t="str">
            <v>A</v>
          </cell>
          <cell r="AI468" t="str">
            <v>A</v>
          </cell>
          <cell r="AJ468" t="str">
            <v>A</v>
          </cell>
          <cell r="AK468" t="str">
            <v>P</v>
          </cell>
          <cell r="AL468">
            <v>10</v>
          </cell>
          <cell r="AM468">
            <v>0</v>
          </cell>
          <cell r="AN468">
            <v>10</v>
          </cell>
          <cell r="AO468">
            <v>0</v>
          </cell>
          <cell r="AP468">
            <v>10</v>
          </cell>
          <cell r="AQ468">
            <v>0</v>
          </cell>
          <cell r="AR468">
            <v>15</v>
          </cell>
        </row>
        <row r="469">
          <cell r="B469">
            <v>40059793</v>
          </cell>
          <cell r="C469" t="str">
            <v>LAVEKUSH SINGH</v>
          </cell>
          <cell r="D469" t="str">
            <v>PRODUCTION SEAMLESS</v>
          </cell>
          <cell r="E469" t="str">
            <v>SS DIVISION</v>
          </cell>
          <cell r="F469" t="str">
            <v>KOSSFBND01</v>
          </cell>
          <cell r="G469" t="str">
            <v>P</v>
          </cell>
          <cell r="H469" t="str">
            <v>P</v>
          </cell>
          <cell r="I469" t="str">
            <v>P</v>
          </cell>
          <cell r="J469" t="str">
            <v>P</v>
          </cell>
          <cell r="K469" t="str">
            <v>WO</v>
          </cell>
          <cell r="L469" t="str">
            <v>A</v>
          </cell>
          <cell r="M469" t="str">
            <v>P</v>
          </cell>
          <cell r="N469" t="str">
            <v>P</v>
          </cell>
          <cell r="O469" t="str">
            <v>P</v>
          </cell>
          <cell r="P469" t="str">
            <v>P</v>
          </cell>
          <cell r="Q469" t="str">
            <v>P</v>
          </cell>
          <cell r="R469" t="str">
            <v>WO</v>
          </cell>
          <cell r="S469" t="str">
            <v>A</v>
          </cell>
          <cell r="T469" t="str">
            <v>P</v>
          </cell>
          <cell r="U469" t="str">
            <v>P</v>
          </cell>
          <cell r="V469" t="str">
            <v>P</v>
          </cell>
          <cell r="W469" t="str">
            <v>A</v>
          </cell>
          <cell r="X469" t="str">
            <v>A</v>
          </cell>
          <cell r="Y469" t="str">
            <v>WO</v>
          </cell>
          <cell r="Z469" t="str">
            <v>P</v>
          </cell>
          <cell r="AA469" t="str">
            <v>P</v>
          </cell>
          <cell r="AB469" t="str">
            <v>P</v>
          </cell>
          <cell r="AC469" t="str">
            <v>P</v>
          </cell>
          <cell r="AD469" t="str">
            <v>A</v>
          </cell>
          <cell r="AE469" t="str">
            <v>P</v>
          </cell>
          <cell r="AF469" t="str">
            <v>WO</v>
          </cell>
          <cell r="AG469" t="str">
            <v>P</v>
          </cell>
          <cell r="AH469" t="str">
            <v>P</v>
          </cell>
          <cell r="AI469" t="str">
            <v>P</v>
          </cell>
          <cell r="AJ469" t="str">
            <v>P</v>
          </cell>
          <cell r="AK469" t="str">
            <v>P</v>
          </cell>
          <cell r="AL469">
            <v>22</v>
          </cell>
          <cell r="AM469">
            <v>1</v>
          </cell>
          <cell r="AN469">
            <v>23</v>
          </cell>
          <cell r="AO469">
            <v>0</v>
          </cell>
          <cell r="AP469">
            <v>23</v>
          </cell>
          <cell r="AQ469">
            <v>0</v>
          </cell>
          <cell r="AR469">
            <v>15</v>
          </cell>
        </row>
        <row r="470">
          <cell r="B470">
            <v>40059795</v>
          </cell>
          <cell r="C470" t="str">
            <v>SANTOSH KUMAR SHARMA</v>
          </cell>
          <cell r="D470" t="str">
            <v>PRODUCTION SEAMLESS</v>
          </cell>
          <cell r="E470" t="str">
            <v>SS DIVISION</v>
          </cell>
          <cell r="F470" t="str">
            <v>KOSSFBND01</v>
          </cell>
          <cell r="G470" t="str">
            <v>P</v>
          </cell>
          <cell r="H470" t="str">
            <v>P</v>
          </cell>
          <cell r="I470" t="str">
            <v>P</v>
          </cell>
          <cell r="J470" t="str">
            <v>P</v>
          </cell>
          <cell r="K470" t="str">
            <v>WO</v>
          </cell>
          <cell r="L470" t="str">
            <v>P</v>
          </cell>
          <cell r="M470" t="str">
            <v>P</v>
          </cell>
          <cell r="N470" t="str">
            <v>P</v>
          </cell>
          <cell r="O470" t="str">
            <v>P</v>
          </cell>
          <cell r="P470" t="str">
            <v>P</v>
          </cell>
          <cell r="Q470" t="str">
            <v>P</v>
          </cell>
          <cell r="R470" t="str">
            <v>WO</v>
          </cell>
          <cell r="S470" t="str">
            <v>P</v>
          </cell>
          <cell r="T470" t="str">
            <v>P</v>
          </cell>
          <cell r="U470" t="str">
            <v>P</v>
          </cell>
          <cell r="V470" t="str">
            <v>P</v>
          </cell>
          <cell r="W470" t="str">
            <v>P</v>
          </cell>
          <cell r="X470" t="str">
            <v>P</v>
          </cell>
          <cell r="Y470" t="str">
            <v>WO</v>
          </cell>
          <cell r="Z470" t="str">
            <v>P</v>
          </cell>
          <cell r="AA470" t="str">
            <v>P</v>
          </cell>
          <cell r="AB470" t="str">
            <v>P</v>
          </cell>
          <cell r="AC470" t="str">
            <v>A</v>
          </cell>
          <cell r="AD470" t="str">
            <v>P</v>
          </cell>
          <cell r="AE470" t="str">
            <v>P</v>
          </cell>
          <cell r="AF470" t="str">
            <v>WO</v>
          </cell>
          <cell r="AG470" t="str">
            <v>P</v>
          </cell>
          <cell r="AH470" t="str">
            <v>P</v>
          </cell>
          <cell r="AI470" t="str">
            <v>P</v>
          </cell>
          <cell r="AJ470" t="str">
            <v>A</v>
          </cell>
          <cell r="AK470" t="str">
            <v>P</v>
          </cell>
          <cell r="AL470">
            <v>25</v>
          </cell>
          <cell r="AM470">
            <v>0</v>
          </cell>
          <cell r="AN470">
            <v>25</v>
          </cell>
          <cell r="AO470">
            <v>0</v>
          </cell>
          <cell r="AP470">
            <v>25</v>
          </cell>
          <cell r="AQ470">
            <v>0</v>
          </cell>
          <cell r="AR470">
            <v>15</v>
          </cell>
        </row>
        <row r="471">
          <cell r="B471">
            <v>40059796</v>
          </cell>
          <cell r="C471" t="str">
            <v>OMPRAKASH GURJAR</v>
          </cell>
          <cell r="D471" t="str">
            <v>PRODUCTION SEAMLESS</v>
          </cell>
          <cell r="E471" t="str">
            <v>SS DIVISION</v>
          </cell>
          <cell r="F471" t="str">
            <v>KOSSFBND01</v>
          </cell>
          <cell r="G471" t="str">
            <v>P</v>
          </cell>
          <cell r="H471" t="str">
            <v>P</v>
          </cell>
          <cell r="I471" t="str">
            <v>P</v>
          </cell>
          <cell r="J471" t="str">
            <v>P</v>
          </cell>
          <cell r="K471" t="str">
            <v>WO</v>
          </cell>
          <cell r="L471" t="str">
            <v>A</v>
          </cell>
          <cell r="M471" t="str">
            <v>P</v>
          </cell>
          <cell r="N471" t="str">
            <v>P</v>
          </cell>
          <cell r="O471" t="str">
            <v>P</v>
          </cell>
          <cell r="P471" t="str">
            <v>P</v>
          </cell>
          <cell r="Q471" t="str">
            <v>P</v>
          </cell>
          <cell r="R471" t="str">
            <v>WO</v>
          </cell>
          <cell r="S471" t="str">
            <v>P</v>
          </cell>
          <cell r="T471" t="str">
            <v>P</v>
          </cell>
          <cell r="U471" t="str">
            <v>P</v>
          </cell>
          <cell r="V471" t="str">
            <v>A</v>
          </cell>
          <cell r="W471" t="str">
            <v>P</v>
          </cell>
          <cell r="X471" t="str">
            <v>P</v>
          </cell>
          <cell r="Y471" t="str">
            <v>WO</v>
          </cell>
          <cell r="Z471" t="str">
            <v>P</v>
          </cell>
          <cell r="AA471" t="str">
            <v>P</v>
          </cell>
          <cell r="AB471" t="str">
            <v>P</v>
          </cell>
          <cell r="AC471" t="str">
            <v>P</v>
          </cell>
          <cell r="AD471" t="str">
            <v>P</v>
          </cell>
          <cell r="AE471" t="str">
            <v>P</v>
          </cell>
          <cell r="AF471" t="str">
            <v>WO</v>
          </cell>
          <cell r="AG471" t="str">
            <v>P</v>
          </cell>
          <cell r="AH471" t="str">
            <v>P</v>
          </cell>
          <cell r="AI471" t="str">
            <v>P</v>
          </cell>
          <cell r="AJ471" t="str">
            <v>P</v>
          </cell>
          <cell r="AK471" t="str">
            <v>P</v>
          </cell>
          <cell r="AL471">
            <v>25</v>
          </cell>
          <cell r="AM471">
            <v>0</v>
          </cell>
          <cell r="AN471">
            <v>25</v>
          </cell>
          <cell r="AO471">
            <v>0</v>
          </cell>
          <cell r="AP471">
            <v>25</v>
          </cell>
          <cell r="AQ471">
            <v>0</v>
          </cell>
          <cell r="AR471">
            <v>15</v>
          </cell>
        </row>
        <row r="472">
          <cell r="B472">
            <v>40059797</v>
          </cell>
          <cell r="C472" t="str">
            <v>KHUSHYAL</v>
          </cell>
          <cell r="D472" t="str">
            <v>PRODUCTION SEAMLESS</v>
          </cell>
          <cell r="E472" t="str">
            <v>SS DIVISION</v>
          </cell>
          <cell r="F472" t="str">
            <v>KOSSFBND01</v>
          </cell>
          <cell r="G472" t="str">
            <v>P</v>
          </cell>
          <cell r="H472" t="str">
            <v>P</v>
          </cell>
          <cell r="I472" t="str">
            <v>P</v>
          </cell>
          <cell r="J472" t="str">
            <v>P</v>
          </cell>
          <cell r="K472" t="str">
            <v>WO</v>
          </cell>
          <cell r="L472" t="str">
            <v>P</v>
          </cell>
          <cell r="M472" t="str">
            <v>A</v>
          </cell>
          <cell r="N472" t="str">
            <v>A</v>
          </cell>
          <cell r="O472" t="str">
            <v>P</v>
          </cell>
          <cell r="P472" t="str">
            <v>P</v>
          </cell>
          <cell r="Q472" t="str">
            <v>P</v>
          </cell>
          <cell r="R472" t="str">
            <v>WO</v>
          </cell>
          <cell r="S472" t="str">
            <v>P</v>
          </cell>
          <cell r="T472" t="str">
            <v>P</v>
          </cell>
          <cell r="U472" t="str">
            <v>P</v>
          </cell>
          <cell r="V472" t="str">
            <v>P</v>
          </cell>
          <cell r="W472" t="str">
            <v>A</v>
          </cell>
          <cell r="X472" t="str">
            <v>P</v>
          </cell>
          <cell r="Y472" t="str">
            <v>WO</v>
          </cell>
          <cell r="Z472" t="str">
            <v>A</v>
          </cell>
          <cell r="AA472" t="str">
            <v>P</v>
          </cell>
          <cell r="AB472" t="str">
            <v>P</v>
          </cell>
          <cell r="AC472" t="str">
            <v>P</v>
          </cell>
          <cell r="AD472" t="str">
            <v>P</v>
          </cell>
          <cell r="AE472" t="str">
            <v>A</v>
          </cell>
          <cell r="AF472" t="str">
            <v>WO</v>
          </cell>
          <cell r="AG472" t="str">
            <v>P</v>
          </cell>
          <cell r="AH472" t="str">
            <v>P</v>
          </cell>
          <cell r="AI472" t="str">
            <v>P</v>
          </cell>
          <cell r="AJ472" t="str">
            <v>P</v>
          </cell>
          <cell r="AK472" t="str">
            <v>A</v>
          </cell>
          <cell r="AL472">
            <v>21</v>
          </cell>
          <cell r="AM472">
            <v>0</v>
          </cell>
          <cell r="AN472">
            <v>21</v>
          </cell>
          <cell r="AO472">
            <v>0</v>
          </cell>
          <cell r="AP472">
            <v>21</v>
          </cell>
          <cell r="AQ472">
            <v>0</v>
          </cell>
          <cell r="AR472">
            <v>15</v>
          </cell>
        </row>
        <row r="473">
          <cell r="B473">
            <v>40059798</v>
          </cell>
          <cell r="C473" t="str">
            <v>DEEPAK</v>
          </cell>
          <cell r="D473" t="str">
            <v>FORMING</v>
          </cell>
          <cell r="E473" t="str">
            <v>PIPE DIV</v>
          </cell>
          <cell r="F473" t="str">
            <v>KO02FHSW01</v>
          </cell>
          <cell r="G473" t="str">
            <v>P</v>
          </cell>
          <cell r="H473" t="str">
            <v>P</v>
          </cell>
          <cell r="I473" t="str">
            <v>P</v>
          </cell>
          <cell r="J473" t="str">
            <v>P</v>
          </cell>
          <cell r="K473" t="str">
            <v>WO</v>
          </cell>
          <cell r="L473" t="str">
            <v>P</v>
          </cell>
          <cell r="M473" t="str">
            <v>A</v>
          </cell>
          <cell r="N473" t="str">
            <v>P</v>
          </cell>
          <cell r="O473" t="str">
            <v>A</v>
          </cell>
          <cell r="P473" t="str">
            <v>P</v>
          </cell>
          <cell r="Q473" t="str">
            <v>P</v>
          </cell>
          <cell r="R473" t="str">
            <v>WO</v>
          </cell>
          <cell r="S473" t="str">
            <v>P</v>
          </cell>
          <cell r="T473" t="str">
            <v>P</v>
          </cell>
          <cell r="U473" t="str">
            <v>A</v>
          </cell>
          <cell r="V473" t="str">
            <v>P</v>
          </cell>
          <cell r="W473" t="str">
            <v>P</v>
          </cell>
          <cell r="X473" t="str">
            <v>P</v>
          </cell>
          <cell r="Y473" t="str">
            <v>WO</v>
          </cell>
          <cell r="Z473" t="str">
            <v>A</v>
          </cell>
          <cell r="AA473" t="str">
            <v>P</v>
          </cell>
          <cell r="AB473" t="str">
            <v>P</v>
          </cell>
          <cell r="AC473" t="str">
            <v>P</v>
          </cell>
          <cell r="AD473" t="str">
            <v>P</v>
          </cell>
          <cell r="AE473" t="str">
            <v>A</v>
          </cell>
          <cell r="AF473" t="str">
            <v>WO</v>
          </cell>
          <cell r="AG473" t="str">
            <v>P</v>
          </cell>
          <cell r="AH473" t="str">
            <v>P</v>
          </cell>
          <cell r="AI473" t="str">
            <v>P</v>
          </cell>
          <cell r="AJ473" t="str">
            <v>P</v>
          </cell>
          <cell r="AK473" t="str">
            <v>P</v>
          </cell>
          <cell r="AL473">
            <v>22</v>
          </cell>
          <cell r="AM473">
            <v>0</v>
          </cell>
          <cell r="AN473">
            <v>22</v>
          </cell>
          <cell r="AO473">
            <v>0</v>
          </cell>
          <cell r="AP473">
            <v>22</v>
          </cell>
          <cell r="AQ473">
            <v>0</v>
          </cell>
          <cell r="AR473">
            <v>13</v>
          </cell>
        </row>
        <row r="474">
          <cell r="B474">
            <v>40059799</v>
          </cell>
          <cell r="C474" t="str">
            <v>RAHUL</v>
          </cell>
          <cell r="D474" t="str">
            <v>PRODUCTION SEAMLESS</v>
          </cell>
          <cell r="E474" t="str">
            <v>SS DIVISION</v>
          </cell>
          <cell r="F474" t="str">
            <v>KOSSFBND01</v>
          </cell>
          <cell r="G474" t="str">
            <v>P</v>
          </cell>
          <cell r="H474" t="str">
            <v>P</v>
          </cell>
          <cell r="I474" t="str">
            <v>P</v>
          </cell>
          <cell r="J474" t="str">
            <v>P</v>
          </cell>
          <cell r="K474" t="str">
            <v>WO</v>
          </cell>
          <cell r="L474" t="str">
            <v>P</v>
          </cell>
          <cell r="M474" t="str">
            <v>P</v>
          </cell>
          <cell r="N474" t="str">
            <v>P</v>
          </cell>
          <cell r="O474" t="str">
            <v>P</v>
          </cell>
          <cell r="P474" t="str">
            <v>P</v>
          </cell>
          <cell r="Q474" t="str">
            <v>P</v>
          </cell>
          <cell r="R474" t="str">
            <v>WO</v>
          </cell>
          <cell r="S474" t="str">
            <v>P</v>
          </cell>
          <cell r="T474" t="str">
            <v>P</v>
          </cell>
          <cell r="U474" t="str">
            <v>P</v>
          </cell>
          <cell r="V474" t="str">
            <v>P</v>
          </cell>
          <cell r="W474" t="str">
            <v>P</v>
          </cell>
          <cell r="X474" t="str">
            <v>P</v>
          </cell>
          <cell r="Y474" t="str">
            <v>WO</v>
          </cell>
          <cell r="Z474" t="str">
            <v>P</v>
          </cell>
          <cell r="AA474" t="str">
            <v>P</v>
          </cell>
          <cell r="AB474" t="str">
            <v>P</v>
          </cell>
          <cell r="AC474" t="str">
            <v>P</v>
          </cell>
          <cell r="AD474" t="str">
            <v>P</v>
          </cell>
          <cell r="AE474" t="str">
            <v>P</v>
          </cell>
          <cell r="AF474" t="str">
            <v>WO</v>
          </cell>
          <cell r="AG474" t="str">
            <v>A</v>
          </cell>
          <cell r="AH474" t="str">
            <v>P</v>
          </cell>
          <cell r="AI474" t="str">
            <v>P</v>
          </cell>
          <cell r="AJ474" t="str">
            <v>P</v>
          </cell>
          <cell r="AK474" t="str">
            <v>P</v>
          </cell>
          <cell r="AL474">
            <v>26</v>
          </cell>
          <cell r="AM474">
            <v>0</v>
          </cell>
          <cell r="AN474">
            <v>26</v>
          </cell>
          <cell r="AO474">
            <v>0</v>
          </cell>
          <cell r="AP474">
            <v>26</v>
          </cell>
          <cell r="AQ474">
            <v>0</v>
          </cell>
          <cell r="AR474">
            <v>15</v>
          </cell>
        </row>
        <row r="475">
          <cell r="B475">
            <v>40059800</v>
          </cell>
          <cell r="C475" t="str">
            <v>POSPAL</v>
          </cell>
          <cell r="D475" t="str">
            <v>PRODUCTION SEAMLESS</v>
          </cell>
          <cell r="E475" t="str">
            <v>SS DIVISION</v>
          </cell>
          <cell r="F475" t="str">
            <v>KOSSFBND01</v>
          </cell>
          <cell r="G475" t="str">
            <v>P</v>
          </cell>
          <cell r="H475" t="str">
            <v>A</v>
          </cell>
          <cell r="I475" t="str">
            <v>P</v>
          </cell>
          <cell r="J475" t="str">
            <v>P</v>
          </cell>
          <cell r="K475" t="str">
            <v>WO</v>
          </cell>
          <cell r="L475" t="str">
            <v>P</v>
          </cell>
          <cell r="M475" t="str">
            <v>A</v>
          </cell>
          <cell r="N475" t="str">
            <v>A</v>
          </cell>
          <cell r="O475" t="str">
            <v>P</v>
          </cell>
          <cell r="P475" t="str">
            <v>A</v>
          </cell>
          <cell r="Q475" t="str">
            <v>A</v>
          </cell>
          <cell r="R475" t="str">
            <v>WO</v>
          </cell>
          <cell r="S475" t="str">
            <v>P</v>
          </cell>
          <cell r="T475" t="str">
            <v>P</v>
          </cell>
          <cell r="U475" t="str">
            <v>P</v>
          </cell>
          <cell r="V475" t="str">
            <v>P</v>
          </cell>
          <cell r="W475" t="str">
            <v>P</v>
          </cell>
          <cell r="X475" t="str">
            <v>P</v>
          </cell>
          <cell r="Y475" t="str">
            <v>WO</v>
          </cell>
          <cell r="Z475" t="str">
            <v>A</v>
          </cell>
          <cell r="AA475" t="str">
            <v>P</v>
          </cell>
          <cell r="AB475" t="str">
            <v>A</v>
          </cell>
          <cell r="AC475" t="str">
            <v>P</v>
          </cell>
          <cell r="AD475" t="str">
            <v>P</v>
          </cell>
          <cell r="AE475" t="str">
            <v>P</v>
          </cell>
          <cell r="AF475" t="str">
            <v>WO</v>
          </cell>
          <cell r="AG475" t="str">
            <v>P</v>
          </cell>
          <cell r="AH475" t="str">
            <v>A</v>
          </cell>
          <cell r="AI475" t="str">
            <v>P</v>
          </cell>
          <cell r="AJ475" t="str">
            <v>P</v>
          </cell>
          <cell r="AK475" t="str">
            <v>P</v>
          </cell>
          <cell r="AL475">
            <v>19</v>
          </cell>
          <cell r="AM475">
            <v>0</v>
          </cell>
          <cell r="AN475">
            <v>19</v>
          </cell>
          <cell r="AO475">
            <v>0</v>
          </cell>
          <cell r="AP475">
            <v>19</v>
          </cell>
          <cell r="AQ475">
            <v>0</v>
          </cell>
          <cell r="AR475">
            <v>15</v>
          </cell>
        </row>
        <row r="476">
          <cell r="B476">
            <v>40059801</v>
          </cell>
          <cell r="C476" t="str">
            <v>CHANDAN PASWAN</v>
          </cell>
          <cell r="D476" t="str">
            <v>PRODUCTION SEAMLESS</v>
          </cell>
          <cell r="E476" t="str">
            <v>SS DIVISION</v>
          </cell>
          <cell r="F476" t="str">
            <v>KOSSFBND01</v>
          </cell>
          <cell r="G476" t="str">
            <v>P</v>
          </cell>
          <cell r="H476" t="str">
            <v>P</v>
          </cell>
          <cell r="I476" t="str">
            <v>P</v>
          </cell>
          <cell r="J476" t="str">
            <v>P</v>
          </cell>
          <cell r="K476" t="str">
            <v>WO</v>
          </cell>
          <cell r="L476" t="str">
            <v>P</v>
          </cell>
          <cell r="M476" t="str">
            <v>P</v>
          </cell>
          <cell r="N476" t="str">
            <v>P</v>
          </cell>
          <cell r="O476" t="str">
            <v>P</v>
          </cell>
          <cell r="P476" t="str">
            <v>P</v>
          </cell>
          <cell r="Q476" t="str">
            <v>P</v>
          </cell>
          <cell r="R476" t="str">
            <v>WO</v>
          </cell>
          <cell r="S476" t="str">
            <v>P</v>
          </cell>
          <cell r="T476" t="str">
            <v>P</v>
          </cell>
          <cell r="U476" t="str">
            <v>P</v>
          </cell>
          <cell r="V476" t="str">
            <v>P</v>
          </cell>
          <cell r="W476" t="str">
            <v>P</v>
          </cell>
          <cell r="X476" t="str">
            <v>P</v>
          </cell>
          <cell r="Y476" t="str">
            <v>WO</v>
          </cell>
          <cell r="Z476" t="str">
            <v>P</v>
          </cell>
          <cell r="AA476" t="str">
            <v>P</v>
          </cell>
          <cell r="AB476" t="str">
            <v>P</v>
          </cell>
          <cell r="AC476" t="str">
            <v>P</v>
          </cell>
          <cell r="AD476" t="str">
            <v>P</v>
          </cell>
          <cell r="AE476" t="str">
            <v>P</v>
          </cell>
          <cell r="AF476" t="str">
            <v>WO</v>
          </cell>
          <cell r="AG476" t="str">
            <v>P</v>
          </cell>
          <cell r="AH476" t="str">
            <v>P</v>
          </cell>
          <cell r="AI476" t="str">
            <v>P</v>
          </cell>
          <cell r="AJ476" t="str">
            <v>A</v>
          </cell>
          <cell r="AK476" t="str">
            <v>P</v>
          </cell>
          <cell r="AL476">
            <v>26</v>
          </cell>
          <cell r="AM476">
            <v>0</v>
          </cell>
          <cell r="AN476">
            <v>26</v>
          </cell>
          <cell r="AO476">
            <v>0</v>
          </cell>
          <cell r="AP476">
            <v>26</v>
          </cell>
          <cell r="AQ476">
            <v>0</v>
          </cell>
          <cell r="AR476">
            <v>15</v>
          </cell>
        </row>
        <row r="477">
          <cell r="B477">
            <v>40059802</v>
          </cell>
          <cell r="C477" t="str">
            <v>AJAY KUMAR</v>
          </cell>
          <cell r="D477" t="str">
            <v>PRODUCTION SEAMLESS</v>
          </cell>
          <cell r="E477" t="str">
            <v>SS DIVISION</v>
          </cell>
          <cell r="F477" t="str">
            <v>KOSSFBND01</v>
          </cell>
          <cell r="G477" t="str">
            <v>P</v>
          </cell>
          <cell r="H477" t="str">
            <v>P</v>
          </cell>
          <cell r="I477" t="str">
            <v>P</v>
          </cell>
          <cell r="J477" t="str">
            <v>P</v>
          </cell>
          <cell r="K477" t="str">
            <v>WO</v>
          </cell>
          <cell r="L477" t="str">
            <v>P</v>
          </cell>
          <cell r="M477" t="str">
            <v>P</v>
          </cell>
          <cell r="N477" t="str">
            <v>P</v>
          </cell>
          <cell r="O477" t="str">
            <v>P</v>
          </cell>
          <cell r="P477" t="str">
            <v>P</v>
          </cell>
          <cell r="Q477" t="str">
            <v>P</v>
          </cell>
          <cell r="R477" t="str">
            <v>WO</v>
          </cell>
          <cell r="S477" t="str">
            <v>P</v>
          </cell>
          <cell r="T477" t="str">
            <v>P</v>
          </cell>
          <cell r="U477" t="str">
            <v>P</v>
          </cell>
          <cell r="V477" t="str">
            <v>P</v>
          </cell>
          <cell r="W477" t="str">
            <v>P</v>
          </cell>
          <cell r="X477" t="str">
            <v>P</v>
          </cell>
          <cell r="Y477" t="str">
            <v>WO</v>
          </cell>
          <cell r="Z477" t="str">
            <v>P</v>
          </cell>
          <cell r="AA477" t="str">
            <v>P</v>
          </cell>
          <cell r="AB477" t="str">
            <v>P</v>
          </cell>
          <cell r="AC477" t="str">
            <v>P</v>
          </cell>
          <cell r="AD477" t="str">
            <v>P</v>
          </cell>
          <cell r="AE477" t="str">
            <v>P</v>
          </cell>
          <cell r="AF477" t="str">
            <v>WO</v>
          </cell>
          <cell r="AG477" t="str">
            <v>P</v>
          </cell>
          <cell r="AH477" t="str">
            <v>P</v>
          </cell>
          <cell r="AI477" t="str">
            <v>P</v>
          </cell>
          <cell r="AJ477" t="str">
            <v>P</v>
          </cell>
          <cell r="AK477" t="str">
            <v>P</v>
          </cell>
          <cell r="AL477">
            <v>27</v>
          </cell>
          <cell r="AM477">
            <v>0</v>
          </cell>
          <cell r="AN477">
            <v>27</v>
          </cell>
          <cell r="AO477">
            <v>0.5</v>
          </cell>
          <cell r="AP477">
            <v>26.5</v>
          </cell>
          <cell r="AQ477">
            <v>0</v>
          </cell>
          <cell r="AR477">
            <v>15</v>
          </cell>
        </row>
        <row r="478">
          <cell r="B478">
            <v>40059803</v>
          </cell>
          <cell r="C478" t="str">
            <v>DHARMENDRA</v>
          </cell>
          <cell r="D478" t="str">
            <v>PRODUCTION SEAMLESS</v>
          </cell>
          <cell r="E478" t="str">
            <v>SS DIVISION</v>
          </cell>
          <cell r="F478" t="str">
            <v>KOSSFBND01</v>
          </cell>
          <cell r="G478" t="str">
            <v>P</v>
          </cell>
          <cell r="H478" t="str">
            <v>P</v>
          </cell>
          <cell r="I478" t="str">
            <v>P</v>
          </cell>
          <cell r="J478" t="str">
            <v>P</v>
          </cell>
          <cell r="K478" t="str">
            <v>WO</v>
          </cell>
          <cell r="L478" t="str">
            <v>A</v>
          </cell>
          <cell r="M478" t="str">
            <v>P</v>
          </cell>
          <cell r="N478" t="str">
            <v>P</v>
          </cell>
          <cell r="O478" t="str">
            <v>A</v>
          </cell>
          <cell r="P478" t="str">
            <v>P</v>
          </cell>
          <cell r="Q478" t="str">
            <v>A</v>
          </cell>
          <cell r="R478" t="str">
            <v>WO</v>
          </cell>
          <cell r="S478" t="str">
            <v>P</v>
          </cell>
          <cell r="T478" t="str">
            <v>A</v>
          </cell>
          <cell r="U478" t="str">
            <v>A</v>
          </cell>
          <cell r="V478" t="str">
            <v>A</v>
          </cell>
          <cell r="W478" t="str">
            <v>A</v>
          </cell>
          <cell r="X478" t="str">
            <v>A</v>
          </cell>
          <cell r="Y478" t="str">
            <v>WO</v>
          </cell>
          <cell r="Z478" t="str">
            <v>P</v>
          </cell>
          <cell r="AA478" t="str">
            <v>A</v>
          </cell>
          <cell r="AB478" t="str">
            <v>P</v>
          </cell>
          <cell r="AC478" t="str">
            <v>P</v>
          </cell>
          <cell r="AD478" t="str">
            <v>P</v>
          </cell>
          <cell r="AE478" t="str">
            <v>A</v>
          </cell>
          <cell r="AF478" t="str">
            <v>WO</v>
          </cell>
          <cell r="AG478" t="str">
            <v>P</v>
          </cell>
          <cell r="AH478" t="str">
            <v>P</v>
          </cell>
          <cell r="AI478" t="str">
            <v>P</v>
          </cell>
          <cell r="AJ478" t="str">
            <v>P</v>
          </cell>
          <cell r="AK478" t="str">
            <v>P</v>
          </cell>
          <cell r="AL478">
            <v>17</v>
          </cell>
          <cell r="AM478">
            <v>0</v>
          </cell>
          <cell r="AN478">
            <v>17</v>
          </cell>
          <cell r="AO478">
            <v>0</v>
          </cell>
          <cell r="AP478">
            <v>17</v>
          </cell>
          <cell r="AQ478">
            <v>0</v>
          </cell>
          <cell r="AR478">
            <v>15</v>
          </cell>
        </row>
        <row r="479">
          <cell r="B479">
            <v>40059805</v>
          </cell>
          <cell r="C479" t="str">
            <v>RAJKUMAR YADAV</v>
          </cell>
          <cell r="D479" t="str">
            <v>PRODUCTION SEAMLESS</v>
          </cell>
          <cell r="E479" t="str">
            <v>SS DIVISION</v>
          </cell>
          <cell r="F479" t="str">
            <v>KOSSFBND01</v>
          </cell>
          <cell r="G479" t="str">
            <v>P</v>
          </cell>
          <cell r="H479" t="str">
            <v>A</v>
          </cell>
          <cell r="I479" t="str">
            <v>P</v>
          </cell>
          <cell r="J479" t="str">
            <v>P</v>
          </cell>
          <cell r="K479" t="str">
            <v>WO</v>
          </cell>
          <cell r="L479" t="str">
            <v>P</v>
          </cell>
          <cell r="M479" t="str">
            <v>P</v>
          </cell>
          <cell r="N479" t="str">
            <v>P</v>
          </cell>
          <cell r="O479" t="str">
            <v>P</v>
          </cell>
          <cell r="P479" t="str">
            <v>P</v>
          </cell>
          <cell r="Q479" t="str">
            <v>A</v>
          </cell>
          <cell r="R479" t="str">
            <v>WO</v>
          </cell>
          <cell r="S479" t="str">
            <v>A</v>
          </cell>
          <cell r="T479" t="str">
            <v>P</v>
          </cell>
          <cell r="U479" t="str">
            <v>P</v>
          </cell>
          <cell r="V479" t="str">
            <v>P</v>
          </cell>
          <cell r="W479" t="str">
            <v>P</v>
          </cell>
          <cell r="X479" t="str">
            <v>P</v>
          </cell>
          <cell r="Y479" t="str">
            <v>WO</v>
          </cell>
          <cell r="Z479" t="str">
            <v>P</v>
          </cell>
          <cell r="AA479" t="str">
            <v>P</v>
          </cell>
          <cell r="AB479" t="str">
            <v>P</v>
          </cell>
          <cell r="AC479" t="str">
            <v>P</v>
          </cell>
          <cell r="AD479" t="str">
            <v>P</v>
          </cell>
          <cell r="AE479" t="str">
            <v>A</v>
          </cell>
          <cell r="AF479" t="str">
            <v>WO</v>
          </cell>
          <cell r="AG479" t="str">
            <v>P</v>
          </cell>
          <cell r="AH479" t="str">
            <v>P</v>
          </cell>
          <cell r="AI479" t="str">
            <v>P</v>
          </cell>
          <cell r="AJ479" t="str">
            <v>P</v>
          </cell>
          <cell r="AK479" t="str">
            <v>A</v>
          </cell>
          <cell r="AL479">
            <v>22</v>
          </cell>
          <cell r="AM479">
            <v>0</v>
          </cell>
          <cell r="AN479">
            <v>22</v>
          </cell>
          <cell r="AO479">
            <v>0</v>
          </cell>
          <cell r="AP479">
            <v>22</v>
          </cell>
          <cell r="AQ479">
            <v>0</v>
          </cell>
          <cell r="AR479">
            <v>15</v>
          </cell>
        </row>
        <row r="480">
          <cell r="B480">
            <v>40059807</v>
          </cell>
          <cell r="C480" t="str">
            <v>BALRAM</v>
          </cell>
          <cell r="D480" t="str">
            <v>PRODUCTION</v>
          </cell>
          <cell r="E480" t="str">
            <v>SS DIVISION</v>
          </cell>
          <cell r="F480" t="str">
            <v>KOSSFWLD13</v>
          </cell>
          <cell r="G480" t="str">
            <v>P</v>
          </cell>
          <cell r="H480" t="str">
            <v>A</v>
          </cell>
          <cell r="I480" t="str">
            <v>A</v>
          </cell>
          <cell r="J480" t="str">
            <v>P</v>
          </cell>
          <cell r="K480" t="str">
            <v>WO</v>
          </cell>
          <cell r="L480" t="str">
            <v>P</v>
          </cell>
          <cell r="M480" t="str">
            <v>P</v>
          </cell>
          <cell r="N480" t="str">
            <v>P</v>
          </cell>
          <cell r="O480" t="str">
            <v>P</v>
          </cell>
          <cell r="P480" t="str">
            <v>P</v>
          </cell>
          <cell r="Q480" t="str">
            <v>P</v>
          </cell>
          <cell r="R480" t="str">
            <v>WO</v>
          </cell>
          <cell r="S480" t="str">
            <v>P</v>
          </cell>
          <cell r="T480" t="str">
            <v>P</v>
          </cell>
          <cell r="U480" t="str">
            <v>P</v>
          </cell>
          <cell r="V480" t="str">
            <v>P</v>
          </cell>
          <cell r="W480" t="str">
            <v>P</v>
          </cell>
          <cell r="X480" t="str">
            <v>P</v>
          </cell>
          <cell r="Y480" t="str">
            <v>WO</v>
          </cell>
          <cell r="Z480" t="str">
            <v>P</v>
          </cell>
          <cell r="AA480" t="str">
            <v>P</v>
          </cell>
          <cell r="AB480" t="str">
            <v>P</v>
          </cell>
          <cell r="AC480" t="str">
            <v>P</v>
          </cell>
          <cell r="AD480" t="str">
            <v>P</v>
          </cell>
          <cell r="AE480" t="str">
            <v>P</v>
          </cell>
          <cell r="AF480" t="str">
            <v>WO</v>
          </cell>
          <cell r="AG480" t="str">
            <v>P</v>
          </cell>
          <cell r="AH480" t="str">
            <v>P</v>
          </cell>
          <cell r="AI480" t="str">
            <v>P</v>
          </cell>
          <cell r="AJ480" t="str">
            <v>P</v>
          </cell>
          <cell r="AK480" t="str">
            <v>P</v>
          </cell>
          <cell r="AL480">
            <v>25</v>
          </cell>
          <cell r="AM480">
            <v>0</v>
          </cell>
          <cell r="AN480">
            <v>25</v>
          </cell>
          <cell r="AO480">
            <v>0</v>
          </cell>
          <cell r="AP480">
            <v>25</v>
          </cell>
          <cell r="AQ480">
            <v>0</v>
          </cell>
          <cell r="AR480">
            <v>15</v>
          </cell>
        </row>
        <row r="481">
          <cell r="B481">
            <v>40059808</v>
          </cell>
          <cell r="C481" t="str">
            <v>RAMA KANT KUMAR</v>
          </cell>
          <cell r="D481" t="str">
            <v>PRODUCTION SEAMLESS</v>
          </cell>
          <cell r="E481" t="str">
            <v>SS DIVISION</v>
          </cell>
          <cell r="F481" t="str">
            <v>KOSSFSEM09</v>
          </cell>
          <cell r="G481" t="str">
            <v>P</v>
          </cell>
          <cell r="H481" t="str">
            <v>P</v>
          </cell>
          <cell r="I481" t="str">
            <v>P</v>
          </cell>
          <cell r="J481" t="str">
            <v>P</v>
          </cell>
          <cell r="K481" t="str">
            <v>WO</v>
          </cell>
          <cell r="L481" t="str">
            <v>P</v>
          </cell>
          <cell r="M481" t="str">
            <v>P</v>
          </cell>
          <cell r="N481" t="str">
            <v>P</v>
          </cell>
          <cell r="O481" t="str">
            <v>P</v>
          </cell>
          <cell r="P481" t="str">
            <v>P</v>
          </cell>
          <cell r="Q481" t="str">
            <v>P</v>
          </cell>
          <cell r="R481" t="str">
            <v>WO</v>
          </cell>
          <cell r="S481" t="str">
            <v>P</v>
          </cell>
          <cell r="T481" t="str">
            <v>P</v>
          </cell>
          <cell r="U481" t="str">
            <v>P</v>
          </cell>
          <cell r="V481" t="str">
            <v>P</v>
          </cell>
          <cell r="W481" t="str">
            <v>P</v>
          </cell>
          <cell r="X481" t="str">
            <v>P</v>
          </cell>
          <cell r="Y481" t="str">
            <v>WO</v>
          </cell>
          <cell r="Z481" t="str">
            <v>P</v>
          </cell>
          <cell r="AA481" t="str">
            <v>P</v>
          </cell>
          <cell r="AB481" t="str">
            <v>P</v>
          </cell>
          <cell r="AC481" t="str">
            <v>P</v>
          </cell>
          <cell r="AD481" t="str">
            <v>P</v>
          </cell>
          <cell r="AE481" t="str">
            <v>P</v>
          </cell>
          <cell r="AF481" t="str">
            <v>WO</v>
          </cell>
          <cell r="AG481" t="str">
            <v>P</v>
          </cell>
          <cell r="AH481" t="str">
            <v>P</v>
          </cell>
          <cell r="AI481" t="str">
            <v>P</v>
          </cell>
          <cell r="AJ481" t="str">
            <v>P</v>
          </cell>
          <cell r="AK481" t="str">
            <v>P</v>
          </cell>
          <cell r="AL481">
            <v>27</v>
          </cell>
          <cell r="AM481">
            <v>0</v>
          </cell>
          <cell r="AN481">
            <v>27</v>
          </cell>
          <cell r="AO481">
            <v>0</v>
          </cell>
          <cell r="AP481">
            <v>27</v>
          </cell>
          <cell r="AQ481">
            <v>0</v>
          </cell>
          <cell r="AR481">
            <v>15</v>
          </cell>
        </row>
        <row r="482">
          <cell r="B482">
            <v>40059810</v>
          </cell>
          <cell r="C482" t="str">
            <v>DHARAMVIR</v>
          </cell>
          <cell r="D482" t="str">
            <v>PRODUCTION SEAMLESS</v>
          </cell>
          <cell r="E482" t="str">
            <v>SS DIVISION</v>
          </cell>
          <cell r="F482" t="str">
            <v>KOSSFBND01</v>
          </cell>
          <cell r="G482" t="str">
            <v>P</v>
          </cell>
          <cell r="H482" t="str">
            <v>P</v>
          </cell>
          <cell r="I482" t="str">
            <v>P</v>
          </cell>
          <cell r="J482" t="str">
            <v>P</v>
          </cell>
          <cell r="K482" t="str">
            <v>WO</v>
          </cell>
          <cell r="L482" t="str">
            <v>P</v>
          </cell>
          <cell r="M482" t="str">
            <v>P</v>
          </cell>
          <cell r="N482" t="str">
            <v>P</v>
          </cell>
          <cell r="O482" t="str">
            <v>P</v>
          </cell>
          <cell r="P482" t="str">
            <v>P</v>
          </cell>
          <cell r="Q482" t="str">
            <v>P</v>
          </cell>
          <cell r="R482" t="str">
            <v>WO</v>
          </cell>
          <cell r="S482" t="str">
            <v>P</v>
          </cell>
          <cell r="T482" t="str">
            <v>P</v>
          </cell>
          <cell r="U482" t="str">
            <v>P</v>
          </cell>
          <cell r="V482" t="str">
            <v>P</v>
          </cell>
          <cell r="W482" t="str">
            <v>P</v>
          </cell>
          <cell r="X482" t="str">
            <v>P</v>
          </cell>
          <cell r="Y482" t="str">
            <v>WO</v>
          </cell>
          <cell r="Z482" t="str">
            <v>P</v>
          </cell>
          <cell r="AA482" t="str">
            <v>P</v>
          </cell>
          <cell r="AB482" t="str">
            <v>P</v>
          </cell>
          <cell r="AC482" t="str">
            <v>P</v>
          </cell>
          <cell r="AD482" t="str">
            <v>P</v>
          </cell>
          <cell r="AE482" t="str">
            <v>P</v>
          </cell>
          <cell r="AF482" t="str">
            <v>WO</v>
          </cell>
          <cell r="AG482" t="str">
            <v>P</v>
          </cell>
          <cell r="AH482" t="str">
            <v>P</v>
          </cell>
          <cell r="AI482" t="str">
            <v>P</v>
          </cell>
          <cell r="AJ482" t="str">
            <v>P</v>
          </cell>
          <cell r="AK482" t="str">
            <v>P</v>
          </cell>
          <cell r="AL482">
            <v>27</v>
          </cell>
          <cell r="AM482">
            <v>0</v>
          </cell>
          <cell r="AN482">
            <v>27</v>
          </cell>
          <cell r="AO482">
            <v>0</v>
          </cell>
          <cell r="AP482">
            <v>27</v>
          </cell>
          <cell r="AQ482">
            <v>0</v>
          </cell>
          <cell r="AR482">
            <v>15</v>
          </cell>
        </row>
        <row r="483">
          <cell r="B483">
            <v>40059811</v>
          </cell>
          <cell r="C483" t="str">
            <v>SATVEER SINGH</v>
          </cell>
          <cell r="D483" t="str">
            <v>A LABOUR POOL FOR ABSENTEEISM</v>
          </cell>
          <cell r="E483" t="str">
            <v>SS DIVISION</v>
          </cell>
          <cell r="F483" t="str">
            <v>KOSSHCOM11</v>
          </cell>
          <cell r="G483" t="str">
            <v>P</v>
          </cell>
          <cell r="H483" t="str">
            <v>P</v>
          </cell>
          <cell r="I483" t="str">
            <v>P</v>
          </cell>
          <cell r="J483" t="str">
            <v>P</v>
          </cell>
          <cell r="K483" t="str">
            <v>WO</v>
          </cell>
          <cell r="L483" t="str">
            <v>P</v>
          </cell>
          <cell r="M483" t="str">
            <v>A</v>
          </cell>
          <cell r="N483" t="str">
            <v>P</v>
          </cell>
          <cell r="O483" t="str">
            <v>P</v>
          </cell>
          <cell r="P483" t="str">
            <v>P</v>
          </cell>
          <cell r="Q483" t="str">
            <v>P</v>
          </cell>
          <cell r="R483" t="str">
            <v>WO</v>
          </cell>
          <cell r="S483" t="str">
            <v>P</v>
          </cell>
          <cell r="T483" t="str">
            <v>P</v>
          </cell>
          <cell r="U483" t="str">
            <v>P</v>
          </cell>
          <cell r="V483" t="str">
            <v>P</v>
          </cell>
          <cell r="W483" t="str">
            <v>P</v>
          </cell>
          <cell r="X483" t="str">
            <v>P</v>
          </cell>
          <cell r="Y483" t="str">
            <v>WO</v>
          </cell>
          <cell r="Z483" t="str">
            <v>A</v>
          </cell>
          <cell r="AA483" t="str">
            <v>P</v>
          </cell>
          <cell r="AB483" t="str">
            <v>P</v>
          </cell>
          <cell r="AC483" t="str">
            <v>P</v>
          </cell>
          <cell r="AD483" t="str">
            <v>P</v>
          </cell>
          <cell r="AE483" t="str">
            <v>P</v>
          </cell>
          <cell r="AF483" t="str">
            <v>WO</v>
          </cell>
          <cell r="AG483" t="str">
            <v>A</v>
          </cell>
          <cell r="AH483" t="str">
            <v>A</v>
          </cell>
          <cell r="AI483" t="str">
            <v>P</v>
          </cell>
          <cell r="AJ483" t="str">
            <v>P</v>
          </cell>
          <cell r="AK483" t="str">
            <v>P</v>
          </cell>
          <cell r="AL483">
            <v>23</v>
          </cell>
          <cell r="AM483">
            <v>0</v>
          </cell>
          <cell r="AN483">
            <v>23</v>
          </cell>
          <cell r="AO483">
            <v>0</v>
          </cell>
          <cell r="AP483">
            <v>23</v>
          </cell>
          <cell r="AQ483">
            <v>0</v>
          </cell>
          <cell r="AR483">
            <v>15</v>
          </cell>
        </row>
        <row r="484">
          <cell r="B484">
            <v>40059812</v>
          </cell>
          <cell r="C484" t="str">
            <v>KRISHANA</v>
          </cell>
          <cell r="D484" t="str">
            <v>FORMING</v>
          </cell>
          <cell r="E484" t="str">
            <v>PIPE DIV</v>
          </cell>
          <cell r="F484" t="str">
            <v>KO02FHSW01</v>
          </cell>
          <cell r="G484" t="str">
            <v>P</v>
          </cell>
          <cell r="H484" t="str">
            <v>A</v>
          </cell>
          <cell r="I484" t="str">
            <v>A</v>
          </cell>
          <cell r="J484" t="str">
            <v>P</v>
          </cell>
          <cell r="K484" t="str">
            <v>WO</v>
          </cell>
          <cell r="L484" t="str">
            <v>P</v>
          </cell>
          <cell r="M484" t="str">
            <v>P</v>
          </cell>
          <cell r="N484" t="str">
            <v>P</v>
          </cell>
          <cell r="O484" t="str">
            <v>A</v>
          </cell>
          <cell r="P484" t="str">
            <v>A</v>
          </cell>
          <cell r="Q484" t="str">
            <v>A</v>
          </cell>
          <cell r="R484" t="str">
            <v>WO</v>
          </cell>
          <cell r="S484" t="str">
            <v>A</v>
          </cell>
          <cell r="T484" t="str">
            <v>A</v>
          </cell>
          <cell r="U484" t="str">
            <v>P</v>
          </cell>
          <cell r="V484" t="str">
            <v>P</v>
          </cell>
          <cell r="W484" t="str">
            <v>P</v>
          </cell>
          <cell r="X484" t="str">
            <v>A</v>
          </cell>
          <cell r="Y484" t="str">
            <v>WO</v>
          </cell>
          <cell r="Z484" t="str">
            <v>P</v>
          </cell>
          <cell r="AA484" t="str">
            <v>P</v>
          </cell>
          <cell r="AB484" t="str">
            <v>P</v>
          </cell>
          <cell r="AC484" t="str">
            <v>P</v>
          </cell>
          <cell r="AD484" t="str">
            <v>P</v>
          </cell>
          <cell r="AE484" t="str">
            <v>A</v>
          </cell>
          <cell r="AF484" t="str">
            <v>WO</v>
          </cell>
          <cell r="AG484" t="str">
            <v>A</v>
          </cell>
          <cell r="AH484" t="str">
            <v>A</v>
          </cell>
          <cell r="AI484" t="str">
            <v>P</v>
          </cell>
          <cell r="AJ484" t="str">
            <v>P</v>
          </cell>
          <cell r="AK484" t="str">
            <v>P</v>
          </cell>
          <cell r="AL484">
            <v>16</v>
          </cell>
          <cell r="AM484">
            <v>0</v>
          </cell>
          <cell r="AN484">
            <v>16</v>
          </cell>
          <cell r="AO484">
            <v>1</v>
          </cell>
          <cell r="AP484">
            <v>15</v>
          </cell>
          <cell r="AQ484">
            <v>0</v>
          </cell>
          <cell r="AR484">
            <v>13</v>
          </cell>
        </row>
        <row r="485">
          <cell r="B485">
            <v>40059813</v>
          </cell>
          <cell r="C485" t="str">
            <v>RAM MOHAN</v>
          </cell>
          <cell r="D485" t="str">
            <v>A LABOUR POOL FOR ABSENTEEISM</v>
          </cell>
          <cell r="E485" t="str">
            <v>SS DIVISION</v>
          </cell>
          <cell r="F485" t="str">
            <v>KOSSHCOM11</v>
          </cell>
          <cell r="G485" t="str">
            <v>P</v>
          </cell>
          <cell r="H485" t="str">
            <v>P</v>
          </cell>
          <cell r="I485" t="str">
            <v>P</v>
          </cell>
          <cell r="J485" t="str">
            <v>P</v>
          </cell>
          <cell r="K485" t="str">
            <v>WO</v>
          </cell>
          <cell r="L485" t="str">
            <v>P</v>
          </cell>
          <cell r="M485" t="str">
            <v>P</v>
          </cell>
          <cell r="N485" t="str">
            <v>P</v>
          </cell>
          <cell r="O485" t="str">
            <v>A</v>
          </cell>
          <cell r="P485" t="str">
            <v>A</v>
          </cell>
          <cell r="Q485" t="str">
            <v>A</v>
          </cell>
          <cell r="R485" t="str">
            <v>WO</v>
          </cell>
          <cell r="S485" t="str">
            <v>A</v>
          </cell>
          <cell r="T485" t="str">
            <v>A</v>
          </cell>
          <cell r="U485" t="str">
            <v>A</v>
          </cell>
          <cell r="V485" t="str">
            <v>A</v>
          </cell>
          <cell r="W485" t="str">
            <v>A</v>
          </cell>
          <cell r="X485" t="str">
            <v>A</v>
          </cell>
          <cell r="Y485" t="str">
            <v>WO</v>
          </cell>
          <cell r="Z485" t="str">
            <v>A</v>
          </cell>
          <cell r="AA485" t="str">
            <v>A</v>
          </cell>
          <cell r="AB485" t="str">
            <v>A</v>
          </cell>
          <cell r="AC485" t="str">
            <v>A</v>
          </cell>
          <cell r="AD485" t="str">
            <v>A</v>
          </cell>
          <cell r="AE485" t="str">
            <v>A</v>
          </cell>
          <cell r="AF485" t="str">
            <v>WO</v>
          </cell>
          <cell r="AG485" t="str">
            <v>A</v>
          </cell>
          <cell r="AH485" t="str">
            <v>A</v>
          </cell>
          <cell r="AI485" t="str">
            <v>A</v>
          </cell>
          <cell r="AJ485" t="str">
            <v>A</v>
          </cell>
          <cell r="AK485" t="str">
            <v>A</v>
          </cell>
          <cell r="AL485">
            <v>7</v>
          </cell>
          <cell r="AM485">
            <v>0</v>
          </cell>
          <cell r="AN485">
            <v>7</v>
          </cell>
          <cell r="AO485">
            <v>0</v>
          </cell>
          <cell r="AP485">
            <v>7</v>
          </cell>
          <cell r="AQ485">
            <v>0</v>
          </cell>
          <cell r="AR485">
            <v>15</v>
          </cell>
        </row>
        <row r="486">
          <cell r="B486">
            <v>40059814</v>
          </cell>
          <cell r="C486" t="str">
            <v>SONU</v>
          </cell>
          <cell r="D486" t="str">
            <v>PRODUCTION SEAMLESS</v>
          </cell>
          <cell r="E486" t="str">
            <v>SS DIVISION</v>
          </cell>
          <cell r="F486" t="str">
            <v>KOSSFCOM11</v>
          </cell>
          <cell r="G486" t="str">
            <v>P</v>
          </cell>
          <cell r="H486" t="str">
            <v>P</v>
          </cell>
          <cell r="I486" t="str">
            <v>P</v>
          </cell>
          <cell r="J486" t="str">
            <v>P</v>
          </cell>
          <cell r="K486" t="str">
            <v>WO</v>
          </cell>
          <cell r="L486" t="str">
            <v>P</v>
          </cell>
          <cell r="M486" t="str">
            <v>P</v>
          </cell>
          <cell r="N486" t="str">
            <v>P</v>
          </cell>
          <cell r="O486" t="str">
            <v>P</v>
          </cell>
          <cell r="P486" t="str">
            <v>P</v>
          </cell>
          <cell r="Q486" t="str">
            <v>P</v>
          </cell>
          <cell r="R486" t="str">
            <v>WO</v>
          </cell>
          <cell r="S486" t="str">
            <v>A</v>
          </cell>
          <cell r="T486" t="str">
            <v>A</v>
          </cell>
          <cell r="U486" t="str">
            <v>A</v>
          </cell>
          <cell r="V486" t="str">
            <v>A</v>
          </cell>
          <cell r="W486" t="str">
            <v>A</v>
          </cell>
          <cell r="X486" t="str">
            <v>A</v>
          </cell>
          <cell r="Y486" t="str">
            <v>A</v>
          </cell>
          <cell r="Z486" t="str">
            <v>A</v>
          </cell>
          <cell r="AA486" t="str">
            <v>A</v>
          </cell>
          <cell r="AB486" t="str">
            <v>A</v>
          </cell>
          <cell r="AC486" t="str">
            <v>P</v>
          </cell>
          <cell r="AD486" t="str">
            <v>P</v>
          </cell>
          <cell r="AE486" t="str">
            <v>A</v>
          </cell>
          <cell r="AF486" t="str">
            <v>WO</v>
          </cell>
          <cell r="AG486" t="str">
            <v>A</v>
          </cell>
          <cell r="AH486" t="str">
            <v>HFP</v>
          </cell>
          <cell r="AI486" t="str">
            <v>P</v>
          </cell>
          <cell r="AJ486" t="str">
            <v>A</v>
          </cell>
          <cell r="AK486" t="str">
            <v>A</v>
          </cell>
          <cell r="AL486">
            <v>13.5</v>
          </cell>
          <cell r="AM486">
            <v>0</v>
          </cell>
          <cell r="AN486">
            <v>13.5</v>
          </cell>
          <cell r="AO486">
            <v>0</v>
          </cell>
          <cell r="AP486">
            <v>13.5</v>
          </cell>
          <cell r="AQ486">
            <v>0</v>
          </cell>
          <cell r="AR486">
            <v>15</v>
          </cell>
        </row>
        <row r="487">
          <cell r="B487">
            <v>40059817</v>
          </cell>
          <cell r="C487" t="str">
            <v>ROHIT SAINI</v>
          </cell>
          <cell r="D487" t="str">
            <v>PRODUCTION SEAMLESS</v>
          </cell>
          <cell r="E487" t="str">
            <v>SS DIVISION</v>
          </cell>
          <cell r="F487" t="str">
            <v>KOSSFCOI01</v>
          </cell>
          <cell r="G487" t="str">
            <v>P</v>
          </cell>
          <cell r="H487" t="str">
            <v>P</v>
          </cell>
          <cell r="I487" t="str">
            <v>P</v>
          </cell>
          <cell r="J487" t="str">
            <v>P</v>
          </cell>
          <cell r="K487" t="str">
            <v>WO</v>
          </cell>
          <cell r="L487" t="str">
            <v>P</v>
          </cell>
          <cell r="M487" t="str">
            <v>P</v>
          </cell>
          <cell r="N487" t="str">
            <v>P</v>
          </cell>
          <cell r="O487" t="str">
            <v>P</v>
          </cell>
          <cell r="P487" t="str">
            <v>P</v>
          </cell>
          <cell r="Q487" t="str">
            <v>P</v>
          </cell>
          <cell r="R487" t="str">
            <v>WO</v>
          </cell>
          <cell r="S487" t="str">
            <v>P</v>
          </cell>
          <cell r="T487" t="str">
            <v>P</v>
          </cell>
          <cell r="U487" t="str">
            <v>P</v>
          </cell>
          <cell r="V487" t="str">
            <v>P</v>
          </cell>
          <cell r="W487" t="str">
            <v>P</v>
          </cell>
          <cell r="X487" t="str">
            <v>P</v>
          </cell>
          <cell r="Y487" t="str">
            <v>WO</v>
          </cell>
          <cell r="Z487" t="str">
            <v>P</v>
          </cell>
          <cell r="AA487" t="str">
            <v>P</v>
          </cell>
          <cell r="AB487" t="str">
            <v>P</v>
          </cell>
          <cell r="AC487" t="str">
            <v>P</v>
          </cell>
          <cell r="AD487" t="str">
            <v>P</v>
          </cell>
          <cell r="AE487" t="str">
            <v>P</v>
          </cell>
          <cell r="AF487" t="str">
            <v>WO</v>
          </cell>
          <cell r="AG487" t="str">
            <v>A</v>
          </cell>
          <cell r="AH487" t="str">
            <v>P</v>
          </cell>
          <cell r="AI487" t="str">
            <v>P</v>
          </cell>
          <cell r="AJ487" t="str">
            <v>P</v>
          </cell>
          <cell r="AK487" t="str">
            <v>P</v>
          </cell>
          <cell r="AL487">
            <v>26</v>
          </cell>
          <cell r="AM487">
            <v>0</v>
          </cell>
          <cell r="AN487">
            <v>26</v>
          </cell>
          <cell r="AO487">
            <v>0</v>
          </cell>
          <cell r="AP487">
            <v>26</v>
          </cell>
          <cell r="AQ487">
            <v>0</v>
          </cell>
          <cell r="AR487">
            <v>15</v>
          </cell>
        </row>
        <row r="488">
          <cell r="B488">
            <v>40059818</v>
          </cell>
          <cell r="C488" t="str">
            <v>LAXMAN PRASAD</v>
          </cell>
          <cell r="D488" t="str">
            <v>PRODUCTION SEAMLESS</v>
          </cell>
          <cell r="E488" t="str">
            <v>SS DIVISION</v>
          </cell>
          <cell r="F488" t="str">
            <v>KOSSFBND01</v>
          </cell>
          <cell r="G488"/>
          <cell r="H488"/>
          <cell r="I488"/>
          <cell r="J488"/>
          <cell r="K488"/>
          <cell r="L488"/>
          <cell r="M488"/>
          <cell r="N488"/>
          <cell r="O488" t="str">
            <v>A</v>
          </cell>
          <cell r="P488" t="str">
            <v>P</v>
          </cell>
          <cell r="Q488" t="str">
            <v>P</v>
          </cell>
          <cell r="R488" t="str">
            <v>WO</v>
          </cell>
          <cell r="S488" t="str">
            <v>P</v>
          </cell>
          <cell r="T488" t="str">
            <v>P</v>
          </cell>
          <cell r="U488" t="str">
            <v>P</v>
          </cell>
          <cell r="V488" t="str">
            <v>P</v>
          </cell>
          <cell r="W488" t="str">
            <v>P</v>
          </cell>
          <cell r="X488" t="str">
            <v>P</v>
          </cell>
          <cell r="Y488" t="str">
            <v>WO</v>
          </cell>
          <cell r="Z488" t="str">
            <v>P</v>
          </cell>
          <cell r="AA488" t="str">
            <v>P</v>
          </cell>
          <cell r="AB488" t="str">
            <v>P</v>
          </cell>
          <cell r="AC488" t="str">
            <v>P</v>
          </cell>
          <cell r="AD488" t="str">
            <v>P</v>
          </cell>
          <cell r="AE488" t="str">
            <v>P</v>
          </cell>
          <cell r="AF488" t="str">
            <v>WO</v>
          </cell>
          <cell r="AG488" t="str">
            <v>P</v>
          </cell>
          <cell r="AH488" t="str">
            <v>P</v>
          </cell>
          <cell r="AI488" t="str">
            <v>P</v>
          </cell>
          <cell r="AJ488" t="str">
            <v>A</v>
          </cell>
          <cell r="AK488" t="str">
            <v>P</v>
          </cell>
          <cell r="AL488">
            <v>18</v>
          </cell>
          <cell r="AM488">
            <v>0</v>
          </cell>
          <cell r="AN488">
            <v>18</v>
          </cell>
          <cell r="AO488">
            <v>0</v>
          </cell>
          <cell r="AP488">
            <v>18</v>
          </cell>
          <cell r="AQ488">
            <v>0</v>
          </cell>
          <cell r="AR488">
            <v>15</v>
          </cell>
        </row>
        <row r="489">
          <cell r="B489">
            <v>40059819</v>
          </cell>
          <cell r="C489" t="str">
            <v>MOHIT</v>
          </cell>
          <cell r="D489" t="str">
            <v>PRODUCTION SEAMLESS</v>
          </cell>
          <cell r="E489" t="str">
            <v>SS DIVISION</v>
          </cell>
          <cell r="F489" t="str">
            <v>KOSSFSEM05</v>
          </cell>
          <cell r="G489"/>
          <cell r="H489"/>
          <cell r="I489"/>
          <cell r="J489"/>
          <cell r="K489"/>
          <cell r="L489"/>
          <cell r="M489"/>
          <cell r="N489"/>
          <cell r="O489"/>
          <cell r="P489" t="str">
            <v>P</v>
          </cell>
          <cell r="Q489" t="str">
            <v>P</v>
          </cell>
          <cell r="R489" t="str">
            <v>WO</v>
          </cell>
          <cell r="S489" t="str">
            <v>P</v>
          </cell>
          <cell r="T489" t="str">
            <v>A</v>
          </cell>
          <cell r="U489" t="str">
            <v>P</v>
          </cell>
          <cell r="V489" t="str">
            <v>P</v>
          </cell>
          <cell r="W489" t="str">
            <v>P</v>
          </cell>
          <cell r="X489" t="str">
            <v>P</v>
          </cell>
          <cell r="Y489" t="str">
            <v>WO</v>
          </cell>
          <cell r="Z489" t="str">
            <v>P</v>
          </cell>
          <cell r="AA489" t="str">
            <v>P</v>
          </cell>
          <cell r="AB489" t="str">
            <v>A</v>
          </cell>
          <cell r="AC489" t="str">
            <v>P</v>
          </cell>
          <cell r="AD489" t="str">
            <v>P</v>
          </cell>
          <cell r="AE489" t="str">
            <v>P</v>
          </cell>
          <cell r="AF489" t="str">
            <v>WO</v>
          </cell>
          <cell r="AG489" t="str">
            <v>A</v>
          </cell>
          <cell r="AH489" t="str">
            <v>P</v>
          </cell>
          <cell r="AI489" t="str">
            <v>P</v>
          </cell>
          <cell r="AJ489" t="str">
            <v>P</v>
          </cell>
          <cell r="AK489" t="str">
            <v>P</v>
          </cell>
          <cell r="AL489">
            <v>16</v>
          </cell>
          <cell r="AM489">
            <v>0</v>
          </cell>
          <cell r="AN489">
            <v>16</v>
          </cell>
          <cell r="AO489">
            <v>0</v>
          </cell>
          <cell r="AP489">
            <v>16</v>
          </cell>
          <cell r="AQ489">
            <v>0</v>
          </cell>
          <cell r="AR489">
            <v>15</v>
          </cell>
        </row>
        <row r="490">
          <cell r="B490">
            <v>40059820</v>
          </cell>
          <cell r="C490" t="str">
            <v>MOHAN SHYAM</v>
          </cell>
          <cell r="D490" t="str">
            <v>FORMING</v>
          </cell>
          <cell r="E490" t="str">
            <v>PIPE DIV</v>
          </cell>
          <cell r="F490" t="str">
            <v>KO02FHSW01</v>
          </cell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 t="str">
            <v>A</v>
          </cell>
          <cell r="Y490" t="str">
            <v>WO</v>
          </cell>
          <cell r="Z490" t="str">
            <v>P</v>
          </cell>
          <cell r="AA490" t="str">
            <v>P</v>
          </cell>
          <cell r="AB490" t="str">
            <v>P</v>
          </cell>
          <cell r="AC490" t="str">
            <v>P</v>
          </cell>
          <cell r="AD490" t="str">
            <v>P</v>
          </cell>
          <cell r="AE490" t="str">
            <v>P</v>
          </cell>
          <cell r="AF490" t="str">
            <v>WO</v>
          </cell>
          <cell r="AG490" t="str">
            <v>A</v>
          </cell>
          <cell r="AH490" t="str">
            <v>P</v>
          </cell>
          <cell r="AI490" t="str">
            <v>P</v>
          </cell>
          <cell r="AJ490" t="str">
            <v>P</v>
          </cell>
          <cell r="AK490" t="str">
            <v>A</v>
          </cell>
          <cell r="AL490">
            <v>9</v>
          </cell>
          <cell r="AM490">
            <v>0</v>
          </cell>
          <cell r="AN490">
            <v>9</v>
          </cell>
          <cell r="AO490">
            <v>0</v>
          </cell>
          <cell r="AP490">
            <v>9</v>
          </cell>
          <cell r="AQ490">
            <v>0</v>
          </cell>
          <cell r="AR490">
            <v>13</v>
          </cell>
        </row>
        <row r="491">
          <cell r="B491">
            <v>40059821</v>
          </cell>
          <cell r="C491" t="str">
            <v>VIJENDER SINGH</v>
          </cell>
          <cell r="D491" t="str">
            <v>PRODUCTION SEAMLESS</v>
          </cell>
          <cell r="E491" t="str">
            <v>SS DIVISION</v>
          </cell>
          <cell r="F491" t="str">
            <v>KOSSFSEM11</v>
          </cell>
          <cell r="G491"/>
          <cell r="H491"/>
          <cell r="I491"/>
          <cell r="J491"/>
          <cell r="K491"/>
          <cell r="L491"/>
          <cell r="M491"/>
          <cell r="N491"/>
          <cell r="O491"/>
          <cell r="P491"/>
          <cell r="Q491"/>
          <cell r="R491"/>
          <cell r="S491"/>
          <cell r="T491"/>
          <cell r="U491"/>
          <cell r="V491"/>
          <cell r="W491"/>
          <cell r="X491"/>
          <cell r="Y491"/>
          <cell r="Z491" t="str">
            <v>P</v>
          </cell>
          <cell r="AA491" t="str">
            <v>P</v>
          </cell>
          <cell r="AB491" t="str">
            <v>P</v>
          </cell>
          <cell r="AC491" t="str">
            <v>P</v>
          </cell>
          <cell r="AD491" t="str">
            <v>P</v>
          </cell>
          <cell r="AE491" t="str">
            <v>P</v>
          </cell>
          <cell r="AF491" t="str">
            <v>WO</v>
          </cell>
          <cell r="AG491" t="str">
            <v>P</v>
          </cell>
          <cell r="AH491" t="str">
            <v>P</v>
          </cell>
          <cell r="AI491" t="str">
            <v>A</v>
          </cell>
          <cell r="AJ491" t="str">
            <v>P</v>
          </cell>
          <cell r="AK491" t="str">
            <v>P</v>
          </cell>
          <cell r="AL491">
            <v>10</v>
          </cell>
          <cell r="AM491">
            <v>0</v>
          </cell>
          <cell r="AN491">
            <v>10</v>
          </cell>
          <cell r="AO491">
            <v>0</v>
          </cell>
          <cell r="AP491">
            <v>10</v>
          </cell>
          <cell r="AQ491">
            <v>0</v>
          </cell>
          <cell r="AR491">
            <v>15</v>
          </cell>
        </row>
        <row r="492">
          <cell r="B492">
            <v>40059822</v>
          </cell>
          <cell r="C492" t="str">
            <v>NEERAJ SHARMA</v>
          </cell>
          <cell r="D492" t="str">
            <v>FORMING</v>
          </cell>
          <cell r="E492" t="str">
            <v>PIPE DIV</v>
          </cell>
          <cell r="F492" t="str">
            <v>KO02FHSW01</v>
          </cell>
          <cell r="G492"/>
          <cell r="H492"/>
          <cell r="I492"/>
          <cell r="J492"/>
          <cell r="K492"/>
          <cell r="L492"/>
          <cell r="M492"/>
          <cell r="N492"/>
          <cell r="O492"/>
          <cell r="P492"/>
          <cell r="Q492"/>
          <cell r="R492"/>
          <cell r="S492"/>
          <cell r="T492"/>
          <cell r="U492"/>
          <cell r="V492"/>
          <cell r="W492"/>
          <cell r="X492"/>
          <cell r="Y492"/>
          <cell r="Z492"/>
          <cell r="AA492" t="str">
            <v>P</v>
          </cell>
          <cell r="AB492" t="str">
            <v>A</v>
          </cell>
          <cell r="AC492" t="str">
            <v>A</v>
          </cell>
          <cell r="AD492" t="str">
            <v>A</v>
          </cell>
          <cell r="AE492" t="str">
            <v>A</v>
          </cell>
          <cell r="AF492" t="str">
            <v>WO</v>
          </cell>
          <cell r="AG492" t="str">
            <v>A</v>
          </cell>
          <cell r="AH492" t="str">
            <v>A</v>
          </cell>
          <cell r="AI492" t="str">
            <v>A</v>
          </cell>
          <cell r="AJ492" t="str">
            <v>A</v>
          </cell>
          <cell r="AK492" t="str">
            <v>A</v>
          </cell>
          <cell r="AL492">
            <v>1</v>
          </cell>
          <cell r="AM492">
            <v>0</v>
          </cell>
          <cell r="AN492">
            <v>1</v>
          </cell>
          <cell r="AO492">
            <v>0</v>
          </cell>
          <cell r="AP492">
            <v>1</v>
          </cell>
          <cell r="AQ492">
            <v>0</v>
          </cell>
          <cell r="AR492">
            <v>13</v>
          </cell>
        </row>
        <row r="493">
          <cell r="B493">
            <v>40059823</v>
          </cell>
          <cell r="C493" t="str">
            <v>GUDDU</v>
          </cell>
          <cell r="D493" t="str">
            <v>PRODUCTION SEAMLESS</v>
          </cell>
          <cell r="E493" t="str">
            <v>SS DIVISION</v>
          </cell>
          <cell r="F493" t="str">
            <v>KOSSFBND01</v>
          </cell>
          <cell r="G493"/>
          <cell r="H493"/>
          <cell r="I493"/>
          <cell r="J493"/>
          <cell r="K493"/>
          <cell r="L493"/>
          <cell r="M493"/>
          <cell r="N493"/>
          <cell r="O493"/>
          <cell r="P493"/>
          <cell r="Q493"/>
          <cell r="R493"/>
          <cell r="S493"/>
          <cell r="T493"/>
          <cell r="U493"/>
          <cell r="V493"/>
          <cell r="W493"/>
          <cell r="X493"/>
          <cell r="Y493"/>
          <cell r="Z493"/>
          <cell r="AA493" t="str">
            <v>P</v>
          </cell>
          <cell r="AB493" t="str">
            <v>P</v>
          </cell>
          <cell r="AC493" t="str">
            <v>P</v>
          </cell>
          <cell r="AD493" t="str">
            <v>P</v>
          </cell>
          <cell r="AE493" t="str">
            <v>P</v>
          </cell>
          <cell r="AF493" t="str">
            <v>WO</v>
          </cell>
          <cell r="AG493" t="str">
            <v>A</v>
          </cell>
          <cell r="AH493" t="str">
            <v>P</v>
          </cell>
          <cell r="AI493" t="str">
            <v>A</v>
          </cell>
          <cell r="AJ493" t="str">
            <v>P</v>
          </cell>
          <cell r="AK493" t="str">
            <v>P</v>
          </cell>
          <cell r="AL493">
            <v>8</v>
          </cell>
          <cell r="AM493">
            <v>0</v>
          </cell>
          <cell r="AN493">
            <v>8</v>
          </cell>
          <cell r="AO493">
            <v>0</v>
          </cell>
          <cell r="AP493">
            <v>8</v>
          </cell>
          <cell r="AQ493">
            <v>0</v>
          </cell>
          <cell r="AR493">
            <v>15</v>
          </cell>
        </row>
        <row r="494">
          <cell r="B494">
            <v>40059824</v>
          </cell>
          <cell r="C494" t="str">
            <v>YASH PAL SINGH</v>
          </cell>
          <cell r="D494" t="str">
            <v>TAPE COAT PRODUCTION</v>
          </cell>
          <cell r="E494" t="str">
            <v>COATING</v>
          </cell>
          <cell r="F494" t="str">
            <v>KO02FTAP06</v>
          </cell>
          <cell r="G494"/>
          <cell r="H494"/>
          <cell r="I494"/>
          <cell r="J494"/>
          <cell r="K494"/>
          <cell r="L494"/>
          <cell r="M494"/>
          <cell r="N494"/>
          <cell r="O494"/>
          <cell r="P494"/>
          <cell r="Q494"/>
          <cell r="R494"/>
          <cell r="S494"/>
          <cell r="T494"/>
          <cell r="U494"/>
          <cell r="V494"/>
          <cell r="W494"/>
          <cell r="X494"/>
          <cell r="Y494"/>
          <cell r="Z494"/>
          <cell r="AA494" t="str">
            <v>A</v>
          </cell>
          <cell r="AB494" t="str">
            <v>P</v>
          </cell>
          <cell r="AC494" t="str">
            <v>P</v>
          </cell>
          <cell r="AD494" t="str">
            <v>P</v>
          </cell>
          <cell r="AE494" t="str">
            <v>P</v>
          </cell>
          <cell r="AF494" t="str">
            <v>WO</v>
          </cell>
          <cell r="AG494" t="str">
            <v>P</v>
          </cell>
          <cell r="AH494" t="str">
            <v>P</v>
          </cell>
          <cell r="AI494" t="str">
            <v>P</v>
          </cell>
          <cell r="AJ494" t="str">
            <v>P</v>
          </cell>
          <cell r="AK494" t="str">
            <v>P</v>
          </cell>
          <cell r="AL494">
            <v>9</v>
          </cell>
          <cell r="AM494">
            <v>0</v>
          </cell>
          <cell r="AN494">
            <v>9</v>
          </cell>
          <cell r="AO494">
            <v>0</v>
          </cell>
          <cell r="AP494">
            <v>9</v>
          </cell>
          <cell r="AQ494">
            <v>0</v>
          </cell>
          <cell r="AR494">
            <v>20</v>
          </cell>
        </row>
        <row r="495">
          <cell r="B495">
            <v>40059825</v>
          </cell>
          <cell r="C495" t="str">
            <v>CHANDAN KUMAR</v>
          </cell>
          <cell r="D495" t="str">
            <v>TAPE COAT PRODUCTION</v>
          </cell>
          <cell r="E495" t="str">
            <v>COATING</v>
          </cell>
          <cell r="F495" t="str">
            <v>KO02FTAP05</v>
          </cell>
          <cell r="G495"/>
          <cell r="H495"/>
          <cell r="I495"/>
          <cell r="J495"/>
          <cell r="K495"/>
          <cell r="L495"/>
          <cell r="M495"/>
          <cell r="N495"/>
          <cell r="O495"/>
          <cell r="P495"/>
          <cell r="Q495"/>
          <cell r="R495"/>
          <cell r="S495"/>
          <cell r="T495"/>
          <cell r="U495"/>
          <cell r="V495"/>
          <cell r="W495"/>
          <cell r="X495"/>
          <cell r="Y495"/>
          <cell r="Z495"/>
          <cell r="AA495"/>
          <cell r="AB495" t="str">
            <v>A</v>
          </cell>
          <cell r="AC495" t="str">
            <v>P</v>
          </cell>
          <cell r="AD495" t="str">
            <v>P</v>
          </cell>
          <cell r="AE495" t="str">
            <v>P</v>
          </cell>
          <cell r="AF495" t="str">
            <v>WO</v>
          </cell>
          <cell r="AG495" t="str">
            <v>P</v>
          </cell>
          <cell r="AH495" t="str">
            <v>P</v>
          </cell>
          <cell r="AI495" t="str">
            <v>P</v>
          </cell>
          <cell r="AJ495" t="str">
            <v>P</v>
          </cell>
          <cell r="AK495" t="str">
            <v>P</v>
          </cell>
          <cell r="AL495">
            <v>8</v>
          </cell>
          <cell r="AM495">
            <v>0</v>
          </cell>
          <cell r="AN495">
            <v>8</v>
          </cell>
          <cell r="AO495">
            <v>1</v>
          </cell>
          <cell r="AP495">
            <v>7</v>
          </cell>
          <cell r="AQ495">
            <v>0</v>
          </cell>
          <cell r="AR495">
            <v>20</v>
          </cell>
        </row>
        <row r="496">
          <cell r="B496">
            <v>40059826</v>
          </cell>
          <cell r="C496" t="str">
            <v>TILAK</v>
          </cell>
          <cell r="D496" t="str">
            <v>PRODUCTION SEAMLESS</v>
          </cell>
          <cell r="E496" t="str">
            <v>SS DIVISION</v>
          </cell>
          <cell r="F496" t="str">
            <v>KOSSFBND01</v>
          </cell>
          <cell r="G496"/>
          <cell r="H496"/>
          <cell r="I496"/>
          <cell r="J496"/>
          <cell r="K496"/>
          <cell r="L496"/>
          <cell r="M496"/>
          <cell r="N496"/>
          <cell r="O496"/>
          <cell r="P496"/>
          <cell r="Q496"/>
          <cell r="R496"/>
          <cell r="S496"/>
          <cell r="T496"/>
          <cell r="U496"/>
          <cell r="V496"/>
          <cell r="W496"/>
          <cell r="X496"/>
          <cell r="Y496"/>
          <cell r="Z496"/>
          <cell r="AA496" t="str">
            <v>A</v>
          </cell>
          <cell r="AB496" t="str">
            <v>A</v>
          </cell>
          <cell r="AC496" t="str">
            <v>P</v>
          </cell>
          <cell r="AD496" t="str">
            <v>P</v>
          </cell>
          <cell r="AE496" t="str">
            <v>P</v>
          </cell>
          <cell r="AF496" t="str">
            <v>WO</v>
          </cell>
          <cell r="AG496" t="str">
            <v>A</v>
          </cell>
          <cell r="AH496" t="str">
            <v>P</v>
          </cell>
          <cell r="AI496" t="str">
            <v>P</v>
          </cell>
          <cell r="AJ496" t="str">
            <v>P</v>
          </cell>
          <cell r="AK496" t="str">
            <v>P</v>
          </cell>
          <cell r="AL496">
            <v>7</v>
          </cell>
          <cell r="AM496">
            <v>0</v>
          </cell>
          <cell r="AN496">
            <v>7</v>
          </cell>
          <cell r="AO496">
            <v>0</v>
          </cell>
          <cell r="AP496">
            <v>7</v>
          </cell>
          <cell r="AQ496">
            <v>0</v>
          </cell>
          <cell r="AR496">
            <v>16</v>
          </cell>
        </row>
        <row r="497">
          <cell r="B497">
            <v>40059827</v>
          </cell>
          <cell r="C497" t="str">
            <v>ARMAN</v>
          </cell>
          <cell r="D497" t="str">
            <v>TAPE COAT PRODUCTION</v>
          </cell>
          <cell r="E497" t="str">
            <v>COATING</v>
          </cell>
          <cell r="F497" t="str">
            <v>KO02FTAP06</v>
          </cell>
          <cell r="G497"/>
          <cell r="H497"/>
          <cell r="I497"/>
          <cell r="J497"/>
          <cell r="K497"/>
          <cell r="L497"/>
          <cell r="M497"/>
          <cell r="N497"/>
          <cell r="O497"/>
          <cell r="P497"/>
          <cell r="Q497"/>
          <cell r="R497"/>
          <cell r="S497"/>
          <cell r="T497"/>
          <cell r="U497"/>
          <cell r="V497"/>
          <cell r="W497"/>
          <cell r="X497"/>
          <cell r="Y497"/>
          <cell r="Z497"/>
          <cell r="AA497" t="str">
            <v>A</v>
          </cell>
          <cell r="AB497" t="str">
            <v>A</v>
          </cell>
          <cell r="AC497" t="str">
            <v>P</v>
          </cell>
          <cell r="AD497" t="str">
            <v>P</v>
          </cell>
          <cell r="AE497" t="str">
            <v>P</v>
          </cell>
          <cell r="AF497" t="str">
            <v>WO</v>
          </cell>
          <cell r="AG497" t="str">
            <v>P</v>
          </cell>
          <cell r="AH497" t="str">
            <v>P</v>
          </cell>
          <cell r="AI497" t="str">
            <v>P</v>
          </cell>
          <cell r="AJ497" t="str">
            <v>P</v>
          </cell>
          <cell r="AK497" t="str">
            <v>P</v>
          </cell>
          <cell r="AL497">
            <v>8</v>
          </cell>
          <cell r="AM497">
            <v>0</v>
          </cell>
          <cell r="AN497">
            <v>8</v>
          </cell>
          <cell r="AO497">
            <v>0</v>
          </cell>
          <cell r="AP497">
            <v>8</v>
          </cell>
          <cell r="AQ497">
            <v>0</v>
          </cell>
          <cell r="AR497">
            <v>20</v>
          </cell>
        </row>
        <row r="498">
          <cell r="B498">
            <v>40059828</v>
          </cell>
          <cell r="C498" t="str">
            <v>AJAY KUMAR</v>
          </cell>
          <cell r="D498" t="str">
            <v>TAPE COAT PRODUCTION</v>
          </cell>
          <cell r="E498" t="str">
            <v>COATING</v>
          </cell>
          <cell r="F498" t="str">
            <v>KO02FTAP06</v>
          </cell>
          <cell r="G498"/>
          <cell r="H498"/>
          <cell r="I498"/>
          <cell r="J498"/>
          <cell r="K498"/>
          <cell r="L498"/>
          <cell r="M498"/>
          <cell r="N498"/>
          <cell r="O498"/>
          <cell r="P498"/>
          <cell r="Q498"/>
          <cell r="R498"/>
          <cell r="S498"/>
          <cell r="T498"/>
          <cell r="U498"/>
          <cell r="V498"/>
          <cell r="W498"/>
          <cell r="X498"/>
          <cell r="Y498"/>
          <cell r="Z498"/>
          <cell r="AA498"/>
          <cell r="AB498"/>
          <cell r="AC498" t="str">
            <v>P</v>
          </cell>
          <cell r="AD498" t="str">
            <v>P</v>
          </cell>
          <cell r="AE498" t="str">
            <v>P</v>
          </cell>
          <cell r="AF498" t="str">
            <v>WO</v>
          </cell>
          <cell r="AG498" t="str">
            <v>P</v>
          </cell>
          <cell r="AH498" t="str">
            <v>P</v>
          </cell>
          <cell r="AI498" t="str">
            <v>P</v>
          </cell>
          <cell r="AJ498" t="str">
            <v>P</v>
          </cell>
          <cell r="AK498" t="str">
            <v>P</v>
          </cell>
          <cell r="AL498">
            <v>8</v>
          </cell>
          <cell r="AM498">
            <v>0</v>
          </cell>
          <cell r="AN498">
            <v>8</v>
          </cell>
          <cell r="AO498">
            <v>0</v>
          </cell>
          <cell r="AP498">
            <v>8</v>
          </cell>
          <cell r="AQ498">
            <v>0</v>
          </cell>
          <cell r="AR498">
            <v>20</v>
          </cell>
        </row>
        <row r="499">
          <cell r="B499">
            <v>40059829</v>
          </cell>
          <cell r="C499" t="str">
            <v>JITENDRA KUMAR</v>
          </cell>
          <cell r="D499" t="str">
            <v>PRODUCTION SEAMLESS</v>
          </cell>
          <cell r="E499" t="str">
            <v>SS DIVISION</v>
          </cell>
          <cell r="F499" t="str">
            <v>KOSSFBND01</v>
          </cell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  <cell r="Z499"/>
          <cell r="AA499"/>
          <cell r="AB499" t="str">
            <v>A</v>
          </cell>
          <cell r="AC499" t="str">
            <v>P</v>
          </cell>
          <cell r="AD499" t="str">
            <v>P</v>
          </cell>
          <cell r="AE499" t="str">
            <v>P</v>
          </cell>
          <cell r="AF499" t="str">
            <v>WO</v>
          </cell>
          <cell r="AG499" t="str">
            <v>P</v>
          </cell>
          <cell r="AH499" t="str">
            <v>P</v>
          </cell>
          <cell r="AI499" t="str">
            <v>P</v>
          </cell>
          <cell r="AJ499" t="str">
            <v>P</v>
          </cell>
          <cell r="AK499" t="str">
            <v>P</v>
          </cell>
          <cell r="AL499">
            <v>8</v>
          </cell>
          <cell r="AM499">
            <v>0</v>
          </cell>
          <cell r="AN499">
            <v>8</v>
          </cell>
          <cell r="AO499">
            <v>0</v>
          </cell>
          <cell r="AP499">
            <v>8</v>
          </cell>
          <cell r="AQ499">
            <v>0</v>
          </cell>
          <cell r="AR499">
            <v>15</v>
          </cell>
        </row>
        <row r="500">
          <cell r="B500">
            <v>40059830</v>
          </cell>
          <cell r="C500" t="str">
            <v>JAGDISH</v>
          </cell>
          <cell r="D500" t="str">
            <v>TAPE COAT PRODUCTION</v>
          </cell>
          <cell r="E500" t="str">
            <v>COATING</v>
          </cell>
          <cell r="F500" t="str">
            <v>KO02FTAP05</v>
          </cell>
          <cell r="G500"/>
          <cell r="H500"/>
          <cell r="I500"/>
          <cell r="J500"/>
          <cell r="K500"/>
          <cell r="L500"/>
          <cell r="M500"/>
          <cell r="N500"/>
          <cell r="O500"/>
          <cell r="P500"/>
          <cell r="Q500"/>
          <cell r="R500"/>
          <cell r="S500"/>
          <cell r="T500"/>
          <cell r="U500"/>
          <cell r="V500"/>
          <cell r="W500"/>
          <cell r="X500"/>
          <cell r="Y500"/>
          <cell r="Z500"/>
          <cell r="AA500"/>
          <cell r="AB500"/>
          <cell r="AC500" t="str">
            <v>A</v>
          </cell>
          <cell r="AD500" t="str">
            <v>P</v>
          </cell>
          <cell r="AE500" t="str">
            <v>P</v>
          </cell>
          <cell r="AF500" t="str">
            <v>WO</v>
          </cell>
          <cell r="AG500" t="str">
            <v>P</v>
          </cell>
          <cell r="AH500" t="str">
            <v>P</v>
          </cell>
          <cell r="AI500" t="str">
            <v>P</v>
          </cell>
          <cell r="AJ500" t="str">
            <v>P</v>
          </cell>
          <cell r="AK500" t="str">
            <v>P</v>
          </cell>
          <cell r="AL500">
            <v>7</v>
          </cell>
          <cell r="AM500">
            <v>0</v>
          </cell>
          <cell r="AN500">
            <v>7</v>
          </cell>
          <cell r="AO500">
            <v>0</v>
          </cell>
          <cell r="AP500">
            <v>7</v>
          </cell>
          <cell r="AQ500">
            <v>0</v>
          </cell>
          <cell r="AR500">
            <v>20</v>
          </cell>
        </row>
        <row r="501">
          <cell r="B501">
            <v>40059831</v>
          </cell>
          <cell r="C501" t="str">
            <v>SUMIT</v>
          </cell>
          <cell r="D501" t="str">
            <v>TAPE COAT PRODUCTION</v>
          </cell>
          <cell r="E501" t="str">
            <v>COATING</v>
          </cell>
          <cell r="F501" t="str">
            <v>KO02FTAP05</v>
          </cell>
          <cell r="G501"/>
          <cell r="H501"/>
          <cell r="I501"/>
          <cell r="J501"/>
          <cell r="K501"/>
          <cell r="L501"/>
          <cell r="M501"/>
          <cell r="N501"/>
          <cell r="O501"/>
          <cell r="P501"/>
          <cell r="Q501"/>
          <cell r="R501"/>
          <cell r="S501"/>
          <cell r="T501"/>
          <cell r="U501"/>
          <cell r="V501"/>
          <cell r="W501"/>
          <cell r="X501"/>
          <cell r="Y501"/>
          <cell r="Z501"/>
          <cell r="AA501"/>
          <cell r="AB501"/>
          <cell r="AC501" t="str">
            <v>A</v>
          </cell>
          <cell r="AD501" t="str">
            <v>P</v>
          </cell>
          <cell r="AE501" t="str">
            <v>P</v>
          </cell>
          <cell r="AF501" t="str">
            <v>WO</v>
          </cell>
          <cell r="AG501" t="str">
            <v>P</v>
          </cell>
          <cell r="AH501" t="str">
            <v>P</v>
          </cell>
          <cell r="AI501" t="str">
            <v>P</v>
          </cell>
          <cell r="AJ501" t="str">
            <v>P</v>
          </cell>
          <cell r="AK501" t="str">
            <v>A</v>
          </cell>
          <cell r="AL501">
            <v>6</v>
          </cell>
          <cell r="AM501">
            <v>0</v>
          </cell>
          <cell r="AN501">
            <v>6</v>
          </cell>
          <cell r="AO501">
            <v>0</v>
          </cell>
          <cell r="AP501">
            <v>6</v>
          </cell>
          <cell r="AQ501">
            <v>0</v>
          </cell>
          <cell r="AR501">
            <v>20</v>
          </cell>
        </row>
        <row r="502">
          <cell r="B502">
            <v>40059832</v>
          </cell>
          <cell r="C502" t="str">
            <v>ARUN</v>
          </cell>
          <cell r="D502" t="str">
            <v>TAPE COAT PRODUCTION</v>
          </cell>
          <cell r="E502" t="str">
            <v>COATING</v>
          </cell>
          <cell r="F502" t="str">
            <v>KO02FTAP05</v>
          </cell>
          <cell r="G502"/>
          <cell r="H502"/>
          <cell r="I502"/>
          <cell r="J502"/>
          <cell r="K502"/>
          <cell r="L502"/>
          <cell r="M502"/>
          <cell r="N502"/>
          <cell r="O502"/>
          <cell r="P502"/>
          <cell r="Q502"/>
          <cell r="R502"/>
          <cell r="S502"/>
          <cell r="T502"/>
          <cell r="U502"/>
          <cell r="V502"/>
          <cell r="W502"/>
          <cell r="X502"/>
          <cell r="Y502"/>
          <cell r="Z502"/>
          <cell r="AA502"/>
          <cell r="AB502"/>
          <cell r="AC502" t="str">
            <v>A</v>
          </cell>
          <cell r="AD502" t="str">
            <v>P</v>
          </cell>
          <cell r="AE502" t="str">
            <v>P</v>
          </cell>
          <cell r="AF502" t="str">
            <v>WO</v>
          </cell>
          <cell r="AG502" t="str">
            <v>P</v>
          </cell>
          <cell r="AH502" t="str">
            <v>P</v>
          </cell>
          <cell r="AI502" t="str">
            <v>P</v>
          </cell>
          <cell r="AJ502" t="str">
            <v>P</v>
          </cell>
          <cell r="AK502" t="str">
            <v>P</v>
          </cell>
          <cell r="AL502">
            <v>7</v>
          </cell>
          <cell r="AM502">
            <v>0</v>
          </cell>
          <cell r="AN502">
            <v>7</v>
          </cell>
          <cell r="AO502">
            <v>0</v>
          </cell>
          <cell r="AP502">
            <v>7</v>
          </cell>
          <cell r="AQ502">
            <v>0</v>
          </cell>
          <cell r="AR502">
            <v>20</v>
          </cell>
        </row>
        <row r="503">
          <cell r="B503">
            <v>40059834</v>
          </cell>
          <cell r="C503" t="str">
            <v>RAHUL</v>
          </cell>
          <cell r="D503" t="str">
            <v>TAPE COAT PRODUCTION</v>
          </cell>
          <cell r="E503" t="str">
            <v>COATING</v>
          </cell>
          <cell r="F503" t="str">
            <v>KO02FTAP05</v>
          </cell>
          <cell r="G503"/>
          <cell r="H503"/>
          <cell r="I503"/>
          <cell r="J503"/>
          <cell r="K503"/>
          <cell r="L503"/>
          <cell r="M503"/>
          <cell r="N503"/>
          <cell r="O503"/>
          <cell r="P503"/>
          <cell r="Q503"/>
          <cell r="R503"/>
          <cell r="S503"/>
          <cell r="T503"/>
          <cell r="U503"/>
          <cell r="V503"/>
          <cell r="W503"/>
          <cell r="X503"/>
          <cell r="Y503"/>
          <cell r="Z503"/>
          <cell r="AA503"/>
          <cell r="AB503"/>
          <cell r="AC503" t="str">
            <v>A</v>
          </cell>
          <cell r="AD503" t="str">
            <v>P</v>
          </cell>
          <cell r="AE503" t="str">
            <v>P</v>
          </cell>
          <cell r="AF503" t="str">
            <v>WO</v>
          </cell>
          <cell r="AG503" t="str">
            <v>P</v>
          </cell>
          <cell r="AH503" t="str">
            <v>P</v>
          </cell>
          <cell r="AI503" t="str">
            <v>P</v>
          </cell>
          <cell r="AJ503" t="str">
            <v>P</v>
          </cell>
          <cell r="AK503" t="str">
            <v>P</v>
          </cell>
          <cell r="AL503">
            <v>7</v>
          </cell>
          <cell r="AM503">
            <v>0</v>
          </cell>
          <cell r="AN503">
            <v>7</v>
          </cell>
          <cell r="AO503">
            <v>0</v>
          </cell>
          <cell r="AP503">
            <v>7</v>
          </cell>
          <cell r="AQ503">
            <v>0</v>
          </cell>
          <cell r="AR503">
            <v>20</v>
          </cell>
        </row>
        <row r="504">
          <cell r="B504">
            <v>40059835</v>
          </cell>
          <cell r="C504" t="str">
            <v>UMMED SINGH</v>
          </cell>
          <cell r="D504" t="str">
            <v>TAPE COAT PRODUCTION</v>
          </cell>
          <cell r="E504" t="str">
            <v>COATING</v>
          </cell>
          <cell r="F504" t="str">
            <v>KO02FTAP05</v>
          </cell>
          <cell r="G504"/>
          <cell r="H504"/>
          <cell r="I504"/>
          <cell r="J504"/>
          <cell r="K504"/>
          <cell r="L504"/>
          <cell r="M504"/>
          <cell r="N504"/>
          <cell r="O504"/>
          <cell r="P504"/>
          <cell r="Q504"/>
          <cell r="R504"/>
          <cell r="S504"/>
          <cell r="T504"/>
          <cell r="U504"/>
          <cell r="V504"/>
          <cell r="W504"/>
          <cell r="X504"/>
          <cell r="Y504"/>
          <cell r="Z504"/>
          <cell r="AA504"/>
          <cell r="AB504"/>
          <cell r="AC504" t="str">
            <v>A</v>
          </cell>
          <cell r="AD504" t="str">
            <v>P</v>
          </cell>
          <cell r="AE504" t="str">
            <v>P</v>
          </cell>
          <cell r="AF504" t="str">
            <v>WO</v>
          </cell>
          <cell r="AG504" t="str">
            <v>P</v>
          </cell>
          <cell r="AH504" t="str">
            <v>P</v>
          </cell>
          <cell r="AI504" t="str">
            <v>P</v>
          </cell>
          <cell r="AJ504" t="str">
            <v>P</v>
          </cell>
          <cell r="AK504" t="str">
            <v>P</v>
          </cell>
          <cell r="AL504">
            <v>7</v>
          </cell>
          <cell r="AM504">
            <v>0</v>
          </cell>
          <cell r="AN504">
            <v>7</v>
          </cell>
          <cell r="AO504">
            <v>0</v>
          </cell>
          <cell r="AP504">
            <v>7</v>
          </cell>
          <cell r="AQ504">
            <v>0</v>
          </cell>
          <cell r="AR504">
            <v>20</v>
          </cell>
        </row>
        <row r="505">
          <cell r="B505">
            <v>40059837</v>
          </cell>
          <cell r="C505" t="str">
            <v>JUGENDRA SINGH</v>
          </cell>
          <cell r="D505" t="str">
            <v>TAPE COAT PRODUCTION</v>
          </cell>
          <cell r="E505" t="str">
            <v>COATING</v>
          </cell>
          <cell r="F505" t="str">
            <v>KO02FTAP05</v>
          </cell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  <cell r="Z505"/>
          <cell r="AA505"/>
          <cell r="AB505"/>
          <cell r="AC505"/>
          <cell r="AD505" t="str">
            <v>A</v>
          </cell>
          <cell r="AE505" t="str">
            <v>P</v>
          </cell>
          <cell r="AF505" t="str">
            <v>WO</v>
          </cell>
          <cell r="AG505" t="str">
            <v>P</v>
          </cell>
          <cell r="AH505" t="str">
            <v>P</v>
          </cell>
          <cell r="AI505" t="str">
            <v>P</v>
          </cell>
          <cell r="AJ505" t="str">
            <v>P</v>
          </cell>
          <cell r="AK505" t="str">
            <v>P</v>
          </cell>
          <cell r="AL505">
            <v>6</v>
          </cell>
          <cell r="AM505">
            <v>0</v>
          </cell>
          <cell r="AN505">
            <v>6</v>
          </cell>
          <cell r="AO505">
            <v>0</v>
          </cell>
          <cell r="AP505">
            <v>6</v>
          </cell>
          <cell r="AQ505">
            <v>0</v>
          </cell>
          <cell r="AR505">
            <v>20</v>
          </cell>
        </row>
        <row r="506">
          <cell r="B506">
            <v>40059838</v>
          </cell>
          <cell r="C506" t="str">
            <v>RAMDEV POSVAL</v>
          </cell>
          <cell r="D506" t="str">
            <v>PRODUCTION SEAMLESS</v>
          </cell>
          <cell r="E506" t="str">
            <v>SS DIVISION</v>
          </cell>
          <cell r="F506" t="str">
            <v>KOSSFBND01</v>
          </cell>
          <cell r="G506"/>
          <cell r="H506"/>
          <cell r="I506"/>
          <cell r="J506"/>
          <cell r="K506"/>
          <cell r="L506"/>
          <cell r="M506"/>
          <cell r="N506"/>
          <cell r="O506"/>
          <cell r="P506"/>
          <cell r="Q506"/>
          <cell r="R506"/>
          <cell r="S506"/>
          <cell r="T506"/>
          <cell r="U506"/>
          <cell r="V506"/>
          <cell r="W506"/>
          <cell r="X506"/>
          <cell r="Y506"/>
          <cell r="Z506"/>
          <cell r="AA506"/>
          <cell r="AB506"/>
          <cell r="AC506"/>
          <cell r="AD506" t="str">
            <v>A</v>
          </cell>
          <cell r="AE506" t="str">
            <v>P</v>
          </cell>
          <cell r="AF506" t="str">
            <v>WO</v>
          </cell>
          <cell r="AG506" t="str">
            <v>A</v>
          </cell>
          <cell r="AH506" t="str">
            <v>P</v>
          </cell>
          <cell r="AI506" t="str">
            <v>P</v>
          </cell>
          <cell r="AJ506" t="str">
            <v>A</v>
          </cell>
          <cell r="AK506" t="str">
            <v>P</v>
          </cell>
          <cell r="AL506">
            <v>4</v>
          </cell>
          <cell r="AM506">
            <v>0</v>
          </cell>
          <cell r="AN506">
            <v>4</v>
          </cell>
          <cell r="AO506">
            <v>0</v>
          </cell>
          <cell r="AP506">
            <v>4</v>
          </cell>
          <cell r="AQ506">
            <v>0</v>
          </cell>
          <cell r="AR506">
            <v>15</v>
          </cell>
        </row>
        <row r="507">
          <cell r="B507">
            <v>40059839</v>
          </cell>
          <cell r="C507" t="str">
            <v>DEVRAJ</v>
          </cell>
          <cell r="D507" t="str">
            <v>FINISHING</v>
          </cell>
          <cell r="E507" t="str">
            <v>PIPE DIV</v>
          </cell>
          <cell r="F507" t="str">
            <v>KO02FHSW03</v>
          </cell>
          <cell r="G507"/>
          <cell r="H507"/>
          <cell r="I507"/>
          <cell r="J507"/>
          <cell r="K507"/>
          <cell r="L507"/>
          <cell r="M507"/>
          <cell r="N507"/>
          <cell r="O507"/>
          <cell r="P507"/>
          <cell r="Q507"/>
          <cell r="R507"/>
          <cell r="S507"/>
          <cell r="T507"/>
          <cell r="U507"/>
          <cell r="V507"/>
          <cell r="W507"/>
          <cell r="X507"/>
          <cell r="Y507"/>
          <cell r="Z507"/>
          <cell r="AA507"/>
          <cell r="AB507"/>
          <cell r="AC507"/>
          <cell r="AD507"/>
          <cell r="AE507"/>
          <cell r="AF507"/>
          <cell r="AG507" t="str">
            <v>P</v>
          </cell>
          <cell r="AH507" t="str">
            <v>P</v>
          </cell>
          <cell r="AI507" t="str">
            <v>P</v>
          </cell>
          <cell r="AJ507" t="str">
            <v>P</v>
          </cell>
          <cell r="AK507" t="str">
            <v>P</v>
          </cell>
          <cell r="AL507">
            <v>5</v>
          </cell>
          <cell r="AM507">
            <v>0</v>
          </cell>
          <cell r="AN507">
            <v>5</v>
          </cell>
          <cell r="AO507">
            <v>0</v>
          </cell>
          <cell r="AP507">
            <v>5</v>
          </cell>
          <cell r="AQ507">
            <v>0</v>
          </cell>
          <cell r="AR507">
            <v>13</v>
          </cell>
        </row>
        <row r="508">
          <cell r="B508">
            <v>40059840</v>
          </cell>
          <cell r="C508" t="str">
            <v>RAMVEER SINGH</v>
          </cell>
          <cell r="D508" t="str">
            <v>FINISHING</v>
          </cell>
          <cell r="E508" t="str">
            <v>PIPE DIV</v>
          </cell>
          <cell r="F508" t="str">
            <v>KO02FHSW03</v>
          </cell>
          <cell r="G508"/>
          <cell r="H508"/>
          <cell r="I508"/>
          <cell r="J508"/>
          <cell r="K508"/>
          <cell r="L508"/>
          <cell r="M508"/>
          <cell r="N508"/>
          <cell r="O508"/>
          <cell r="P508"/>
          <cell r="Q508"/>
          <cell r="R508"/>
          <cell r="S508"/>
          <cell r="T508"/>
          <cell r="U508"/>
          <cell r="V508"/>
          <cell r="W508"/>
          <cell r="X508"/>
          <cell r="Y508"/>
          <cell r="Z508"/>
          <cell r="AA508"/>
          <cell r="AB508"/>
          <cell r="AC508"/>
          <cell r="AD508"/>
          <cell r="AE508" t="str">
            <v>A</v>
          </cell>
          <cell r="AF508" t="str">
            <v>WO</v>
          </cell>
          <cell r="AG508" t="str">
            <v>P</v>
          </cell>
          <cell r="AH508" t="str">
            <v>P</v>
          </cell>
          <cell r="AI508" t="str">
            <v>P</v>
          </cell>
          <cell r="AJ508" t="str">
            <v>P</v>
          </cell>
          <cell r="AK508" t="str">
            <v>P</v>
          </cell>
          <cell r="AL508">
            <v>5</v>
          </cell>
          <cell r="AM508">
            <v>0</v>
          </cell>
          <cell r="AN508">
            <v>5</v>
          </cell>
          <cell r="AO508">
            <v>0</v>
          </cell>
          <cell r="AP508">
            <v>5</v>
          </cell>
          <cell r="AQ508">
            <v>0</v>
          </cell>
          <cell r="AR508">
            <v>13</v>
          </cell>
        </row>
        <row r="509">
          <cell r="B509">
            <v>40059841</v>
          </cell>
          <cell r="C509" t="str">
            <v>JAYKISHAN SHARMA</v>
          </cell>
          <cell r="D509" t="str">
            <v>FINISHING</v>
          </cell>
          <cell r="E509" t="str">
            <v>PIPE DIV</v>
          </cell>
          <cell r="F509" t="str">
            <v>KO02FHSW03</v>
          </cell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  <cell r="Z509"/>
          <cell r="AA509"/>
          <cell r="AB509"/>
          <cell r="AC509"/>
          <cell r="AD509"/>
          <cell r="AE509"/>
          <cell r="AF509"/>
          <cell r="AG509" t="str">
            <v>P</v>
          </cell>
          <cell r="AH509" t="str">
            <v>P</v>
          </cell>
          <cell r="AI509" t="str">
            <v>A</v>
          </cell>
          <cell r="AJ509" t="str">
            <v>P</v>
          </cell>
          <cell r="AK509" t="str">
            <v>P</v>
          </cell>
          <cell r="AL509">
            <v>4</v>
          </cell>
          <cell r="AM509">
            <v>0</v>
          </cell>
          <cell r="AN509">
            <v>4</v>
          </cell>
          <cell r="AO509">
            <v>0</v>
          </cell>
          <cell r="AP509">
            <v>4</v>
          </cell>
          <cell r="AQ509">
            <v>0</v>
          </cell>
          <cell r="AR509">
            <v>13</v>
          </cell>
        </row>
        <row r="510">
          <cell r="B510">
            <v>40059842</v>
          </cell>
          <cell r="C510" t="str">
            <v>RAM KISHORI</v>
          </cell>
          <cell r="D510" t="str">
            <v>PRODUCTION SEAMLESS</v>
          </cell>
          <cell r="E510" t="str">
            <v>SS DIVISION</v>
          </cell>
          <cell r="F510" t="str">
            <v>KOSSFBND01</v>
          </cell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  <cell r="Z510"/>
          <cell r="AA510"/>
          <cell r="AB510"/>
          <cell r="AC510"/>
          <cell r="AD510"/>
          <cell r="AE510" t="str">
            <v>A</v>
          </cell>
          <cell r="AF510" t="str">
            <v>WO</v>
          </cell>
          <cell r="AG510" t="str">
            <v>P</v>
          </cell>
          <cell r="AH510" t="str">
            <v>P</v>
          </cell>
          <cell r="AI510" t="str">
            <v>P</v>
          </cell>
          <cell r="AJ510" t="str">
            <v>P</v>
          </cell>
          <cell r="AK510" t="str">
            <v>P</v>
          </cell>
          <cell r="AL510">
            <v>5</v>
          </cell>
          <cell r="AM510">
            <v>0</v>
          </cell>
          <cell r="AN510">
            <v>5</v>
          </cell>
          <cell r="AO510">
            <v>0</v>
          </cell>
          <cell r="AP510">
            <v>5</v>
          </cell>
          <cell r="AQ510">
            <v>0</v>
          </cell>
          <cell r="AR510">
            <v>15</v>
          </cell>
        </row>
        <row r="511">
          <cell r="B511">
            <v>40059843</v>
          </cell>
          <cell r="C511" t="str">
            <v>SHUSHEEL</v>
          </cell>
          <cell r="D511" t="str">
            <v>FINISHING</v>
          </cell>
          <cell r="E511" t="str">
            <v>PIPE DIV</v>
          </cell>
          <cell r="F511" t="str">
            <v>KO02FHSW03</v>
          </cell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  <cell r="Z511"/>
          <cell r="AA511"/>
          <cell r="AB511"/>
          <cell r="AC511"/>
          <cell r="AD511"/>
          <cell r="AE511" t="str">
            <v>A</v>
          </cell>
          <cell r="AF511" t="str">
            <v>WO</v>
          </cell>
          <cell r="AG511" t="str">
            <v>P</v>
          </cell>
          <cell r="AH511" t="str">
            <v>P</v>
          </cell>
          <cell r="AI511" t="str">
            <v>P</v>
          </cell>
          <cell r="AJ511" t="str">
            <v>P</v>
          </cell>
          <cell r="AK511" t="str">
            <v>P</v>
          </cell>
          <cell r="AL511">
            <v>5</v>
          </cell>
          <cell r="AM511">
            <v>0</v>
          </cell>
          <cell r="AN511">
            <v>5</v>
          </cell>
          <cell r="AO511">
            <v>0</v>
          </cell>
          <cell r="AP511">
            <v>5</v>
          </cell>
          <cell r="AQ511">
            <v>0</v>
          </cell>
          <cell r="AR511">
            <v>13</v>
          </cell>
        </row>
        <row r="512">
          <cell r="B512">
            <v>40059844</v>
          </cell>
          <cell r="C512" t="str">
            <v>UDHAM SINGH</v>
          </cell>
          <cell r="D512" t="str">
            <v>TAPE COAT PRODUCTION</v>
          </cell>
          <cell r="E512" t="str">
            <v>COATING</v>
          </cell>
          <cell r="F512"/>
          <cell r="G512"/>
          <cell r="H512"/>
          <cell r="I512"/>
          <cell r="J512"/>
          <cell r="K512"/>
          <cell r="L512"/>
          <cell r="M512" t="str">
            <v>A</v>
          </cell>
          <cell r="N512" t="str">
            <v>A</v>
          </cell>
          <cell r="O512" t="str">
            <v>A</v>
          </cell>
          <cell r="P512" t="str">
            <v>A</v>
          </cell>
          <cell r="Q512" t="str">
            <v>A</v>
          </cell>
          <cell r="R512" t="str">
            <v>A</v>
          </cell>
          <cell r="S512" t="str">
            <v>A</v>
          </cell>
          <cell r="T512" t="str">
            <v>A</v>
          </cell>
          <cell r="U512" t="str">
            <v>A</v>
          </cell>
          <cell r="V512" t="str">
            <v>A</v>
          </cell>
          <cell r="W512" t="str">
            <v>A</v>
          </cell>
          <cell r="X512" t="str">
            <v>A</v>
          </cell>
          <cell r="Y512" t="str">
            <v>A</v>
          </cell>
          <cell r="Z512" t="str">
            <v>A</v>
          </cell>
          <cell r="AA512" t="str">
            <v>A</v>
          </cell>
          <cell r="AB512" t="str">
            <v>A</v>
          </cell>
          <cell r="AC512" t="str">
            <v>A</v>
          </cell>
          <cell r="AD512" t="str">
            <v>A</v>
          </cell>
          <cell r="AE512" t="str">
            <v>A</v>
          </cell>
          <cell r="AF512" t="str">
            <v>A</v>
          </cell>
          <cell r="AG512" t="str">
            <v>A</v>
          </cell>
          <cell r="AH512" t="str">
            <v>P</v>
          </cell>
          <cell r="AI512" t="str">
            <v>P</v>
          </cell>
          <cell r="AJ512" t="str">
            <v>P</v>
          </cell>
          <cell r="AK512" t="str">
            <v>P</v>
          </cell>
          <cell r="AL512">
            <v>4</v>
          </cell>
          <cell r="AM512">
            <v>0</v>
          </cell>
          <cell r="AN512">
            <v>4</v>
          </cell>
          <cell r="AO512">
            <v>0</v>
          </cell>
          <cell r="AP512">
            <v>4</v>
          </cell>
          <cell r="AQ512">
            <v>0</v>
          </cell>
          <cell r="AR512">
            <v>20</v>
          </cell>
        </row>
        <row r="513">
          <cell r="B513">
            <v>40059846</v>
          </cell>
          <cell r="C513" t="str">
            <v>RAM KUMAR</v>
          </cell>
          <cell r="D513" t="str">
            <v>FINISHING</v>
          </cell>
          <cell r="E513" t="str">
            <v>PIPE DIV</v>
          </cell>
          <cell r="F513" t="str">
            <v>KO02FHSW03</v>
          </cell>
          <cell r="G513"/>
          <cell r="H513"/>
          <cell r="I513"/>
          <cell r="J513"/>
          <cell r="K513"/>
          <cell r="L513"/>
          <cell r="M513"/>
          <cell r="N513"/>
          <cell r="O513"/>
          <cell r="P513"/>
          <cell r="Q513"/>
          <cell r="R513"/>
          <cell r="S513"/>
          <cell r="T513"/>
          <cell r="U513"/>
          <cell r="V513"/>
          <cell r="W513"/>
          <cell r="X513"/>
          <cell r="Y513"/>
          <cell r="Z513"/>
          <cell r="AA513"/>
          <cell r="AB513"/>
          <cell r="AC513"/>
          <cell r="AD513"/>
          <cell r="AE513"/>
          <cell r="AF513"/>
          <cell r="AG513" t="str">
            <v>P</v>
          </cell>
          <cell r="AH513" t="str">
            <v>P</v>
          </cell>
          <cell r="AI513" t="str">
            <v>P</v>
          </cell>
          <cell r="AJ513" t="str">
            <v>P</v>
          </cell>
          <cell r="AK513" t="str">
            <v>P</v>
          </cell>
          <cell r="AL513">
            <v>5</v>
          </cell>
          <cell r="AM513">
            <v>0</v>
          </cell>
          <cell r="AN513">
            <v>5</v>
          </cell>
          <cell r="AO513">
            <v>0</v>
          </cell>
          <cell r="AP513">
            <v>5</v>
          </cell>
          <cell r="AQ513">
            <v>0</v>
          </cell>
          <cell r="AR513">
            <v>13</v>
          </cell>
        </row>
        <row r="514">
          <cell r="B514">
            <v>40059847</v>
          </cell>
          <cell r="C514" t="str">
            <v>SUNEEL KUMAR</v>
          </cell>
          <cell r="D514" t="str">
            <v>A LABOUR POOL FOR ABSENTEEISM</v>
          </cell>
          <cell r="E514" t="str">
            <v>SS DIVISION</v>
          </cell>
          <cell r="F514" t="str">
            <v>KOSSHCOM11</v>
          </cell>
          <cell r="G514"/>
          <cell r="H514"/>
          <cell r="I514"/>
          <cell r="J514"/>
          <cell r="K514"/>
          <cell r="L514"/>
          <cell r="M514"/>
          <cell r="N514"/>
          <cell r="O514"/>
          <cell r="P514"/>
          <cell r="Q514"/>
          <cell r="R514"/>
          <cell r="S514"/>
          <cell r="T514"/>
          <cell r="U514"/>
          <cell r="V514"/>
          <cell r="W514"/>
          <cell r="X514"/>
          <cell r="Y514"/>
          <cell r="Z514"/>
          <cell r="AA514"/>
          <cell r="AB514"/>
          <cell r="AC514"/>
          <cell r="AD514"/>
          <cell r="AE514"/>
          <cell r="AF514"/>
          <cell r="AG514"/>
          <cell r="AH514"/>
          <cell r="AI514" t="str">
            <v>P</v>
          </cell>
          <cell r="AJ514" t="str">
            <v>P</v>
          </cell>
          <cell r="AK514" t="str">
            <v>P</v>
          </cell>
          <cell r="AL514">
            <v>3</v>
          </cell>
          <cell r="AM514">
            <v>0</v>
          </cell>
          <cell r="AN514">
            <v>3</v>
          </cell>
          <cell r="AO514">
            <v>0</v>
          </cell>
          <cell r="AP514">
            <v>3</v>
          </cell>
          <cell r="AQ514">
            <v>0</v>
          </cell>
          <cell r="AR514">
            <v>15</v>
          </cell>
        </row>
        <row r="515">
          <cell r="B515">
            <v>40059849</v>
          </cell>
          <cell r="C515" t="str">
            <v>DEEPAK</v>
          </cell>
          <cell r="D515" t="str">
            <v>QUALITY</v>
          </cell>
          <cell r="E515" t="str">
            <v>PIPE DIV</v>
          </cell>
          <cell r="F515" t="str">
            <v>KO02FHSW04</v>
          </cell>
          <cell r="G515"/>
          <cell r="H515"/>
          <cell r="I515"/>
          <cell r="J515"/>
          <cell r="K515"/>
          <cell r="L515"/>
          <cell r="M515"/>
          <cell r="N515"/>
          <cell r="O515"/>
          <cell r="P515"/>
          <cell r="Q515"/>
          <cell r="R515"/>
          <cell r="S515"/>
          <cell r="T515"/>
          <cell r="U515"/>
          <cell r="V515"/>
          <cell r="W515"/>
          <cell r="X515"/>
          <cell r="Y515"/>
          <cell r="Z515"/>
          <cell r="AA515"/>
          <cell r="AB515"/>
          <cell r="AC515"/>
          <cell r="AD515"/>
          <cell r="AE515"/>
          <cell r="AF515"/>
          <cell r="AG515"/>
          <cell r="AH515"/>
          <cell r="AI515"/>
          <cell r="AJ515"/>
          <cell r="AK515" t="str">
            <v>P</v>
          </cell>
          <cell r="AL515">
            <v>1</v>
          </cell>
          <cell r="AM515">
            <v>0</v>
          </cell>
          <cell r="AN515">
            <v>1</v>
          </cell>
          <cell r="AO515">
            <v>0</v>
          </cell>
          <cell r="AP515">
            <v>1</v>
          </cell>
          <cell r="AQ515">
            <v>0</v>
          </cell>
          <cell r="AR515">
            <v>13</v>
          </cell>
        </row>
        <row r="516">
          <cell r="B516">
            <v>80051001</v>
          </cell>
          <cell r="C516" t="str">
            <v>BHAGI RATH</v>
          </cell>
          <cell r="D516" t="str">
            <v>GARDNERS</v>
          </cell>
          <cell r="E516" t="str">
            <v>PIPE DIV</v>
          </cell>
          <cell r="F516" t="str">
            <v>KOSIWCOM13</v>
          </cell>
          <cell r="G516" t="str">
            <v>P</v>
          </cell>
          <cell r="H516" t="str">
            <v>P</v>
          </cell>
          <cell r="I516" t="str">
            <v>P</v>
          </cell>
          <cell r="J516" t="str">
            <v>P</v>
          </cell>
          <cell r="K516" t="str">
            <v>WO</v>
          </cell>
          <cell r="L516" t="str">
            <v>P</v>
          </cell>
          <cell r="M516" t="str">
            <v>P</v>
          </cell>
          <cell r="N516" t="str">
            <v>P</v>
          </cell>
          <cell r="O516" t="str">
            <v>P</v>
          </cell>
          <cell r="P516" t="str">
            <v>P</v>
          </cell>
          <cell r="Q516" t="str">
            <v>P</v>
          </cell>
          <cell r="R516" t="str">
            <v>WO</v>
          </cell>
          <cell r="S516" t="str">
            <v>P</v>
          </cell>
          <cell r="T516" t="str">
            <v>P</v>
          </cell>
          <cell r="U516" t="str">
            <v>P</v>
          </cell>
          <cell r="V516" t="str">
            <v>P</v>
          </cell>
          <cell r="W516" t="str">
            <v>P</v>
          </cell>
          <cell r="X516" t="str">
            <v>P</v>
          </cell>
          <cell r="Y516" t="str">
            <v>WO</v>
          </cell>
          <cell r="Z516" t="str">
            <v>A</v>
          </cell>
          <cell r="AA516" t="str">
            <v>P</v>
          </cell>
          <cell r="AB516" t="str">
            <v>P</v>
          </cell>
          <cell r="AC516" t="str">
            <v>P</v>
          </cell>
          <cell r="AD516" t="str">
            <v>P</v>
          </cell>
          <cell r="AE516" t="str">
            <v>P</v>
          </cell>
          <cell r="AF516" t="str">
            <v>WO</v>
          </cell>
          <cell r="AG516" t="str">
            <v>P</v>
          </cell>
          <cell r="AH516" t="str">
            <v>P</v>
          </cell>
          <cell r="AI516" t="str">
            <v>P</v>
          </cell>
          <cell r="AJ516" t="str">
            <v>P</v>
          </cell>
          <cell r="AK516" t="str">
            <v>P</v>
          </cell>
          <cell r="AL516">
            <v>26</v>
          </cell>
          <cell r="AM516">
            <v>0</v>
          </cell>
          <cell r="AN516">
            <v>26</v>
          </cell>
          <cell r="AO516">
            <v>0</v>
          </cell>
          <cell r="AP516">
            <v>26</v>
          </cell>
          <cell r="AQ516">
            <v>0</v>
          </cell>
          <cell r="AR516">
            <v>17</v>
          </cell>
        </row>
        <row r="517">
          <cell r="B517">
            <v>80051002</v>
          </cell>
          <cell r="C517" t="str">
            <v>RAM KUMAR</v>
          </cell>
          <cell r="D517" t="str">
            <v>GARDNERS</v>
          </cell>
          <cell r="E517" t="str">
            <v>PIPE DIV</v>
          </cell>
          <cell r="F517" t="str">
            <v>KOSIWCOM13</v>
          </cell>
          <cell r="G517" t="str">
            <v>P</v>
          </cell>
          <cell r="H517" t="str">
            <v>P</v>
          </cell>
          <cell r="I517" t="str">
            <v>P</v>
          </cell>
          <cell r="J517" t="str">
            <v>P</v>
          </cell>
          <cell r="K517" t="str">
            <v>WO</v>
          </cell>
          <cell r="L517" t="str">
            <v>P</v>
          </cell>
          <cell r="M517" t="str">
            <v>P</v>
          </cell>
          <cell r="N517" t="str">
            <v>P</v>
          </cell>
          <cell r="O517" t="str">
            <v>P</v>
          </cell>
          <cell r="P517" t="str">
            <v>P</v>
          </cell>
          <cell r="Q517" t="str">
            <v>P</v>
          </cell>
          <cell r="R517" t="str">
            <v>WO</v>
          </cell>
          <cell r="S517" t="str">
            <v>P</v>
          </cell>
          <cell r="T517" t="str">
            <v>P</v>
          </cell>
          <cell r="U517" t="str">
            <v>P</v>
          </cell>
          <cell r="V517" t="str">
            <v>P</v>
          </cell>
          <cell r="W517" t="str">
            <v>P</v>
          </cell>
          <cell r="X517" t="str">
            <v>P</v>
          </cell>
          <cell r="Y517" t="str">
            <v>WO</v>
          </cell>
          <cell r="Z517" t="str">
            <v>P</v>
          </cell>
          <cell r="AA517" t="str">
            <v>P</v>
          </cell>
          <cell r="AB517" t="str">
            <v>P</v>
          </cell>
          <cell r="AC517" t="str">
            <v>P</v>
          </cell>
          <cell r="AD517" t="str">
            <v>P</v>
          </cell>
          <cell r="AE517" t="str">
            <v>P</v>
          </cell>
          <cell r="AF517" t="str">
            <v>WO</v>
          </cell>
          <cell r="AG517" t="str">
            <v>P</v>
          </cell>
          <cell r="AH517" t="str">
            <v>P</v>
          </cell>
          <cell r="AI517" t="str">
            <v>P</v>
          </cell>
          <cell r="AJ517" t="str">
            <v>P</v>
          </cell>
          <cell r="AK517" t="str">
            <v>P</v>
          </cell>
          <cell r="AL517">
            <v>27</v>
          </cell>
          <cell r="AM517">
            <v>0</v>
          </cell>
          <cell r="AN517">
            <v>27</v>
          </cell>
          <cell r="AO517">
            <v>0</v>
          </cell>
          <cell r="AP517">
            <v>27</v>
          </cell>
          <cell r="AQ517">
            <v>0</v>
          </cell>
          <cell r="AR517">
            <v>17</v>
          </cell>
        </row>
        <row r="518">
          <cell r="B518">
            <v>80051004</v>
          </cell>
          <cell r="C518" t="str">
            <v>SAMALIYA</v>
          </cell>
          <cell r="D518" t="str">
            <v>GARDNERS</v>
          </cell>
          <cell r="E518" t="str">
            <v>PIPE DIV</v>
          </cell>
          <cell r="F518" t="str">
            <v>KOSIWCOM13</v>
          </cell>
          <cell r="G518" t="str">
            <v>P</v>
          </cell>
          <cell r="H518" t="str">
            <v>P</v>
          </cell>
          <cell r="I518" t="str">
            <v>P</v>
          </cell>
          <cell r="J518" t="str">
            <v>P</v>
          </cell>
          <cell r="K518" t="str">
            <v>WO</v>
          </cell>
          <cell r="L518" t="str">
            <v>P</v>
          </cell>
          <cell r="M518" t="str">
            <v>P</v>
          </cell>
          <cell r="N518" t="str">
            <v>P</v>
          </cell>
          <cell r="O518" t="str">
            <v>P</v>
          </cell>
          <cell r="P518" t="str">
            <v>P</v>
          </cell>
          <cell r="Q518" t="str">
            <v>P</v>
          </cell>
          <cell r="R518" t="str">
            <v>WO</v>
          </cell>
          <cell r="S518" t="str">
            <v>P</v>
          </cell>
          <cell r="T518" t="str">
            <v>P</v>
          </cell>
          <cell r="U518" t="str">
            <v>P</v>
          </cell>
          <cell r="V518" t="str">
            <v>P</v>
          </cell>
          <cell r="W518" t="str">
            <v>P</v>
          </cell>
          <cell r="X518" t="str">
            <v>P</v>
          </cell>
          <cell r="Y518" t="str">
            <v>WO</v>
          </cell>
          <cell r="Z518" t="str">
            <v>P</v>
          </cell>
          <cell r="AA518" t="str">
            <v>P</v>
          </cell>
          <cell r="AB518" t="str">
            <v>P</v>
          </cell>
          <cell r="AC518" t="str">
            <v>P</v>
          </cell>
          <cell r="AD518" t="str">
            <v>P</v>
          </cell>
          <cell r="AE518" t="str">
            <v>P</v>
          </cell>
          <cell r="AF518" t="str">
            <v>WO</v>
          </cell>
          <cell r="AG518" t="str">
            <v>P</v>
          </cell>
          <cell r="AH518" t="str">
            <v>P</v>
          </cell>
          <cell r="AI518" t="str">
            <v>P</v>
          </cell>
          <cell r="AJ518" t="str">
            <v>P</v>
          </cell>
          <cell r="AK518" t="str">
            <v>P</v>
          </cell>
          <cell r="AL518">
            <v>27</v>
          </cell>
          <cell r="AM518">
            <v>0</v>
          </cell>
          <cell r="AN518">
            <v>27</v>
          </cell>
          <cell r="AO518">
            <v>0</v>
          </cell>
          <cell r="AP518">
            <v>27</v>
          </cell>
          <cell r="AQ518">
            <v>0</v>
          </cell>
          <cell r="AR518">
            <v>17</v>
          </cell>
        </row>
        <row r="519">
          <cell r="B519">
            <v>80051005</v>
          </cell>
          <cell r="C519" t="str">
            <v>GIRADHARI</v>
          </cell>
          <cell r="D519" t="str">
            <v>GARDNERS</v>
          </cell>
          <cell r="E519" t="str">
            <v>PIPE DIV</v>
          </cell>
          <cell r="F519" t="str">
            <v>KOSIWCOM13</v>
          </cell>
          <cell r="G519" t="str">
            <v>A</v>
          </cell>
          <cell r="H519" t="str">
            <v>P</v>
          </cell>
          <cell r="I519" t="str">
            <v>P</v>
          </cell>
          <cell r="J519" t="str">
            <v>P</v>
          </cell>
          <cell r="K519" t="str">
            <v>WO</v>
          </cell>
          <cell r="L519" t="str">
            <v>P</v>
          </cell>
          <cell r="M519" t="str">
            <v>P</v>
          </cell>
          <cell r="N519" t="str">
            <v>P</v>
          </cell>
          <cell r="O519" t="str">
            <v>P</v>
          </cell>
          <cell r="P519" t="str">
            <v>P</v>
          </cell>
          <cell r="Q519" t="str">
            <v>P</v>
          </cell>
          <cell r="R519" t="str">
            <v>WO</v>
          </cell>
          <cell r="S519" t="str">
            <v>P</v>
          </cell>
          <cell r="T519" t="str">
            <v>P</v>
          </cell>
          <cell r="U519" t="str">
            <v>P</v>
          </cell>
          <cell r="V519" t="str">
            <v>P</v>
          </cell>
          <cell r="W519" t="str">
            <v>P</v>
          </cell>
          <cell r="X519" t="str">
            <v>P</v>
          </cell>
          <cell r="Y519" t="str">
            <v>WO</v>
          </cell>
          <cell r="Z519" t="str">
            <v>P</v>
          </cell>
          <cell r="AA519" t="str">
            <v>P</v>
          </cell>
          <cell r="AB519" t="str">
            <v>P</v>
          </cell>
          <cell r="AC519" t="str">
            <v>P</v>
          </cell>
          <cell r="AD519" t="str">
            <v>P</v>
          </cell>
          <cell r="AE519" t="str">
            <v>P</v>
          </cell>
          <cell r="AF519" t="str">
            <v>WO</v>
          </cell>
          <cell r="AG519" t="str">
            <v>P</v>
          </cell>
          <cell r="AH519" t="str">
            <v>P</v>
          </cell>
          <cell r="AI519" t="str">
            <v>P</v>
          </cell>
          <cell r="AJ519" t="str">
            <v>P</v>
          </cell>
          <cell r="AK519" t="str">
            <v>P</v>
          </cell>
          <cell r="AL519">
            <v>26</v>
          </cell>
          <cell r="AM519">
            <v>0</v>
          </cell>
          <cell r="AN519">
            <v>26</v>
          </cell>
          <cell r="AO519">
            <v>0</v>
          </cell>
          <cell r="AP519">
            <v>26</v>
          </cell>
          <cell r="AQ519">
            <v>0</v>
          </cell>
          <cell r="AR519">
            <v>17</v>
          </cell>
        </row>
        <row r="520">
          <cell r="B520">
            <v>80051006</v>
          </cell>
          <cell r="C520" t="str">
            <v>PARMANAND</v>
          </cell>
          <cell r="D520" t="str">
            <v>GARDNERS</v>
          </cell>
          <cell r="E520" t="str">
            <v>PIPE DIV</v>
          </cell>
          <cell r="F520" t="str">
            <v>KOSIWCOM13</v>
          </cell>
          <cell r="G520" t="str">
            <v>P</v>
          </cell>
          <cell r="H520" t="str">
            <v>P</v>
          </cell>
          <cell r="I520" t="str">
            <v>P</v>
          </cell>
          <cell r="J520" t="str">
            <v>P</v>
          </cell>
          <cell r="K520" t="str">
            <v>WO</v>
          </cell>
          <cell r="L520" t="str">
            <v>P</v>
          </cell>
          <cell r="M520" t="str">
            <v>P</v>
          </cell>
          <cell r="N520" t="str">
            <v>P</v>
          </cell>
          <cell r="O520" t="str">
            <v>P</v>
          </cell>
          <cell r="P520" t="str">
            <v>P</v>
          </cell>
          <cell r="Q520" t="str">
            <v>P</v>
          </cell>
          <cell r="R520" t="str">
            <v>WO</v>
          </cell>
          <cell r="S520" t="str">
            <v>A</v>
          </cell>
          <cell r="T520" t="str">
            <v>P</v>
          </cell>
          <cell r="U520" t="str">
            <v>P</v>
          </cell>
          <cell r="V520" t="str">
            <v>P</v>
          </cell>
          <cell r="W520" t="str">
            <v>P</v>
          </cell>
          <cell r="X520" t="str">
            <v>P</v>
          </cell>
          <cell r="Y520" t="str">
            <v>WO</v>
          </cell>
          <cell r="Z520" t="str">
            <v>P</v>
          </cell>
          <cell r="AA520" t="str">
            <v>P</v>
          </cell>
          <cell r="AB520" t="str">
            <v>P</v>
          </cell>
          <cell r="AC520" t="str">
            <v>P</v>
          </cell>
          <cell r="AD520" t="str">
            <v>P</v>
          </cell>
          <cell r="AE520" t="str">
            <v>P</v>
          </cell>
          <cell r="AF520" t="str">
            <v>WO</v>
          </cell>
          <cell r="AG520" t="str">
            <v>P</v>
          </cell>
          <cell r="AH520" t="str">
            <v>P</v>
          </cell>
          <cell r="AI520" t="str">
            <v>P</v>
          </cell>
          <cell r="AJ520" t="str">
            <v>P</v>
          </cell>
          <cell r="AK520" t="str">
            <v>P</v>
          </cell>
          <cell r="AL520">
            <v>26</v>
          </cell>
          <cell r="AM520">
            <v>0</v>
          </cell>
          <cell r="AN520">
            <v>26</v>
          </cell>
          <cell r="AO520">
            <v>0</v>
          </cell>
          <cell r="AP520">
            <v>26</v>
          </cell>
          <cell r="AQ520">
            <v>0</v>
          </cell>
          <cell r="AR520">
            <v>17</v>
          </cell>
        </row>
        <row r="521">
          <cell r="B521">
            <v>80051007</v>
          </cell>
          <cell r="C521" t="str">
            <v>CHHAGAN LAL</v>
          </cell>
          <cell r="D521" t="str">
            <v>GARDNERS</v>
          </cell>
          <cell r="E521" t="str">
            <v>PIPE DIV</v>
          </cell>
          <cell r="F521" t="str">
            <v>KOSIWCOM13</v>
          </cell>
          <cell r="G521" t="str">
            <v>P</v>
          </cell>
          <cell r="H521" t="str">
            <v>A</v>
          </cell>
          <cell r="I521" t="str">
            <v>A</v>
          </cell>
          <cell r="J521" t="str">
            <v>P</v>
          </cell>
          <cell r="K521" t="str">
            <v>WO</v>
          </cell>
          <cell r="L521" t="str">
            <v>P</v>
          </cell>
          <cell r="M521" t="str">
            <v>P</v>
          </cell>
          <cell r="N521" t="str">
            <v>P</v>
          </cell>
          <cell r="O521" t="str">
            <v>P</v>
          </cell>
          <cell r="P521" t="str">
            <v>P</v>
          </cell>
          <cell r="Q521" t="str">
            <v>A</v>
          </cell>
          <cell r="R521" t="str">
            <v>WO</v>
          </cell>
          <cell r="S521" t="str">
            <v>P</v>
          </cell>
          <cell r="T521" t="str">
            <v>P</v>
          </cell>
          <cell r="U521" t="str">
            <v>P</v>
          </cell>
          <cell r="V521" t="str">
            <v>P</v>
          </cell>
          <cell r="W521" t="str">
            <v>P</v>
          </cell>
          <cell r="X521" t="str">
            <v>P</v>
          </cell>
          <cell r="Y521" t="str">
            <v>WO</v>
          </cell>
          <cell r="Z521" t="str">
            <v>A</v>
          </cell>
          <cell r="AA521" t="str">
            <v>P</v>
          </cell>
          <cell r="AB521" t="str">
            <v>P</v>
          </cell>
          <cell r="AC521" t="str">
            <v>P</v>
          </cell>
          <cell r="AD521" t="str">
            <v>P</v>
          </cell>
          <cell r="AE521" t="str">
            <v>P</v>
          </cell>
          <cell r="AF521" t="str">
            <v>WO</v>
          </cell>
          <cell r="AG521" t="str">
            <v>P</v>
          </cell>
          <cell r="AH521" t="str">
            <v>P</v>
          </cell>
          <cell r="AI521" t="str">
            <v>P</v>
          </cell>
          <cell r="AJ521" t="str">
            <v>P</v>
          </cell>
          <cell r="AK521" t="str">
            <v>P</v>
          </cell>
          <cell r="AL521">
            <v>23</v>
          </cell>
          <cell r="AM521">
            <v>0</v>
          </cell>
          <cell r="AN521">
            <v>23</v>
          </cell>
          <cell r="AO521">
            <v>0</v>
          </cell>
          <cell r="AP521">
            <v>23</v>
          </cell>
          <cell r="AQ521">
            <v>0</v>
          </cell>
          <cell r="AR521">
            <v>17</v>
          </cell>
        </row>
        <row r="522">
          <cell r="B522">
            <v>80051008</v>
          </cell>
          <cell r="C522" t="str">
            <v>HARI SINGH</v>
          </cell>
          <cell r="D522" t="str">
            <v>GARDNERS</v>
          </cell>
          <cell r="E522" t="str">
            <v>PIPE DIV</v>
          </cell>
          <cell r="F522" t="str">
            <v>KOSIWCOM13</v>
          </cell>
          <cell r="G522" t="str">
            <v>P</v>
          </cell>
          <cell r="H522" t="str">
            <v>WO</v>
          </cell>
          <cell r="I522" t="str">
            <v>P</v>
          </cell>
          <cell r="J522" t="str">
            <v>P</v>
          </cell>
          <cell r="K522" t="str">
            <v>P</v>
          </cell>
          <cell r="L522" t="str">
            <v>P</v>
          </cell>
          <cell r="M522" t="str">
            <v>P</v>
          </cell>
          <cell r="N522" t="str">
            <v>P</v>
          </cell>
          <cell r="O522" t="str">
            <v>WO</v>
          </cell>
          <cell r="P522" t="str">
            <v>P</v>
          </cell>
          <cell r="Q522" t="str">
            <v>P</v>
          </cell>
          <cell r="R522" t="str">
            <v>P</v>
          </cell>
          <cell r="S522" t="str">
            <v>P</v>
          </cell>
          <cell r="T522" t="str">
            <v>P</v>
          </cell>
          <cell r="U522" t="str">
            <v>P</v>
          </cell>
          <cell r="V522" t="str">
            <v>WO</v>
          </cell>
          <cell r="W522" t="str">
            <v>P</v>
          </cell>
          <cell r="X522" t="str">
            <v>P</v>
          </cell>
          <cell r="Y522" t="str">
            <v>P</v>
          </cell>
          <cell r="Z522" t="str">
            <v>P</v>
          </cell>
          <cell r="AA522" t="str">
            <v>P</v>
          </cell>
          <cell r="AB522" t="str">
            <v>P</v>
          </cell>
          <cell r="AC522" t="str">
            <v>WO</v>
          </cell>
          <cell r="AD522" t="str">
            <v>P</v>
          </cell>
          <cell r="AE522" t="str">
            <v>P</v>
          </cell>
          <cell r="AF522" t="str">
            <v>P</v>
          </cell>
          <cell r="AG522" t="str">
            <v>P</v>
          </cell>
          <cell r="AH522" t="str">
            <v>P</v>
          </cell>
          <cell r="AI522" t="str">
            <v>P</v>
          </cell>
          <cell r="AJ522" t="str">
            <v>WO</v>
          </cell>
          <cell r="AK522" t="str">
            <v>P</v>
          </cell>
          <cell r="AL522">
            <v>26</v>
          </cell>
          <cell r="AM522">
            <v>0</v>
          </cell>
          <cell r="AN522">
            <v>26</v>
          </cell>
          <cell r="AO522">
            <v>0</v>
          </cell>
          <cell r="AP522">
            <v>26</v>
          </cell>
          <cell r="AQ522">
            <v>0</v>
          </cell>
          <cell r="AR522">
            <v>17</v>
          </cell>
        </row>
        <row r="523">
          <cell r="B523">
            <v>80051009</v>
          </cell>
          <cell r="C523" t="str">
            <v>AKBAR</v>
          </cell>
          <cell r="D523" t="str">
            <v>GARDNERS</v>
          </cell>
          <cell r="E523" t="str">
            <v>PIPE DIV</v>
          </cell>
          <cell r="F523" t="str">
            <v>KOSIWCOM13</v>
          </cell>
          <cell r="G523" t="str">
            <v>P</v>
          </cell>
          <cell r="H523" t="str">
            <v>P</v>
          </cell>
          <cell r="I523" t="str">
            <v>P</v>
          </cell>
          <cell r="J523" t="str">
            <v>P</v>
          </cell>
          <cell r="K523" t="str">
            <v>P</v>
          </cell>
          <cell r="L523" t="str">
            <v>A</v>
          </cell>
          <cell r="M523" t="str">
            <v>WO</v>
          </cell>
          <cell r="N523" t="str">
            <v>P</v>
          </cell>
          <cell r="O523" t="str">
            <v>P</v>
          </cell>
          <cell r="P523" t="str">
            <v>P</v>
          </cell>
          <cell r="Q523" t="str">
            <v>P</v>
          </cell>
          <cell r="R523" t="str">
            <v>P</v>
          </cell>
          <cell r="S523" t="str">
            <v>P</v>
          </cell>
          <cell r="T523" t="str">
            <v>WO</v>
          </cell>
          <cell r="U523" t="str">
            <v>P</v>
          </cell>
          <cell r="V523" t="str">
            <v>P</v>
          </cell>
          <cell r="W523" t="str">
            <v>P</v>
          </cell>
          <cell r="X523" t="str">
            <v>P</v>
          </cell>
          <cell r="Y523" t="str">
            <v>P</v>
          </cell>
          <cell r="Z523" t="str">
            <v>P</v>
          </cell>
          <cell r="AA523" t="str">
            <v>WO</v>
          </cell>
          <cell r="AB523" t="str">
            <v>P</v>
          </cell>
          <cell r="AC523" t="str">
            <v>P</v>
          </cell>
          <cell r="AD523" t="str">
            <v>P</v>
          </cell>
          <cell r="AE523" t="str">
            <v>P</v>
          </cell>
          <cell r="AF523" t="str">
            <v>P</v>
          </cell>
          <cell r="AG523" t="str">
            <v>P</v>
          </cell>
          <cell r="AH523" t="str">
            <v>WO</v>
          </cell>
          <cell r="AI523" t="str">
            <v>P</v>
          </cell>
          <cell r="AJ523" t="str">
            <v>P</v>
          </cell>
          <cell r="AK523" t="str">
            <v>P</v>
          </cell>
          <cell r="AL523">
            <v>26</v>
          </cell>
          <cell r="AM523">
            <v>0</v>
          </cell>
          <cell r="AN523">
            <v>26</v>
          </cell>
          <cell r="AO523">
            <v>0</v>
          </cell>
          <cell r="AP523">
            <v>26</v>
          </cell>
          <cell r="AQ523">
            <v>0</v>
          </cell>
          <cell r="AR523">
            <v>17</v>
          </cell>
        </row>
        <row r="524">
          <cell r="B524">
            <v>80051010</v>
          </cell>
          <cell r="C524" t="str">
            <v>NARESH SHARMA</v>
          </cell>
          <cell r="D524" t="str">
            <v>GARDNERS</v>
          </cell>
          <cell r="E524" t="str">
            <v>PIPE DIV</v>
          </cell>
          <cell r="F524" t="str">
            <v>KOSIWCOM13</v>
          </cell>
          <cell r="G524" t="str">
            <v>WO</v>
          </cell>
          <cell r="H524" t="str">
            <v>P</v>
          </cell>
          <cell r="I524" t="str">
            <v>P</v>
          </cell>
          <cell r="J524" t="str">
            <v>P</v>
          </cell>
          <cell r="K524" t="str">
            <v>P</v>
          </cell>
          <cell r="L524" t="str">
            <v>P</v>
          </cell>
          <cell r="M524" t="str">
            <v>P</v>
          </cell>
          <cell r="N524" t="str">
            <v>WO</v>
          </cell>
          <cell r="O524" t="str">
            <v>P</v>
          </cell>
          <cell r="P524" t="str">
            <v>P</v>
          </cell>
          <cell r="Q524" t="str">
            <v>P</v>
          </cell>
          <cell r="R524" t="str">
            <v>P</v>
          </cell>
          <cell r="S524" t="str">
            <v>P</v>
          </cell>
          <cell r="T524" t="str">
            <v>P</v>
          </cell>
          <cell r="U524" t="str">
            <v>WO</v>
          </cell>
          <cell r="V524" t="str">
            <v>P</v>
          </cell>
          <cell r="W524" t="str">
            <v>P</v>
          </cell>
          <cell r="X524" t="str">
            <v>P</v>
          </cell>
          <cell r="Y524" t="str">
            <v>P</v>
          </cell>
          <cell r="Z524" t="str">
            <v>P</v>
          </cell>
          <cell r="AA524" t="str">
            <v>P</v>
          </cell>
          <cell r="AB524" t="str">
            <v>WO</v>
          </cell>
          <cell r="AC524" t="str">
            <v>P</v>
          </cell>
          <cell r="AD524" t="str">
            <v>P</v>
          </cell>
          <cell r="AE524" t="str">
            <v>P</v>
          </cell>
          <cell r="AF524" t="str">
            <v>P</v>
          </cell>
          <cell r="AG524" t="str">
            <v>P</v>
          </cell>
          <cell r="AH524" t="str">
            <v>P</v>
          </cell>
          <cell r="AI524" t="str">
            <v>WO</v>
          </cell>
          <cell r="AJ524" t="str">
            <v>P</v>
          </cell>
          <cell r="AK524" t="str">
            <v>P</v>
          </cell>
          <cell r="AL524">
            <v>26</v>
          </cell>
          <cell r="AM524">
            <v>0</v>
          </cell>
          <cell r="AN524">
            <v>26</v>
          </cell>
          <cell r="AO524">
            <v>0</v>
          </cell>
          <cell r="AP524">
            <v>26</v>
          </cell>
          <cell r="AQ524">
            <v>0</v>
          </cell>
          <cell r="AR524">
            <v>17</v>
          </cell>
        </row>
        <row r="525">
          <cell r="B525">
            <v>80051011</v>
          </cell>
          <cell r="C525" t="str">
            <v>BHUDEV PASAD</v>
          </cell>
          <cell r="D525" t="str">
            <v>GARDNERS</v>
          </cell>
          <cell r="E525" t="str">
            <v>PIPE DIV</v>
          </cell>
          <cell r="F525" t="str">
            <v>KOSIWCOM13</v>
          </cell>
          <cell r="G525" t="str">
            <v>P</v>
          </cell>
          <cell r="H525" t="str">
            <v>P</v>
          </cell>
          <cell r="I525" t="str">
            <v>P</v>
          </cell>
          <cell r="J525" t="str">
            <v>P</v>
          </cell>
          <cell r="K525" t="str">
            <v>P</v>
          </cell>
          <cell r="L525" t="str">
            <v>WO</v>
          </cell>
          <cell r="M525" t="str">
            <v>P</v>
          </cell>
          <cell r="N525" t="str">
            <v>P</v>
          </cell>
          <cell r="O525" t="str">
            <v>P</v>
          </cell>
          <cell r="P525" t="str">
            <v>A</v>
          </cell>
          <cell r="Q525" t="str">
            <v>P</v>
          </cell>
          <cell r="R525" t="str">
            <v>P</v>
          </cell>
          <cell r="S525" t="str">
            <v>WO</v>
          </cell>
          <cell r="T525" t="str">
            <v>P</v>
          </cell>
          <cell r="U525" t="str">
            <v>P</v>
          </cell>
          <cell r="V525" t="str">
            <v>A</v>
          </cell>
          <cell r="W525" t="str">
            <v>P</v>
          </cell>
          <cell r="X525" t="str">
            <v>P</v>
          </cell>
          <cell r="Y525" t="str">
            <v>P</v>
          </cell>
          <cell r="Z525" t="str">
            <v>WO</v>
          </cell>
          <cell r="AA525" t="str">
            <v>A</v>
          </cell>
          <cell r="AB525" t="str">
            <v>A</v>
          </cell>
          <cell r="AC525" t="str">
            <v>A</v>
          </cell>
          <cell r="AD525" t="str">
            <v>P</v>
          </cell>
          <cell r="AE525" t="str">
            <v>P</v>
          </cell>
          <cell r="AF525" t="str">
            <v>P</v>
          </cell>
          <cell r="AG525" t="str">
            <v>WO</v>
          </cell>
          <cell r="AH525" t="str">
            <v>P</v>
          </cell>
          <cell r="AI525" t="str">
            <v>P</v>
          </cell>
          <cell r="AJ525" t="str">
            <v>P</v>
          </cell>
          <cell r="AK525" t="str">
            <v>P</v>
          </cell>
          <cell r="AL525">
            <v>22</v>
          </cell>
          <cell r="AM525">
            <v>0</v>
          </cell>
          <cell r="AN525">
            <v>22</v>
          </cell>
          <cell r="AO525">
            <v>0</v>
          </cell>
          <cell r="AP525">
            <v>22</v>
          </cell>
          <cell r="AQ525">
            <v>0</v>
          </cell>
          <cell r="AR525">
            <v>17</v>
          </cell>
        </row>
        <row r="526">
          <cell r="B526">
            <v>80051013</v>
          </cell>
          <cell r="C526" t="str">
            <v>OM PRAKASH SHARMA</v>
          </cell>
          <cell r="D526" t="str">
            <v>GARDNERS</v>
          </cell>
          <cell r="E526" t="str">
            <v>PIPE DIV</v>
          </cell>
          <cell r="F526" t="str">
            <v>KOSIWCOM13</v>
          </cell>
          <cell r="G526" t="str">
            <v>P</v>
          </cell>
          <cell r="H526" t="str">
            <v>P</v>
          </cell>
          <cell r="I526" t="str">
            <v>P</v>
          </cell>
          <cell r="J526" t="str">
            <v>A</v>
          </cell>
          <cell r="K526" t="str">
            <v>WO</v>
          </cell>
          <cell r="L526" t="str">
            <v>P</v>
          </cell>
          <cell r="M526" t="str">
            <v>P</v>
          </cell>
          <cell r="N526" t="str">
            <v>P</v>
          </cell>
          <cell r="O526" t="str">
            <v>P</v>
          </cell>
          <cell r="P526" t="str">
            <v>P</v>
          </cell>
          <cell r="Q526" t="str">
            <v>P</v>
          </cell>
          <cell r="R526" t="str">
            <v>WO</v>
          </cell>
          <cell r="S526" t="str">
            <v>P</v>
          </cell>
          <cell r="T526" t="str">
            <v>P</v>
          </cell>
          <cell r="U526" t="str">
            <v>P</v>
          </cell>
          <cell r="V526" t="str">
            <v>P</v>
          </cell>
          <cell r="W526" t="str">
            <v>P</v>
          </cell>
          <cell r="X526" t="str">
            <v>P</v>
          </cell>
          <cell r="Y526" t="str">
            <v>WO</v>
          </cell>
          <cell r="Z526" t="str">
            <v>P</v>
          </cell>
          <cell r="AA526" t="str">
            <v>P</v>
          </cell>
          <cell r="AB526" t="str">
            <v>A</v>
          </cell>
          <cell r="AC526" t="str">
            <v>A</v>
          </cell>
          <cell r="AD526" t="str">
            <v>P</v>
          </cell>
          <cell r="AE526" t="str">
            <v>P</v>
          </cell>
          <cell r="AF526" t="str">
            <v>WO</v>
          </cell>
          <cell r="AG526" t="str">
            <v>P</v>
          </cell>
          <cell r="AH526" t="str">
            <v>P</v>
          </cell>
          <cell r="AI526" t="str">
            <v>P</v>
          </cell>
          <cell r="AJ526" t="str">
            <v>P</v>
          </cell>
          <cell r="AK526" t="str">
            <v>P</v>
          </cell>
          <cell r="AL526">
            <v>24</v>
          </cell>
          <cell r="AM526">
            <v>0</v>
          </cell>
          <cell r="AN526">
            <v>24</v>
          </cell>
          <cell r="AO526">
            <v>2</v>
          </cell>
          <cell r="AP526">
            <v>22</v>
          </cell>
          <cell r="AQ526">
            <v>0</v>
          </cell>
          <cell r="AR526">
            <v>17</v>
          </cell>
        </row>
        <row r="527">
          <cell r="B527">
            <v>80051014</v>
          </cell>
          <cell r="C527" t="str">
            <v>HARET SINGH</v>
          </cell>
          <cell r="D527" t="str">
            <v>GARDNERS</v>
          </cell>
          <cell r="E527" t="str">
            <v>PIPE DIV</v>
          </cell>
          <cell r="F527" t="str">
            <v>KOSIWCOM13</v>
          </cell>
          <cell r="G527" t="str">
            <v>P</v>
          </cell>
          <cell r="H527" t="str">
            <v>P</v>
          </cell>
          <cell r="I527" t="str">
            <v>P</v>
          </cell>
          <cell r="J527" t="str">
            <v>P</v>
          </cell>
          <cell r="K527" t="str">
            <v>WO</v>
          </cell>
          <cell r="L527" t="str">
            <v>P</v>
          </cell>
          <cell r="M527" t="str">
            <v>P</v>
          </cell>
          <cell r="N527" t="str">
            <v>P</v>
          </cell>
          <cell r="O527" t="str">
            <v>P</v>
          </cell>
          <cell r="P527" t="str">
            <v>P</v>
          </cell>
          <cell r="Q527" t="str">
            <v>A</v>
          </cell>
          <cell r="R527" t="str">
            <v>WO</v>
          </cell>
          <cell r="S527" t="str">
            <v>A</v>
          </cell>
          <cell r="T527" t="str">
            <v>P</v>
          </cell>
          <cell r="U527" t="str">
            <v>P</v>
          </cell>
          <cell r="V527" t="str">
            <v>P</v>
          </cell>
          <cell r="W527" t="str">
            <v>P</v>
          </cell>
          <cell r="X527" t="str">
            <v>P</v>
          </cell>
          <cell r="Y527" t="str">
            <v>WO</v>
          </cell>
          <cell r="Z527" t="str">
            <v>P</v>
          </cell>
          <cell r="AA527" t="str">
            <v>P</v>
          </cell>
          <cell r="AB527" t="str">
            <v>P</v>
          </cell>
          <cell r="AC527" t="str">
            <v>P</v>
          </cell>
          <cell r="AD527" t="str">
            <v>P</v>
          </cell>
          <cell r="AE527" t="str">
            <v>P</v>
          </cell>
          <cell r="AF527" t="str">
            <v>WO</v>
          </cell>
          <cell r="AG527" t="str">
            <v>P</v>
          </cell>
          <cell r="AH527" t="str">
            <v>P</v>
          </cell>
          <cell r="AI527" t="str">
            <v>P</v>
          </cell>
          <cell r="AJ527" t="str">
            <v>P</v>
          </cell>
          <cell r="AK527" t="str">
            <v>P</v>
          </cell>
          <cell r="AL527">
            <v>25</v>
          </cell>
          <cell r="AM527">
            <v>0</v>
          </cell>
          <cell r="AN527">
            <v>25</v>
          </cell>
          <cell r="AO527">
            <v>0</v>
          </cell>
          <cell r="AP527">
            <v>25</v>
          </cell>
          <cell r="AQ527">
            <v>0</v>
          </cell>
          <cell r="AR527">
            <v>17</v>
          </cell>
        </row>
        <row r="528">
          <cell r="B528">
            <v>80051015</v>
          </cell>
          <cell r="C528" t="str">
            <v>DAL CHAND</v>
          </cell>
          <cell r="D528" t="str">
            <v>CIVIL</v>
          </cell>
          <cell r="E528" t="str">
            <v>PIPE DIV</v>
          </cell>
          <cell r="F528" t="str">
            <v>KO02HHSW09</v>
          </cell>
          <cell r="G528" t="str">
            <v>P</v>
          </cell>
          <cell r="H528" t="str">
            <v>WO</v>
          </cell>
          <cell r="I528" t="str">
            <v>P</v>
          </cell>
          <cell r="J528" t="str">
            <v>P</v>
          </cell>
          <cell r="K528" t="str">
            <v>P</v>
          </cell>
          <cell r="L528" t="str">
            <v>P</v>
          </cell>
          <cell r="M528" t="str">
            <v>P</v>
          </cell>
          <cell r="N528" t="str">
            <v>P</v>
          </cell>
          <cell r="O528" t="str">
            <v>WO</v>
          </cell>
          <cell r="P528" t="str">
            <v>P</v>
          </cell>
          <cell r="Q528" t="str">
            <v>P</v>
          </cell>
          <cell r="R528" t="str">
            <v>A</v>
          </cell>
          <cell r="S528" t="str">
            <v>P</v>
          </cell>
          <cell r="T528" t="str">
            <v>P</v>
          </cell>
          <cell r="U528" t="str">
            <v>P</v>
          </cell>
          <cell r="V528" t="str">
            <v>WO</v>
          </cell>
          <cell r="W528" t="str">
            <v>P</v>
          </cell>
          <cell r="X528" t="str">
            <v>P</v>
          </cell>
          <cell r="Y528" t="str">
            <v>P</v>
          </cell>
          <cell r="Z528" t="str">
            <v>P</v>
          </cell>
          <cell r="AA528" t="str">
            <v>P</v>
          </cell>
          <cell r="AB528" t="str">
            <v>P</v>
          </cell>
          <cell r="AC528" t="str">
            <v>WO</v>
          </cell>
          <cell r="AD528" t="str">
            <v>P</v>
          </cell>
          <cell r="AE528" t="str">
            <v>P</v>
          </cell>
          <cell r="AF528" t="str">
            <v>P</v>
          </cell>
          <cell r="AG528" t="str">
            <v>P</v>
          </cell>
          <cell r="AH528" t="str">
            <v>P</v>
          </cell>
          <cell r="AI528" t="str">
            <v>P</v>
          </cell>
          <cell r="AJ528" t="str">
            <v>WO</v>
          </cell>
          <cell r="AK528" t="str">
            <v>P</v>
          </cell>
          <cell r="AL528">
            <v>25</v>
          </cell>
          <cell r="AM528">
            <v>0</v>
          </cell>
          <cell r="AN528">
            <v>25</v>
          </cell>
          <cell r="AO528">
            <v>0</v>
          </cell>
          <cell r="AP528">
            <v>25</v>
          </cell>
          <cell r="AQ528">
            <v>0</v>
          </cell>
          <cell r="AR528">
            <v>17</v>
          </cell>
        </row>
        <row r="529">
          <cell r="B529">
            <v>80051017</v>
          </cell>
          <cell r="C529" t="str">
            <v>SUNDAR</v>
          </cell>
          <cell r="D529" t="str">
            <v>CIVIL</v>
          </cell>
          <cell r="E529" t="str">
            <v>PIPE DIV</v>
          </cell>
          <cell r="F529" t="str">
            <v>KO02HHSW09</v>
          </cell>
          <cell r="G529" t="str">
            <v>WO</v>
          </cell>
          <cell r="H529" t="str">
            <v>P</v>
          </cell>
          <cell r="I529" t="str">
            <v>P</v>
          </cell>
          <cell r="J529" t="str">
            <v>P</v>
          </cell>
          <cell r="K529" t="str">
            <v>P</v>
          </cell>
          <cell r="L529" t="str">
            <v>P</v>
          </cell>
          <cell r="M529" t="str">
            <v>P</v>
          </cell>
          <cell r="N529" t="str">
            <v>WO</v>
          </cell>
          <cell r="O529" t="str">
            <v>P</v>
          </cell>
          <cell r="P529" t="str">
            <v>P</v>
          </cell>
          <cell r="Q529" t="str">
            <v>P</v>
          </cell>
          <cell r="R529" t="str">
            <v>A</v>
          </cell>
          <cell r="S529" t="str">
            <v>P</v>
          </cell>
          <cell r="T529" t="str">
            <v>P</v>
          </cell>
          <cell r="U529" t="str">
            <v>WO</v>
          </cell>
          <cell r="V529" t="str">
            <v>P</v>
          </cell>
          <cell r="W529" t="str">
            <v>P</v>
          </cell>
          <cell r="X529" t="str">
            <v>P</v>
          </cell>
          <cell r="Y529" t="str">
            <v>P</v>
          </cell>
          <cell r="Z529" t="str">
            <v>P</v>
          </cell>
          <cell r="AA529" t="str">
            <v>A</v>
          </cell>
          <cell r="AB529" t="str">
            <v>WO</v>
          </cell>
          <cell r="AC529" t="str">
            <v>A</v>
          </cell>
          <cell r="AD529" t="str">
            <v>A</v>
          </cell>
          <cell r="AE529" t="str">
            <v>A</v>
          </cell>
          <cell r="AF529" t="str">
            <v>A</v>
          </cell>
          <cell r="AG529" t="str">
            <v>A</v>
          </cell>
          <cell r="AH529" t="str">
            <v>A</v>
          </cell>
          <cell r="AI529" t="str">
            <v>WO</v>
          </cell>
          <cell r="AJ529" t="str">
            <v>A</v>
          </cell>
          <cell r="AK529" t="str">
            <v>A</v>
          </cell>
          <cell r="AL529">
            <v>16</v>
          </cell>
          <cell r="AM529">
            <v>0</v>
          </cell>
          <cell r="AN529">
            <v>16</v>
          </cell>
          <cell r="AO529">
            <v>0</v>
          </cell>
          <cell r="AP529">
            <v>16</v>
          </cell>
          <cell r="AQ529">
            <v>0</v>
          </cell>
          <cell r="AR529">
            <v>17</v>
          </cell>
        </row>
        <row r="530">
          <cell r="B530">
            <v>80051018</v>
          </cell>
          <cell r="C530" t="str">
            <v>AKRAM</v>
          </cell>
          <cell r="D530" t="str">
            <v>CIVIL</v>
          </cell>
          <cell r="E530" t="str">
            <v>PIPE DIV</v>
          </cell>
          <cell r="F530" t="str">
            <v>KO02HHSW09</v>
          </cell>
          <cell r="G530" t="str">
            <v>P</v>
          </cell>
          <cell r="H530" t="str">
            <v>P</v>
          </cell>
          <cell r="I530" t="str">
            <v>WO</v>
          </cell>
          <cell r="J530" t="str">
            <v>P</v>
          </cell>
          <cell r="K530" t="str">
            <v>P</v>
          </cell>
          <cell r="L530" t="str">
            <v>A</v>
          </cell>
          <cell r="M530" t="str">
            <v>P</v>
          </cell>
          <cell r="N530" t="str">
            <v>P</v>
          </cell>
          <cell r="O530" t="str">
            <v>P</v>
          </cell>
          <cell r="P530" t="str">
            <v>WO</v>
          </cell>
          <cell r="Q530" t="str">
            <v>A</v>
          </cell>
          <cell r="R530" t="str">
            <v>A</v>
          </cell>
          <cell r="S530" t="str">
            <v>P</v>
          </cell>
          <cell r="T530" t="str">
            <v>P</v>
          </cell>
          <cell r="U530" t="str">
            <v>P</v>
          </cell>
          <cell r="V530" t="str">
            <v>P</v>
          </cell>
          <cell r="W530" t="str">
            <v>WO</v>
          </cell>
          <cell r="X530" t="str">
            <v>P</v>
          </cell>
          <cell r="Y530" t="str">
            <v>P</v>
          </cell>
          <cell r="Z530" t="str">
            <v>P</v>
          </cell>
          <cell r="AA530" t="str">
            <v>P</v>
          </cell>
          <cell r="AB530" t="str">
            <v>P</v>
          </cell>
          <cell r="AC530" t="str">
            <v>P</v>
          </cell>
          <cell r="AD530" t="str">
            <v>WO</v>
          </cell>
          <cell r="AE530" t="str">
            <v>P</v>
          </cell>
          <cell r="AF530" t="str">
            <v>P</v>
          </cell>
          <cell r="AG530" t="str">
            <v>P</v>
          </cell>
          <cell r="AH530" t="str">
            <v>P</v>
          </cell>
          <cell r="AI530" t="str">
            <v>P</v>
          </cell>
          <cell r="AJ530" t="str">
            <v>P</v>
          </cell>
          <cell r="AK530" t="str">
            <v>WO</v>
          </cell>
          <cell r="AL530">
            <v>23</v>
          </cell>
          <cell r="AM530">
            <v>0</v>
          </cell>
          <cell r="AN530">
            <v>23</v>
          </cell>
          <cell r="AO530">
            <v>0</v>
          </cell>
          <cell r="AP530">
            <v>23</v>
          </cell>
          <cell r="AQ530">
            <v>0</v>
          </cell>
          <cell r="AR530">
            <v>17</v>
          </cell>
        </row>
        <row r="531">
          <cell r="B531">
            <v>80051019</v>
          </cell>
          <cell r="C531" t="str">
            <v>ASHFAK</v>
          </cell>
          <cell r="D531" t="str">
            <v>CIVIL</v>
          </cell>
          <cell r="E531" t="str">
            <v>PIPE DIV</v>
          </cell>
          <cell r="F531" t="str">
            <v>KO02HHSW09</v>
          </cell>
          <cell r="G531" t="str">
            <v>WO</v>
          </cell>
          <cell r="H531" t="str">
            <v>P</v>
          </cell>
          <cell r="I531" t="str">
            <v>A</v>
          </cell>
          <cell r="J531" t="str">
            <v>P</v>
          </cell>
          <cell r="K531" t="str">
            <v>P</v>
          </cell>
          <cell r="L531" t="str">
            <v>A</v>
          </cell>
          <cell r="M531" t="str">
            <v>P</v>
          </cell>
          <cell r="N531" t="str">
            <v>WO</v>
          </cell>
          <cell r="O531" t="str">
            <v>P</v>
          </cell>
          <cell r="P531" t="str">
            <v>P</v>
          </cell>
          <cell r="Q531" t="str">
            <v>A</v>
          </cell>
          <cell r="R531" t="str">
            <v>A</v>
          </cell>
          <cell r="S531" t="str">
            <v>P</v>
          </cell>
          <cell r="T531" t="str">
            <v>P</v>
          </cell>
          <cell r="U531" t="str">
            <v>WO</v>
          </cell>
          <cell r="V531" t="str">
            <v>P</v>
          </cell>
          <cell r="W531" t="str">
            <v>A</v>
          </cell>
          <cell r="X531" t="str">
            <v>P</v>
          </cell>
          <cell r="Y531" t="str">
            <v>P</v>
          </cell>
          <cell r="Z531" t="str">
            <v>P</v>
          </cell>
          <cell r="AA531" t="str">
            <v>P</v>
          </cell>
          <cell r="AB531" t="str">
            <v>WO</v>
          </cell>
          <cell r="AC531" t="str">
            <v>A</v>
          </cell>
          <cell r="AD531" t="str">
            <v>P</v>
          </cell>
          <cell r="AE531" t="str">
            <v>P</v>
          </cell>
          <cell r="AF531" t="str">
            <v>P</v>
          </cell>
          <cell r="AG531" t="str">
            <v>P</v>
          </cell>
          <cell r="AH531" t="str">
            <v>P</v>
          </cell>
          <cell r="AI531" t="str">
            <v>WO</v>
          </cell>
          <cell r="AJ531" t="str">
            <v>P</v>
          </cell>
          <cell r="AK531" t="str">
            <v>P</v>
          </cell>
          <cell r="AL531">
            <v>20</v>
          </cell>
          <cell r="AM531">
            <v>0</v>
          </cell>
          <cell r="AN531">
            <v>20</v>
          </cell>
          <cell r="AO531">
            <v>0</v>
          </cell>
          <cell r="AP531">
            <v>20</v>
          </cell>
          <cell r="AQ531">
            <v>0</v>
          </cell>
          <cell r="AR531">
            <v>17</v>
          </cell>
        </row>
        <row r="532">
          <cell r="B532">
            <v>80051020</v>
          </cell>
          <cell r="C532" t="str">
            <v>VIBHEESHAN</v>
          </cell>
          <cell r="D532" t="str">
            <v>CIVIL</v>
          </cell>
          <cell r="E532" t="str">
            <v>PIPE DIV</v>
          </cell>
          <cell r="F532" t="str">
            <v>KO02HHSW09</v>
          </cell>
          <cell r="G532" t="str">
            <v>P</v>
          </cell>
          <cell r="H532" t="str">
            <v>P</v>
          </cell>
          <cell r="I532" t="str">
            <v>P</v>
          </cell>
          <cell r="J532" t="str">
            <v>WO</v>
          </cell>
          <cell r="K532" t="str">
            <v>A</v>
          </cell>
          <cell r="L532" t="str">
            <v>P</v>
          </cell>
          <cell r="M532" t="str">
            <v>A</v>
          </cell>
          <cell r="N532" t="str">
            <v>P</v>
          </cell>
          <cell r="O532" t="str">
            <v>P</v>
          </cell>
          <cell r="P532" t="str">
            <v>P</v>
          </cell>
          <cell r="Q532" t="str">
            <v>WO</v>
          </cell>
          <cell r="R532" t="str">
            <v>A</v>
          </cell>
          <cell r="S532" t="str">
            <v>P</v>
          </cell>
          <cell r="T532" t="str">
            <v>P</v>
          </cell>
          <cell r="U532" t="str">
            <v>P</v>
          </cell>
          <cell r="V532" t="str">
            <v>P</v>
          </cell>
          <cell r="W532" t="str">
            <v>P</v>
          </cell>
          <cell r="X532" t="str">
            <v>WO</v>
          </cell>
          <cell r="Y532" t="str">
            <v>P</v>
          </cell>
          <cell r="Z532" t="str">
            <v>P</v>
          </cell>
          <cell r="AA532" t="str">
            <v>P</v>
          </cell>
          <cell r="AB532" t="str">
            <v>P</v>
          </cell>
          <cell r="AC532" t="str">
            <v>P</v>
          </cell>
          <cell r="AD532" t="str">
            <v>P</v>
          </cell>
          <cell r="AE532" t="str">
            <v>WO</v>
          </cell>
          <cell r="AF532" t="str">
            <v>P</v>
          </cell>
          <cell r="AG532" t="str">
            <v>P</v>
          </cell>
          <cell r="AH532" t="str">
            <v>P</v>
          </cell>
          <cell r="AI532" t="str">
            <v>P</v>
          </cell>
          <cell r="AJ532" t="str">
            <v>P</v>
          </cell>
          <cell r="AK532" t="str">
            <v>P</v>
          </cell>
          <cell r="AL532">
            <v>24</v>
          </cell>
          <cell r="AM532">
            <v>0</v>
          </cell>
          <cell r="AN532">
            <v>24</v>
          </cell>
          <cell r="AO532">
            <v>0</v>
          </cell>
          <cell r="AP532">
            <v>24</v>
          </cell>
          <cell r="AQ532">
            <v>0</v>
          </cell>
          <cell r="AR532">
            <v>17</v>
          </cell>
        </row>
        <row r="533">
          <cell r="B533">
            <v>80051021</v>
          </cell>
          <cell r="C533" t="str">
            <v>SAHAB SINGH</v>
          </cell>
          <cell r="D533" t="str">
            <v>CIVIL</v>
          </cell>
          <cell r="E533" t="str">
            <v>PIPE DIV</v>
          </cell>
          <cell r="F533" t="str">
            <v>KO02HHSW09</v>
          </cell>
          <cell r="G533" t="str">
            <v>P</v>
          </cell>
          <cell r="H533" t="str">
            <v>P</v>
          </cell>
          <cell r="I533" t="str">
            <v>P</v>
          </cell>
          <cell r="J533" t="str">
            <v>P</v>
          </cell>
          <cell r="K533" t="str">
            <v>WO</v>
          </cell>
          <cell r="L533" t="str">
            <v>P</v>
          </cell>
          <cell r="M533" t="str">
            <v>P</v>
          </cell>
          <cell r="N533" t="str">
            <v>P</v>
          </cell>
          <cell r="O533" t="str">
            <v>P</v>
          </cell>
          <cell r="P533" t="str">
            <v>P</v>
          </cell>
          <cell r="Q533" t="str">
            <v>A</v>
          </cell>
          <cell r="R533" t="str">
            <v>WO</v>
          </cell>
          <cell r="S533" t="str">
            <v>P</v>
          </cell>
          <cell r="T533" t="str">
            <v>P</v>
          </cell>
          <cell r="U533" t="str">
            <v>P</v>
          </cell>
          <cell r="V533" t="str">
            <v>P</v>
          </cell>
          <cell r="W533" t="str">
            <v>P</v>
          </cell>
          <cell r="X533" t="str">
            <v>P</v>
          </cell>
          <cell r="Y533" t="str">
            <v>WO</v>
          </cell>
          <cell r="Z533" t="str">
            <v>P</v>
          </cell>
          <cell r="AA533" t="str">
            <v>P</v>
          </cell>
          <cell r="AB533" t="str">
            <v>P</v>
          </cell>
          <cell r="AC533" t="str">
            <v>P</v>
          </cell>
          <cell r="AD533" t="str">
            <v>P</v>
          </cell>
          <cell r="AE533" t="str">
            <v>P</v>
          </cell>
          <cell r="AF533" t="str">
            <v>WO</v>
          </cell>
          <cell r="AG533" t="str">
            <v>P</v>
          </cell>
          <cell r="AH533" t="str">
            <v>P</v>
          </cell>
          <cell r="AI533" t="str">
            <v>P</v>
          </cell>
          <cell r="AJ533" t="str">
            <v>P</v>
          </cell>
          <cell r="AK533" t="str">
            <v>P</v>
          </cell>
          <cell r="AL533">
            <v>26</v>
          </cell>
          <cell r="AM533">
            <v>0</v>
          </cell>
          <cell r="AN533">
            <v>26</v>
          </cell>
          <cell r="AO533">
            <v>0</v>
          </cell>
          <cell r="AP533">
            <v>26</v>
          </cell>
          <cell r="AQ533">
            <v>0</v>
          </cell>
          <cell r="AR533">
            <v>17</v>
          </cell>
        </row>
        <row r="534">
          <cell r="B534">
            <v>80051022</v>
          </cell>
          <cell r="C534" t="str">
            <v>RAMCHAND</v>
          </cell>
          <cell r="D534" t="str">
            <v>CIVIL</v>
          </cell>
          <cell r="E534" t="str">
            <v>PIPE DIV</v>
          </cell>
          <cell r="F534" t="str">
            <v>KO02HHSW09</v>
          </cell>
          <cell r="G534" t="str">
            <v>P</v>
          </cell>
          <cell r="H534" t="str">
            <v>P</v>
          </cell>
          <cell r="I534" t="str">
            <v>P</v>
          </cell>
          <cell r="J534" t="str">
            <v>P</v>
          </cell>
          <cell r="K534" t="str">
            <v>WO</v>
          </cell>
          <cell r="L534" t="str">
            <v>P</v>
          </cell>
          <cell r="M534" t="str">
            <v>P</v>
          </cell>
          <cell r="N534" t="str">
            <v>P</v>
          </cell>
          <cell r="O534" t="str">
            <v>P</v>
          </cell>
          <cell r="P534" t="str">
            <v>P</v>
          </cell>
          <cell r="Q534" t="str">
            <v>P</v>
          </cell>
          <cell r="R534" t="str">
            <v>WO</v>
          </cell>
          <cell r="S534" t="str">
            <v>P</v>
          </cell>
          <cell r="T534" t="str">
            <v>P</v>
          </cell>
          <cell r="U534" t="str">
            <v>P</v>
          </cell>
          <cell r="V534" t="str">
            <v>P</v>
          </cell>
          <cell r="W534" t="str">
            <v>P</v>
          </cell>
          <cell r="X534" t="str">
            <v>P</v>
          </cell>
          <cell r="Y534" t="str">
            <v>WO</v>
          </cell>
          <cell r="Z534" t="str">
            <v>P</v>
          </cell>
          <cell r="AA534" t="str">
            <v>P</v>
          </cell>
          <cell r="AB534" t="str">
            <v>P</v>
          </cell>
          <cell r="AC534" t="str">
            <v>P</v>
          </cell>
          <cell r="AD534" t="str">
            <v>P</v>
          </cell>
          <cell r="AE534" t="str">
            <v>P</v>
          </cell>
          <cell r="AF534" t="str">
            <v>WO</v>
          </cell>
          <cell r="AG534" t="str">
            <v>P</v>
          </cell>
          <cell r="AH534" t="str">
            <v>P</v>
          </cell>
          <cell r="AI534" t="str">
            <v>P</v>
          </cell>
          <cell r="AJ534" t="str">
            <v>P</v>
          </cell>
          <cell r="AK534" t="str">
            <v>P</v>
          </cell>
          <cell r="AL534">
            <v>27</v>
          </cell>
          <cell r="AM534">
            <v>0</v>
          </cell>
          <cell r="AN534">
            <v>27</v>
          </cell>
          <cell r="AO534">
            <v>0</v>
          </cell>
          <cell r="AP534">
            <v>27</v>
          </cell>
          <cell r="AQ534">
            <v>0</v>
          </cell>
          <cell r="AR534">
            <v>17</v>
          </cell>
        </row>
        <row r="535">
          <cell r="B535">
            <v>80051023</v>
          </cell>
          <cell r="C535" t="str">
            <v>KAPIL DEV PASWAN</v>
          </cell>
          <cell r="D535" t="str">
            <v>CIVIL</v>
          </cell>
          <cell r="E535" t="str">
            <v>PIPE DIV</v>
          </cell>
          <cell r="F535" t="str">
            <v>KO02HHSW09</v>
          </cell>
          <cell r="G535" t="str">
            <v>P</v>
          </cell>
          <cell r="H535" t="str">
            <v>WO</v>
          </cell>
          <cell r="I535" t="str">
            <v>P</v>
          </cell>
          <cell r="J535" t="str">
            <v>P</v>
          </cell>
          <cell r="K535" t="str">
            <v>P</v>
          </cell>
          <cell r="L535" t="str">
            <v>P</v>
          </cell>
          <cell r="M535" t="str">
            <v>P</v>
          </cell>
          <cell r="N535" t="str">
            <v>P</v>
          </cell>
          <cell r="O535" t="str">
            <v>WO</v>
          </cell>
          <cell r="P535" t="str">
            <v>P</v>
          </cell>
          <cell r="Q535" t="str">
            <v>P</v>
          </cell>
          <cell r="R535" t="str">
            <v>A</v>
          </cell>
          <cell r="S535" t="str">
            <v>P</v>
          </cell>
          <cell r="T535" t="str">
            <v>P</v>
          </cell>
          <cell r="U535" t="str">
            <v>P</v>
          </cell>
          <cell r="V535" t="str">
            <v>WO</v>
          </cell>
          <cell r="W535" t="str">
            <v>P</v>
          </cell>
          <cell r="X535" t="str">
            <v>P</v>
          </cell>
          <cell r="Y535" t="str">
            <v>P</v>
          </cell>
          <cell r="Z535" t="str">
            <v>P</v>
          </cell>
          <cell r="AA535" t="str">
            <v>P</v>
          </cell>
          <cell r="AB535" t="str">
            <v>P</v>
          </cell>
          <cell r="AC535" t="str">
            <v>WO</v>
          </cell>
          <cell r="AD535" t="str">
            <v>P</v>
          </cell>
          <cell r="AE535" t="str">
            <v>P</v>
          </cell>
          <cell r="AF535" t="str">
            <v>P</v>
          </cell>
          <cell r="AG535" t="str">
            <v>P</v>
          </cell>
          <cell r="AH535" t="str">
            <v>P</v>
          </cell>
          <cell r="AI535" t="str">
            <v>P</v>
          </cell>
          <cell r="AJ535" t="str">
            <v>WO</v>
          </cell>
          <cell r="AK535" t="str">
            <v>P</v>
          </cell>
          <cell r="AL535">
            <v>25</v>
          </cell>
          <cell r="AM535">
            <v>0</v>
          </cell>
          <cell r="AN535">
            <v>25</v>
          </cell>
          <cell r="AO535">
            <v>0</v>
          </cell>
          <cell r="AP535">
            <v>25</v>
          </cell>
          <cell r="AQ535">
            <v>0</v>
          </cell>
          <cell r="AR535">
            <v>17</v>
          </cell>
        </row>
        <row r="536">
          <cell r="B536">
            <v>80051024</v>
          </cell>
          <cell r="C536" t="str">
            <v>RAMESHWAR</v>
          </cell>
          <cell r="D536" t="str">
            <v>CIVIL</v>
          </cell>
          <cell r="E536" t="str">
            <v>PIPE DIV</v>
          </cell>
          <cell r="F536" t="str">
            <v>KO02HHSW09</v>
          </cell>
          <cell r="G536" t="str">
            <v>P</v>
          </cell>
          <cell r="H536" t="str">
            <v>P</v>
          </cell>
          <cell r="I536" t="str">
            <v>P</v>
          </cell>
          <cell r="J536" t="str">
            <v>P</v>
          </cell>
          <cell r="K536" t="str">
            <v>P</v>
          </cell>
          <cell r="L536" t="str">
            <v>WO</v>
          </cell>
          <cell r="M536" t="str">
            <v>P</v>
          </cell>
          <cell r="N536" t="str">
            <v>P</v>
          </cell>
          <cell r="O536" t="str">
            <v>P</v>
          </cell>
          <cell r="P536" t="str">
            <v>P</v>
          </cell>
          <cell r="Q536" t="str">
            <v>P</v>
          </cell>
          <cell r="R536" t="str">
            <v>P</v>
          </cell>
          <cell r="S536" t="str">
            <v>WO</v>
          </cell>
          <cell r="T536" t="str">
            <v>P</v>
          </cell>
          <cell r="U536" t="str">
            <v>P</v>
          </cell>
          <cell r="V536" t="str">
            <v>P</v>
          </cell>
          <cell r="W536" t="str">
            <v>P</v>
          </cell>
          <cell r="X536" t="str">
            <v>P</v>
          </cell>
          <cell r="Y536" t="str">
            <v>P</v>
          </cell>
          <cell r="Z536" t="str">
            <v>WO</v>
          </cell>
          <cell r="AA536" t="str">
            <v>P</v>
          </cell>
          <cell r="AB536" t="str">
            <v>P</v>
          </cell>
          <cell r="AC536" t="str">
            <v>P</v>
          </cell>
          <cell r="AD536" t="str">
            <v>P</v>
          </cell>
          <cell r="AE536" t="str">
            <v>P</v>
          </cell>
          <cell r="AF536" t="str">
            <v>P</v>
          </cell>
          <cell r="AG536" t="str">
            <v>WO</v>
          </cell>
          <cell r="AH536" t="str">
            <v>P</v>
          </cell>
          <cell r="AI536" t="str">
            <v>P</v>
          </cell>
          <cell r="AJ536" t="str">
            <v>P</v>
          </cell>
          <cell r="AK536" t="str">
            <v>P</v>
          </cell>
          <cell r="AL536">
            <v>27</v>
          </cell>
          <cell r="AM536">
            <v>0</v>
          </cell>
          <cell r="AN536">
            <v>27</v>
          </cell>
          <cell r="AO536">
            <v>0</v>
          </cell>
          <cell r="AP536">
            <v>27</v>
          </cell>
          <cell r="AQ536">
            <v>0</v>
          </cell>
          <cell r="AR536">
            <v>17</v>
          </cell>
        </row>
        <row r="537">
          <cell r="B537">
            <v>80051025</v>
          </cell>
          <cell r="C537" t="str">
            <v>SUSHANT SHARMA</v>
          </cell>
          <cell r="D537" t="str">
            <v>CIVIL</v>
          </cell>
          <cell r="E537" t="str">
            <v>PIPE DIV</v>
          </cell>
          <cell r="F537" t="str">
            <v>KO02HHSW09</v>
          </cell>
          <cell r="G537" t="str">
            <v>P</v>
          </cell>
          <cell r="H537" t="str">
            <v>P</v>
          </cell>
          <cell r="I537" t="str">
            <v>A</v>
          </cell>
          <cell r="J537" t="str">
            <v>P</v>
          </cell>
          <cell r="K537" t="str">
            <v>WO</v>
          </cell>
          <cell r="L537" t="str">
            <v>P</v>
          </cell>
          <cell r="M537" t="str">
            <v>P</v>
          </cell>
          <cell r="N537" t="str">
            <v>P</v>
          </cell>
          <cell r="O537" t="str">
            <v>P</v>
          </cell>
          <cell r="P537" t="str">
            <v>P</v>
          </cell>
          <cell r="Q537" t="str">
            <v>P</v>
          </cell>
          <cell r="R537" t="str">
            <v>WO</v>
          </cell>
          <cell r="S537" t="str">
            <v>P</v>
          </cell>
          <cell r="T537" t="str">
            <v>P</v>
          </cell>
          <cell r="U537" t="str">
            <v>P</v>
          </cell>
          <cell r="V537" t="str">
            <v>P</v>
          </cell>
          <cell r="W537" t="str">
            <v>P</v>
          </cell>
          <cell r="X537" t="str">
            <v>P</v>
          </cell>
          <cell r="Y537" t="str">
            <v>WO</v>
          </cell>
          <cell r="Z537" t="str">
            <v>P</v>
          </cell>
          <cell r="AA537" t="str">
            <v>P</v>
          </cell>
          <cell r="AB537" t="str">
            <v>P</v>
          </cell>
          <cell r="AC537" t="str">
            <v>P</v>
          </cell>
          <cell r="AD537" t="str">
            <v>P</v>
          </cell>
          <cell r="AE537" t="str">
            <v>P</v>
          </cell>
          <cell r="AF537" t="str">
            <v>WO</v>
          </cell>
          <cell r="AG537" t="str">
            <v>P</v>
          </cell>
          <cell r="AH537" t="str">
            <v>P</v>
          </cell>
          <cell r="AI537" t="str">
            <v>P</v>
          </cell>
          <cell r="AJ537" t="str">
            <v>P</v>
          </cell>
          <cell r="AK537" t="str">
            <v>P</v>
          </cell>
          <cell r="AL537">
            <v>26</v>
          </cell>
          <cell r="AM537">
            <v>0</v>
          </cell>
          <cell r="AN537">
            <v>26</v>
          </cell>
          <cell r="AO537">
            <v>0</v>
          </cell>
          <cell r="AP537">
            <v>26</v>
          </cell>
          <cell r="AQ537">
            <v>0</v>
          </cell>
          <cell r="AR537">
            <v>17</v>
          </cell>
        </row>
        <row r="538">
          <cell r="B538">
            <v>80051030</v>
          </cell>
          <cell r="C538" t="str">
            <v>GUPTNATH RAM</v>
          </cell>
          <cell r="D538" t="str">
            <v>CIVIL</v>
          </cell>
          <cell r="E538" t="str">
            <v>PIPE DIV</v>
          </cell>
          <cell r="F538" t="str">
            <v>KO02HHSW09</v>
          </cell>
          <cell r="G538" t="str">
            <v>P</v>
          </cell>
          <cell r="H538" t="str">
            <v>P</v>
          </cell>
          <cell r="I538" t="str">
            <v>P</v>
          </cell>
          <cell r="J538" t="str">
            <v>P</v>
          </cell>
          <cell r="K538" t="str">
            <v>WO</v>
          </cell>
          <cell r="L538" t="str">
            <v>P</v>
          </cell>
          <cell r="M538" t="str">
            <v>P</v>
          </cell>
          <cell r="N538" t="str">
            <v>P</v>
          </cell>
          <cell r="O538" t="str">
            <v>P</v>
          </cell>
          <cell r="P538" t="str">
            <v>P</v>
          </cell>
          <cell r="Q538" t="str">
            <v>P</v>
          </cell>
          <cell r="R538" t="str">
            <v>WO</v>
          </cell>
          <cell r="S538" t="str">
            <v>P</v>
          </cell>
          <cell r="T538" t="str">
            <v>P</v>
          </cell>
          <cell r="U538" t="str">
            <v>P</v>
          </cell>
          <cell r="V538" t="str">
            <v>P</v>
          </cell>
          <cell r="W538" t="str">
            <v>P</v>
          </cell>
          <cell r="X538" t="str">
            <v>P</v>
          </cell>
          <cell r="Y538" t="str">
            <v>WO</v>
          </cell>
          <cell r="Z538" t="str">
            <v>P</v>
          </cell>
          <cell r="AA538" t="str">
            <v>P</v>
          </cell>
          <cell r="AB538" t="str">
            <v>P</v>
          </cell>
          <cell r="AC538" t="str">
            <v>P</v>
          </cell>
          <cell r="AD538" t="str">
            <v>P</v>
          </cell>
          <cell r="AE538" t="str">
            <v>P</v>
          </cell>
          <cell r="AF538" t="str">
            <v>WO</v>
          </cell>
          <cell r="AG538" t="str">
            <v>P</v>
          </cell>
          <cell r="AH538" t="str">
            <v>P</v>
          </cell>
          <cell r="AI538" t="str">
            <v>P</v>
          </cell>
          <cell r="AJ538" t="str">
            <v>P</v>
          </cell>
          <cell r="AK538" t="str">
            <v>P</v>
          </cell>
          <cell r="AL538">
            <v>27</v>
          </cell>
          <cell r="AM538">
            <v>0</v>
          </cell>
          <cell r="AN538">
            <v>27</v>
          </cell>
          <cell r="AO538">
            <v>0</v>
          </cell>
          <cell r="AP538">
            <v>27</v>
          </cell>
          <cell r="AQ538">
            <v>0</v>
          </cell>
          <cell r="AR538">
            <v>17</v>
          </cell>
        </row>
        <row r="539">
          <cell r="B539">
            <v>80051031</v>
          </cell>
          <cell r="C539" t="str">
            <v>BRIJ MOHAN</v>
          </cell>
          <cell r="D539" t="str">
            <v>CIVIL</v>
          </cell>
          <cell r="E539" t="str">
            <v>PIPE DIV</v>
          </cell>
          <cell r="F539" t="str">
            <v>KO02HHSW09</v>
          </cell>
          <cell r="G539" t="str">
            <v>P</v>
          </cell>
          <cell r="H539" t="str">
            <v>P</v>
          </cell>
          <cell r="I539" t="str">
            <v>P</v>
          </cell>
          <cell r="J539" t="str">
            <v>P</v>
          </cell>
          <cell r="K539" t="str">
            <v>P</v>
          </cell>
          <cell r="L539" t="str">
            <v>WO</v>
          </cell>
          <cell r="M539" t="str">
            <v>P</v>
          </cell>
          <cell r="N539" t="str">
            <v>P</v>
          </cell>
          <cell r="O539" t="str">
            <v>P</v>
          </cell>
          <cell r="P539" t="str">
            <v>P</v>
          </cell>
          <cell r="Q539" t="str">
            <v>P</v>
          </cell>
          <cell r="R539" t="str">
            <v>P</v>
          </cell>
          <cell r="S539" t="str">
            <v>WO</v>
          </cell>
          <cell r="T539" t="str">
            <v>P</v>
          </cell>
          <cell r="U539" t="str">
            <v>P</v>
          </cell>
          <cell r="V539" t="str">
            <v>P</v>
          </cell>
          <cell r="W539" t="str">
            <v>P</v>
          </cell>
          <cell r="X539" t="str">
            <v>P</v>
          </cell>
          <cell r="Y539" t="str">
            <v>A</v>
          </cell>
          <cell r="Z539" t="str">
            <v>WO</v>
          </cell>
          <cell r="AA539" t="str">
            <v>P</v>
          </cell>
          <cell r="AB539" t="str">
            <v>P</v>
          </cell>
          <cell r="AC539" t="str">
            <v>P</v>
          </cell>
          <cell r="AD539" t="str">
            <v>P</v>
          </cell>
          <cell r="AE539" t="str">
            <v>P</v>
          </cell>
          <cell r="AF539" t="str">
            <v>P</v>
          </cell>
          <cell r="AG539" t="str">
            <v>WO</v>
          </cell>
          <cell r="AH539" t="str">
            <v>P</v>
          </cell>
          <cell r="AI539" t="str">
            <v>P</v>
          </cell>
          <cell r="AJ539" t="str">
            <v>P</v>
          </cell>
          <cell r="AK539" t="str">
            <v>A</v>
          </cell>
          <cell r="AL539">
            <v>25</v>
          </cell>
          <cell r="AM539">
            <v>0</v>
          </cell>
          <cell r="AN539">
            <v>25</v>
          </cell>
          <cell r="AO539">
            <v>0</v>
          </cell>
          <cell r="AP539">
            <v>25</v>
          </cell>
          <cell r="AQ539">
            <v>0</v>
          </cell>
          <cell r="AR539">
            <v>17</v>
          </cell>
        </row>
        <row r="540">
          <cell r="B540">
            <v>80051032</v>
          </cell>
          <cell r="C540" t="str">
            <v>VIKRAM SINGH</v>
          </cell>
          <cell r="D540" t="str">
            <v>CIVIL</v>
          </cell>
          <cell r="E540" t="str">
            <v>PIPE DIV</v>
          </cell>
          <cell r="F540" t="str">
            <v>KO02HHSW09</v>
          </cell>
          <cell r="G540" t="str">
            <v>P</v>
          </cell>
          <cell r="H540" t="str">
            <v>WO</v>
          </cell>
          <cell r="I540" t="str">
            <v>P</v>
          </cell>
          <cell r="J540" t="str">
            <v>P</v>
          </cell>
          <cell r="K540" t="str">
            <v>P</v>
          </cell>
          <cell r="L540" t="str">
            <v>P</v>
          </cell>
          <cell r="M540" t="str">
            <v>P</v>
          </cell>
          <cell r="N540" t="str">
            <v>P</v>
          </cell>
          <cell r="O540" t="str">
            <v>WO</v>
          </cell>
          <cell r="P540" t="str">
            <v>P</v>
          </cell>
          <cell r="Q540" t="str">
            <v>P</v>
          </cell>
          <cell r="R540" t="str">
            <v>A</v>
          </cell>
          <cell r="S540" t="str">
            <v>P</v>
          </cell>
          <cell r="T540" t="str">
            <v>P</v>
          </cell>
          <cell r="U540" t="str">
            <v>P</v>
          </cell>
          <cell r="V540" t="str">
            <v>WO</v>
          </cell>
          <cell r="W540" t="str">
            <v>P</v>
          </cell>
          <cell r="X540" t="str">
            <v>P</v>
          </cell>
          <cell r="Y540" t="str">
            <v>P</v>
          </cell>
          <cell r="Z540" t="str">
            <v>P</v>
          </cell>
          <cell r="AA540" t="str">
            <v>P</v>
          </cell>
          <cell r="AB540" t="str">
            <v>A</v>
          </cell>
          <cell r="AC540" t="str">
            <v>WO</v>
          </cell>
          <cell r="AD540" t="str">
            <v>A</v>
          </cell>
          <cell r="AE540" t="str">
            <v>A</v>
          </cell>
          <cell r="AF540" t="str">
            <v>P</v>
          </cell>
          <cell r="AG540" t="str">
            <v>P</v>
          </cell>
          <cell r="AH540" t="str">
            <v>P</v>
          </cell>
          <cell r="AI540" t="str">
            <v>P</v>
          </cell>
          <cell r="AJ540" t="str">
            <v>WO</v>
          </cell>
          <cell r="AK540" t="str">
            <v>P</v>
          </cell>
          <cell r="AL540">
            <v>22</v>
          </cell>
          <cell r="AM540">
            <v>0</v>
          </cell>
          <cell r="AN540">
            <v>22</v>
          </cell>
          <cell r="AO540">
            <v>0</v>
          </cell>
          <cell r="AP540">
            <v>22</v>
          </cell>
          <cell r="AQ540">
            <v>0</v>
          </cell>
          <cell r="AR540">
            <v>17</v>
          </cell>
        </row>
        <row r="541">
          <cell r="B541">
            <v>80051033</v>
          </cell>
          <cell r="C541" t="str">
            <v>BIJENDRA</v>
          </cell>
          <cell r="D541" t="str">
            <v>CIVIL</v>
          </cell>
          <cell r="E541" t="str">
            <v>PIPE DIV</v>
          </cell>
          <cell r="F541" t="str">
            <v>KO02HHSW09</v>
          </cell>
          <cell r="G541" t="str">
            <v>P</v>
          </cell>
          <cell r="H541" t="str">
            <v>P</v>
          </cell>
          <cell r="I541" t="str">
            <v>P</v>
          </cell>
          <cell r="J541" t="str">
            <v>P</v>
          </cell>
          <cell r="K541" t="str">
            <v>WO</v>
          </cell>
          <cell r="L541" t="str">
            <v>P</v>
          </cell>
          <cell r="M541" t="str">
            <v>P</v>
          </cell>
          <cell r="N541" t="str">
            <v>P</v>
          </cell>
          <cell r="O541" t="str">
            <v>P</v>
          </cell>
          <cell r="P541" t="str">
            <v>P</v>
          </cell>
          <cell r="Q541" t="str">
            <v>P</v>
          </cell>
          <cell r="R541" t="str">
            <v>WO</v>
          </cell>
          <cell r="S541" t="str">
            <v>P</v>
          </cell>
          <cell r="T541" t="str">
            <v>P</v>
          </cell>
          <cell r="U541" t="str">
            <v>P</v>
          </cell>
          <cell r="V541" t="str">
            <v>P</v>
          </cell>
          <cell r="W541" t="str">
            <v>P</v>
          </cell>
          <cell r="X541" t="str">
            <v>P</v>
          </cell>
          <cell r="Y541" t="str">
            <v>WO</v>
          </cell>
          <cell r="Z541" t="str">
            <v>P</v>
          </cell>
          <cell r="AA541" t="str">
            <v>P</v>
          </cell>
          <cell r="AB541" t="str">
            <v>P</v>
          </cell>
          <cell r="AC541" t="str">
            <v>A</v>
          </cell>
          <cell r="AD541" t="str">
            <v>P</v>
          </cell>
          <cell r="AE541" t="str">
            <v>P</v>
          </cell>
          <cell r="AF541" t="str">
            <v>WO</v>
          </cell>
          <cell r="AG541" t="str">
            <v>P</v>
          </cell>
          <cell r="AH541" t="str">
            <v>P</v>
          </cell>
          <cell r="AI541" t="str">
            <v>P</v>
          </cell>
          <cell r="AJ541" t="str">
            <v>P</v>
          </cell>
          <cell r="AK541" t="str">
            <v>P</v>
          </cell>
          <cell r="AL541">
            <v>26</v>
          </cell>
          <cell r="AM541">
            <v>0</v>
          </cell>
          <cell r="AN541">
            <v>26</v>
          </cell>
          <cell r="AO541">
            <v>0</v>
          </cell>
          <cell r="AP541">
            <v>26</v>
          </cell>
          <cell r="AQ541">
            <v>0</v>
          </cell>
          <cell r="AR541">
            <v>17</v>
          </cell>
        </row>
        <row r="542">
          <cell r="B542">
            <v>80051034</v>
          </cell>
          <cell r="C542" t="str">
            <v>MAHESH CHAND</v>
          </cell>
          <cell r="D542" t="str">
            <v>CIVIL</v>
          </cell>
          <cell r="E542" t="str">
            <v>PIPE DIV</v>
          </cell>
          <cell r="F542" t="str">
            <v>KO02HHSW09</v>
          </cell>
          <cell r="G542" t="str">
            <v>P</v>
          </cell>
          <cell r="H542" t="str">
            <v>P</v>
          </cell>
          <cell r="I542" t="str">
            <v>P</v>
          </cell>
          <cell r="J542" t="str">
            <v>P</v>
          </cell>
          <cell r="K542" t="str">
            <v>WO</v>
          </cell>
          <cell r="L542" t="str">
            <v>P</v>
          </cell>
          <cell r="M542" t="str">
            <v>P</v>
          </cell>
          <cell r="N542" t="str">
            <v>P</v>
          </cell>
          <cell r="O542" t="str">
            <v>P</v>
          </cell>
          <cell r="P542" t="str">
            <v>P</v>
          </cell>
          <cell r="Q542" t="str">
            <v>P</v>
          </cell>
          <cell r="R542" t="str">
            <v>WO</v>
          </cell>
          <cell r="S542" t="str">
            <v>P</v>
          </cell>
          <cell r="T542" t="str">
            <v>P</v>
          </cell>
          <cell r="U542" t="str">
            <v>P</v>
          </cell>
          <cell r="V542" t="str">
            <v>P</v>
          </cell>
          <cell r="W542" t="str">
            <v>P</v>
          </cell>
          <cell r="X542" t="str">
            <v>P</v>
          </cell>
          <cell r="Y542" t="str">
            <v>WO</v>
          </cell>
          <cell r="Z542" t="str">
            <v>P</v>
          </cell>
          <cell r="AA542" t="str">
            <v>P</v>
          </cell>
          <cell r="AB542" t="str">
            <v>P</v>
          </cell>
          <cell r="AC542" t="str">
            <v>P</v>
          </cell>
          <cell r="AD542" t="str">
            <v>P</v>
          </cell>
          <cell r="AE542" t="str">
            <v>P</v>
          </cell>
          <cell r="AF542" t="str">
            <v>WO</v>
          </cell>
          <cell r="AG542" t="str">
            <v>P</v>
          </cell>
          <cell r="AH542" t="str">
            <v>P</v>
          </cell>
          <cell r="AI542" t="str">
            <v>P</v>
          </cell>
          <cell r="AJ542" t="str">
            <v>P</v>
          </cell>
          <cell r="AK542" t="str">
            <v>P</v>
          </cell>
          <cell r="AL542">
            <v>27</v>
          </cell>
          <cell r="AM542">
            <v>0</v>
          </cell>
          <cell r="AN542">
            <v>27</v>
          </cell>
          <cell r="AO542">
            <v>0</v>
          </cell>
          <cell r="AP542">
            <v>27</v>
          </cell>
          <cell r="AQ542">
            <v>0</v>
          </cell>
          <cell r="AR542">
            <v>17</v>
          </cell>
        </row>
        <row r="543">
          <cell r="B543">
            <v>80051035</v>
          </cell>
          <cell r="C543" t="str">
            <v>MOHAN SHYAM</v>
          </cell>
          <cell r="D543" t="str">
            <v>CIVIL</v>
          </cell>
          <cell r="E543" t="str">
            <v>PIPE DIV</v>
          </cell>
          <cell r="F543" t="str">
            <v>KO02HHSW09</v>
          </cell>
          <cell r="G543" t="str">
            <v>P</v>
          </cell>
          <cell r="H543" t="str">
            <v>P</v>
          </cell>
          <cell r="I543" t="str">
            <v>P</v>
          </cell>
          <cell r="J543" t="str">
            <v>P</v>
          </cell>
          <cell r="K543" t="str">
            <v>WO</v>
          </cell>
          <cell r="L543" t="str">
            <v>P</v>
          </cell>
          <cell r="M543" t="str">
            <v>P</v>
          </cell>
          <cell r="N543" t="str">
            <v>P</v>
          </cell>
          <cell r="O543" t="str">
            <v>P</v>
          </cell>
          <cell r="P543" t="str">
            <v>P</v>
          </cell>
          <cell r="Q543" t="str">
            <v>P</v>
          </cell>
          <cell r="R543" t="str">
            <v>WO</v>
          </cell>
          <cell r="S543" t="str">
            <v>P</v>
          </cell>
          <cell r="T543" t="str">
            <v>P</v>
          </cell>
          <cell r="U543" t="str">
            <v>P</v>
          </cell>
          <cell r="V543" t="str">
            <v>P</v>
          </cell>
          <cell r="W543" t="str">
            <v>P</v>
          </cell>
          <cell r="X543" t="str">
            <v>P</v>
          </cell>
          <cell r="Y543" t="str">
            <v>WO</v>
          </cell>
          <cell r="Z543" t="str">
            <v>P</v>
          </cell>
          <cell r="AA543" t="str">
            <v>P</v>
          </cell>
          <cell r="AB543" t="str">
            <v>P</v>
          </cell>
          <cell r="AC543" t="str">
            <v>P</v>
          </cell>
          <cell r="AD543" t="str">
            <v>P</v>
          </cell>
          <cell r="AE543" t="str">
            <v>P</v>
          </cell>
          <cell r="AF543" t="str">
            <v>WO</v>
          </cell>
          <cell r="AG543" t="str">
            <v>P</v>
          </cell>
          <cell r="AH543" t="str">
            <v>P</v>
          </cell>
          <cell r="AI543" t="str">
            <v>P</v>
          </cell>
          <cell r="AJ543" t="str">
            <v>P</v>
          </cell>
          <cell r="AK543" t="str">
            <v>P</v>
          </cell>
          <cell r="AL543">
            <v>27</v>
          </cell>
          <cell r="AM543">
            <v>0</v>
          </cell>
          <cell r="AN543">
            <v>27</v>
          </cell>
          <cell r="AO543">
            <v>0</v>
          </cell>
          <cell r="AP543">
            <v>27</v>
          </cell>
          <cell r="AQ543">
            <v>0</v>
          </cell>
          <cell r="AR543">
            <v>17</v>
          </cell>
        </row>
        <row r="544">
          <cell r="B544">
            <v>80051036</v>
          </cell>
          <cell r="C544" t="str">
            <v>JALANDAR</v>
          </cell>
          <cell r="D544" t="str">
            <v>CIVIL</v>
          </cell>
          <cell r="E544" t="str">
            <v>PIPE DIV</v>
          </cell>
          <cell r="F544" t="str">
            <v>KO02HHSW09</v>
          </cell>
          <cell r="G544" t="str">
            <v>P</v>
          </cell>
          <cell r="H544" t="str">
            <v>WO</v>
          </cell>
          <cell r="I544" t="str">
            <v>P</v>
          </cell>
          <cell r="J544" t="str">
            <v>P</v>
          </cell>
          <cell r="K544" t="str">
            <v>A</v>
          </cell>
          <cell r="L544" t="str">
            <v>P</v>
          </cell>
          <cell r="M544" t="str">
            <v>P</v>
          </cell>
          <cell r="N544" t="str">
            <v>P</v>
          </cell>
          <cell r="O544" t="str">
            <v>WO</v>
          </cell>
          <cell r="P544" t="str">
            <v>P</v>
          </cell>
          <cell r="Q544" t="str">
            <v>P</v>
          </cell>
          <cell r="R544" t="str">
            <v>P</v>
          </cell>
          <cell r="S544" t="str">
            <v>P</v>
          </cell>
          <cell r="T544" t="str">
            <v>P</v>
          </cell>
          <cell r="U544" t="str">
            <v>P</v>
          </cell>
          <cell r="V544" t="str">
            <v>WO</v>
          </cell>
          <cell r="W544" t="str">
            <v>P</v>
          </cell>
          <cell r="X544" t="str">
            <v>P</v>
          </cell>
          <cell r="Y544" t="str">
            <v>P</v>
          </cell>
          <cell r="Z544" t="str">
            <v>P</v>
          </cell>
          <cell r="AA544" t="str">
            <v>P</v>
          </cell>
          <cell r="AB544" t="str">
            <v>P</v>
          </cell>
          <cell r="AC544" t="str">
            <v>WO</v>
          </cell>
          <cell r="AD544" t="str">
            <v>P</v>
          </cell>
          <cell r="AE544" t="str">
            <v>P</v>
          </cell>
          <cell r="AF544" t="str">
            <v>P</v>
          </cell>
          <cell r="AG544" t="str">
            <v>P</v>
          </cell>
          <cell r="AH544" t="str">
            <v>P</v>
          </cell>
          <cell r="AI544" t="str">
            <v>P</v>
          </cell>
          <cell r="AJ544" t="str">
            <v>WO</v>
          </cell>
          <cell r="AK544" t="str">
            <v>P</v>
          </cell>
          <cell r="AL544">
            <v>25</v>
          </cell>
          <cell r="AM544">
            <v>0</v>
          </cell>
          <cell r="AN544">
            <v>25</v>
          </cell>
          <cell r="AO544">
            <v>0</v>
          </cell>
          <cell r="AP544">
            <v>25</v>
          </cell>
          <cell r="AQ544">
            <v>0</v>
          </cell>
          <cell r="AR544">
            <v>17</v>
          </cell>
        </row>
        <row r="545">
          <cell r="B545">
            <v>80051037</v>
          </cell>
          <cell r="C545" t="str">
            <v>NARESH</v>
          </cell>
          <cell r="D545" t="str">
            <v>A General Support Service</v>
          </cell>
          <cell r="E545" t="str">
            <v>SS DIVISION</v>
          </cell>
          <cell r="F545" t="str">
            <v>KOSSWCOM13</v>
          </cell>
          <cell r="G545" t="str">
            <v>P</v>
          </cell>
          <cell r="H545" t="str">
            <v>P</v>
          </cell>
          <cell r="I545" t="str">
            <v>P</v>
          </cell>
          <cell r="J545" t="str">
            <v>P</v>
          </cell>
          <cell r="K545" t="str">
            <v>WO</v>
          </cell>
          <cell r="L545" t="str">
            <v>P</v>
          </cell>
          <cell r="M545" t="str">
            <v>P</v>
          </cell>
          <cell r="N545" t="str">
            <v>P</v>
          </cell>
          <cell r="O545" t="str">
            <v>HFP</v>
          </cell>
          <cell r="P545" t="str">
            <v>P</v>
          </cell>
          <cell r="Q545" t="str">
            <v>P</v>
          </cell>
          <cell r="R545" t="str">
            <v>WO</v>
          </cell>
          <cell r="S545" t="str">
            <v>P</v>
          </cell>
          <cell r="T545" t="str">
            <v>P</v>
          </cell>
          <cell r="U545" t="str">
            <v>P</v>
          </cell>
          <cell r="V545" t="str">
            <v>P</v>
          </cell>
          <cell r="W545" t="str">
            <v>P</v>
          </cell>
          <cell r="X545" t="str">
            <v>P</v>
          </cell>
          <cell r="Y545" t="str">
            <v>WO</v>
          </cell>
          <cell r="Z545" t="str">
            <v>P</v>
          </cell>
          <cell r="AA545" t="str">
            <v>P</v>
          </cell>
          <cell r="AB545" t="str">
            <v>P</v>
          </cell>
          <cell r="AC545" t="str">
            <v>P</v>
          </cell>
          <cell r="AD545" t="str">
            <v>P</v>
          </cell>
          <cell r="AE545" t="str">
            <v>P</v>
          </cell>
          <cell r="AF545" t="str">
            <v>WO</v>
          </cell>
          <cell r="AG545" t="str">
            <v>P</v>
          </cell>
          <cell r="AH545" t="str">
            <v>P</v>
          </cell>
          <cell r="AI545" t="str">
            <v>P</v>
          </cell>
          <cell r="AJ545" t="str">
            <v>P</v>
          </cell>
          <cell r="AK545" t="str">
            <v>P</v>
          </cell>
          <cell r="AL545">
            <v>26.5</v>
          </cell>
          <cell r="AM545">
            <v>0</v>
          </cell>
          <cell r="AN545">
            <v>26.5</v>
          </cell>
          <cell r="AO545">
            <v>0</v>
          </cell>
          <cell r="AP545">
            <v>26.5</v>
          </cell>
          <cell r="AQ545">
            <v>0</v>
          </cell>
          <cell r="AR545">
            <v>18</v>
          </cell>
        </row>
        <row r="546">
          <cell r="B546">
            <v>80051038</v>
          </cell>
          <cell r="C546" t="str">
            <v>NAJEER</v>
          </cell>
          <cell r="D546" t="str">
            <v>A General Support Service</v>
          </cell>
          <cell r="E546" t="str">
            <v>SS DIVISION</v>
          </cell>
          <cell r="F546" t="str">
            <v>KOSSWCOM13</v>
          </cell>
          <cell r="G546" t="str">
            <v>P</v>
          </cell>
          <cell r="H546" t="str">
            <v>P</v>
          </cell>
          <cell r="I546" t="str">
            <v>A</v>
          </cell>
          <cell r="J546" t="str">
            <v>P</v>
          </cell>
          <cell r="K546" t="str">
            <v>WO</v>
          </cell>
          <cell r="L546" t="str">
            <v>A</v>
          </cell>
          <cell r="M546" t="str">
            <v>P</v>
          </cell>
          <cell r="N546" t="str">
            <v>P</v>
          </cell>
          <cell r="O546" t="str">
            <v>P</v>
          </cell>
          <cell r="P546" t="str">
            <v>P</v>
          </cell>
          <cell r="Q546" t="str">
            <v>P</v>
          </cell>
          <cell r="R546" t="str">
            <v>WO</v>
          </cell>
          <cell r="S546" t="str">
            <v>P</v>
          </cell>
          <cell r="T546" t="str">
            <v>P</v>
          </cell>
          <cell r="U546" t="str">
            <v>P</v>
          </cell>
          <cell r="V546" t="str">
            <v>P</v>
          </cell>
          <cell r="W546" t="str">
            <v>P</v>
          </cell>
          <cell r="X546" t="str">
            <v>P</v>
          </cell>
          <cell r="Y546" t="str">
            <v>WO</v>
          </cell>
          <cell r="Z546" t="str">
            <v>P</v>
          </cell>
          <cell r="AA546" t="str">
            <v>P</v>
          </cell>
          <cell r="AB546" t="str">
            <v>P</v>
          </cell>
          <cell r="AC546" t="str">
            <v>P</v>
          </cell>
          <cell r="AD546" t="str">
            <v>P</v>
          </cell>
          <cell r="AE546" t="str">
            <v>P</v>
          </cell>
          <cell r="AF546" t="str">
            <v>WO</v>
          </cell>
          <cell r="AG546" t="str">
            <v>P</v>
          </cell>
          <cell r="AH546" t="str">
            <v>A</v>
          </cell>
          <cell r="AI546" t="str">
            <v>P</v>
          </cell>
          <cell r="AJ546" t="str">
            <v>P</v>
          </cell>
          <cell r="AK546" t="str">
            <v>P</v>
          </cell>
          <cell r="AL546">
            <v>24</v>
          </cell>
          <cell r="AM546">
            <v>0</v>
          </cell>
          <cell r="AN546">
            <v>24</v>
          </cell>
          <cell r="AO546">
            <v>0</v>
          </cell>
          <cell r="AP546">
            <v>24</v>
          </cell>
          <cell r="AQ546">
            <v>0</v>
          </cell>
          <cell r="AR546">
            <v>18</v>
          </cell>
        </row>
        <row r="547">
          <cell r="B547">
            <v>80051039</v>
          </cell>
          <cell r="C547" t="str">
            <v>RAJVIR</v>
          </cell>
          <cell r="D547" t="str">
            <v>A General Support Service</v>
          </cell>
          <cell r="E547" t="str">
            <v>SS DIVISION</v>
          </cell>
          <cell r="F547" t="str">
            <v>KOSSWCOM13</v>
          </cell>
          <cell r="G547" t="str">
            <v>P</v>
          </cell>
          <cell r="H547" t="str">
            <v>P</v>
          </cell>
          <cell r="I547" t="str">
            <v>P</v>
          </cell>
          <cell r="J547" t="str">
            <v>P</v>
          </cell>
          <cell r="K547" t="str">
            <v>WO</v>
          </cell>
          <cell r="L547" t="str">
            <v>P</v>
          </cell>
          <cell r="M547" t="str">
            <v>P</v>
          </cell>
          <cell r="N547" t="str">
            <v>P</v>
          </cell>
          <cell r="O547" t="str">
            <v>P</v>
          </cell>
          <cell r="P547" t="str">
            <v>P</v>
          </cell>
          <cell r="Q547" t="str">
            <v>P</v>
          </cell>
          <cell r="R547" t="str">
            <v>WO</v>
          </cell>
          <cell r="S547" t="str">
            <v>P</v>
          </cell>
          <cell r="T547" t="str">
            <v>P</v>
          </cell>
          <cell r="U547" t="str">
            <v>P</v>
          </cell>
          <cell r="V547" t="str">
            <v>P</v>
          </cell>
          <cell r="W547" t="str">
            <v>P</v>
          </cell>
          <cell r="X547" t="str">
            <v>P</v>
          </cell>
          <cell r="Y547" t="str">
            <v>WO</v>
          </cell>
          <cell r="Z547" t="str">
            <v>P</v>
          </cell>
          <cell r="AA547" t="str">
            <v>P</v>
          </cell>
          <cell r="AB547" t="str">
            <v>P</v>
          </cell>
          <cell r="AC547" t="str">
            <v>P</v>
          </cell>
          <cell r="AD547" t="str">
            <v>P</v>
          </cell>
          <cell r="AE547" t="str">
            <v>P</v>
          </cell>
          <cell r="AF547" t="str">
            <v>WO</v>
          </cell>
          <cell r="AG547" t="str">
            <v>P</v>
          </cell>
          <cell r="AH547" t="str">
            <v>P</v>
          </cell>
          <cell r="AI547" t="str">
            <v>P</v>
          </cell>
          <cell r="AJ547" t="str">
            <v>P</v>
          </cell>
          <cell r="AK547" t="str">
            <v>P</v>
          </cell>
          <cell r="AL547">
            <v>27</v>
          </cell>
          <cell r="AM547">
            <v>0</v>
          </cell>
          <cell r="AN547">
            <v>27</v>
          </cell>
          <cell r="AO547">
            <v>0</v>
          </cell>
          <cell r="AP547">
            <v>27</v>
          </cell>
          <cell r="AQ547">
            <v>0</v>
          </cell>
          <cell r="AR547">
            <v>18</v>
          </cell>
        </row>
        <row r="548">
          <cell r="B548">
            <v>80051040</v>
          </cell>
          <cell r="C548" t="str">
            <v>CHANDAN SINGH</v>
          </cell>
          <cell r="D548" t="str">
            <v>PANTRY</v>
          </cell>
          <cell r="E548" t="str">
            <v>PIPE DIV</v>
          </cell>
          <cell r="F548" t="str">
            <v>KOSIWCOM10</v>
          </cell>
          <cell r="G548" t="str">
            <v>P</v>
          </cell>
          <cell r="H548" t="str">
            <v>P</v>
          </cell>
          <cell r="I548" t="str">
            <v>P</v>
          </cell>
          <cell r="J548" t="str">
            <v>P</v>
          </cell>
          <cell r="K548" t="str">
            <v>WO</v>
          </cell>
          <cell r="L548" t="str">
            <v>P</v>
          </cell>
          <cell r="M548" t="str">
            <v>A</v>
          </cell>
          <cell r="N548" t="str">
            <v>A</v>
          </cell>
          <cell r="O548" t="str">
            <v>A</v>
          </cell>
          <cell r="P548" t="str">
            <v>A</v>
          </cell>
          <cell r="Q548" t="str">
            <v>A</v>
          </cell>
          <cell r="R548" t="str">
            <v>A</v>
          </cell>
          <cell r="S548" t="str">
            <v>A</v>
          </cell>
          <cell r="T548" t="str">
            <v>A</v>
          </cell>
          <cell r="U548" t="str">
            <v>A</v>
          </cell>
          <cell r="V548" t="str">
            <v>A</v>
          </cell>
          <cell r="W548" t="str">
            <v>A</v>
          </cell>
          <cell r="X548" t="str">
            <v>A</v>
          </cell>
          <cell r="Y548" t="str">
            <v>A</v>
          </cell>
          <cell r="Z548" t="str">
            <v>A</v>
          </cell>
          <cell r="AA548" t="str">
            <v>A</v>
          </cell>
          <cell r="AB548" t="str">
            <v>A</v>
          </cell>
          <cell r="AC548" t="str">
            <v>A</v>
          </cell>
          <cell r="AD548" t="str">
            <v>A</v>
          </cell>
          <cell r="AE548" t="str">
            <v>A</v>
          </cell>
          <cell r="AF548" t="str">
            <v>A</v>
          </cell>
          <cell r="AG548" t="str">
            <v>A</v>
          </cell>
          <cell r="AH548" t="str">
            <v>A</v>
          </cell>
          <cell r="AI548" t="str">
            <v>A</v>
          </cell>
          <cell r="AJ548" t="str">
            <v>A</v>
          </cell>
          <cell r="AK548" t="str">
            <v>A</v>
          </cell>
          <cell r="AL548">
            <v>5</v>
          </cell>
          <cell r="AM548">
            <v>0</v>
          </cell>
          <cell r="AN548">
            <v>5</v>
          </cell>
          <cell r="AO548">
            <v>0</v>
          </cell>
          <cell r="AP548">
            <v>5</v>
          </cell>
          <cell r="AQ548">
            <v>0</v>
          </cell>
          <cell r="AR548">
            <v>17</v>
          </cell>
        </row>
        <row r="549">
          <cell r="B549">
            <v>80051041</v>
          </cell>
          <cell r="C549" t="str">
            <v>GURMEET ARYA</v>
          </cell>
          <cell r="D549" t="str">
            <v>STORE</v>
          </cell>
          <cell r="E549" t="str">
            <v>SS DIVISION</v>
          </cell>
          <cell r="F549" t="str">
            <v>KOSSHCOM10</v>
          </cell>
          <cell r="G549" t="str">
            <v>P</v>
          </cell>
          <cell r="H549" t="str">
            <v>P</v>
          </cell>
          <cell r="I549" t="str">
            <v>P</v>
          </cell>
          <cell r="J549" t="str">
            <v>P</v>
          </cell>
          <cell r="K549" t="str">
            <v>WO</v>
          </cell>
          <cell r="L549" t="str">
            <v>A</v>
          </cell>
          <cell r="M549" t="str">
            <v>P</v>
          </cell>
          <cell r="N549" t="str">
            <v>P</v>
          </cell>
          <cell r="O549" t="str">
            <v>P</v>
          </cell>
          <cell r="P549" t="str">
            <v>P</v>
          </cell>
          <cell r="Q549" t="str">
            <v>P</v>
          </cell>
          <cell r="R549" t="str">
            <v>WO</v>
          </cell>
          <cell r="S549" t="str">
            <v>P</v>
          </cell>
          <cell r="T549" t="str">
            <v>P</v>
          </cell>
          <cell r="U549" t="str">
            <v>P</v>
          </cell>
          <cell r="V549" t="str">
            <v>P</v>
          </cell>
          <cell r="W549" t="str">
            <v>P</v>
          </cell>
          <cell r="X549" t="str">
            <v>P</v>
          </cell>
          <cell r="Y549" t="str">
            <v>WO</v>
          </cell>
          <cell r="Z549" t="str">
            <v>P</v>
          </cell>
          <cell r="AA549" t="str">
            <v>P</v>
          </cell>
          <cell r="AB549" t="str">
            <v>P</v>
          </cell>
          <cell r="AC549" t="str">
            <v>P</v>
          </cell>
          <cell r="AD549" t="str">
            <v>P</v>
          </cell>
          <cell r="AE549" t="str">
            <v>P</v>
          </cell>
          <cell r="AF549" t="str">
            <v>WO</v>
          </cell>
          <cell r="AG549" t="str">
            <v>P</v>
          </cell>
          <cell r="AH549" t="str">
            <v>P</v>
          </cell>
          <cell r="AI549" t="str">
            <v>A</v>
          </cell>
          <cell r="AJ549" t="str">
            <v>A</v>
          </cell>
          <cell r="AK549" t="str">
            <v>A</v>
          </cell>
          <cell r="AL549">
            <v>23</v>
          </cell>
          <cell r="AM549">
            <v>0</v>
          </cell>
          <cell r="AN549">
            <v>23</v>
          </cell>
          <cell r="AO549">
            <v>0</v>
          </cell>
          <cell r="AP549">
            <v>23</v>
          </cell>
          <cell r="AQ549">
            <v>0</v>
          </cell>
          <cell r="AR549">
            <v>18</v>
          </cell>
        </row>
        <row r="550">
          <cell r="B550">
            <v>80051042</v>
          </cell>
          <cell r="C550" t="str">
            <v>REKHA DEVI</v>
          </cell>
          <cell r="D550" t="str">
            <v>PANTRY</v>
          </cell>
          <cell r="E550" t="str">
            <v>PIPE DIV</v>
          </cell>
          <cell r="F550" t="str">
            <v>KOSIWCOM10</v>
          </cell>
          <cell r="G550" t="str">
            <v>A</v>
          </cell>
          <cell r="H550" t="str">
            <v>P</v>
          </cell>
          <cell r="I550" t="str">
            <v>P</v>
          </cell>
          <cell r="J550" t="str">
            <v>P</v>
          </cell>
          <cell r="K550" t="str">
            <v>WO</v>
          </cell>
          <cell r="L550" t="str">
            <v>P</v>
          </cell>
          <cell r="M550" t="str">
            <v>P</v>
          </cell>
          <cell r="N550" t="str">
            <v>P</v>
          </cell>
          <cell r="O550" t="str">
            <v>HFP</v>
          </cell>
          <cell r="P550" t="str">
            <v>P</v>
          </cell>
          <cell r="Q550" t="str">
            <v>P</v>
          </cell>
          <cell r="R550" t="str">
            <v>WO</v>
          </cell>
          <cell r="S550" t="str">
            <v>P</v>
          </cell>
          <cell r="T550" t="str">
            <v>P</v>
          </cell>
          <cell r="U550" t="str">
            <v>P</v>
          </cell>
          <cell r="V550" t="str">
            <v>P</v>
          </cell>
          <cell r="W550" t="str">
            <v>P</v>
          </cell>
          <cell r="X550" t="str">
            <v>P</v>
          </cell>
          <cell r="Y550" t="str">
            <v>WO</v>
          </cell>
          <cell r="Z550" t="str">
            <v>P</v>
          </cell>
          <cell r="AA550" t="str">
            <v>P</v>
          </cell>
          <cell r="AB550" t="str">
            <v>P</v>
          </cell>
          <cell r="AC550" t="str">
            <v>P</v>
          </cell>
          <cell r="AD550" t="str">
            <v>P</v>
          </cell>
          <cell r="AE550" t="str">
            <v>P</v>
          </cell>
          <cell r="AF550" t="str">
            <v>WO</v>
          </cell>
          <cell r="AG550" t="str">
            <v>P</v>
          </cell>
          <cell r="AH550" t="str">
            <v>P</v>
          </cell>
          <cell r="AI550" t="str">
            <v>P</v>
          </cell>
          <cell r="AJ550" t="str">
            <v>P</v>
          </cell>
          <cell r="AK550" t="str">
            <v>P</v>
          </cell>
          <cell r="AL550">
            <v>25.5</v>
          </cell>
          <cell r="AM550">
            <v>0</v>
          </cell>
          <cell r="AN550">
            <v>25.5</v>
          </cell>
          <cell r="AO550">
            <v>0</v>
          </cell>
          <cell r="AP550">
            <v>25.5</v>
          </cell>
          <cell r="AQ550">
            <v>0</v>
          </cell>
          <cell r="AR550">
            <v>17</v>
          </cell>
        </row>
        <row r="551">
          <cell r="B551">
            <v>80051043</v>
          </cell>
          <cell r="C551" t="str">
            <v>GANGA SINGH</v>
          </cell>
          <cell r="D551" t="str">
            <v>PANTRY</v>
          </cell>
          <cell r="E551" t="str">
            <v>PIPE DIV</v>
          </cell>
          <cell r="F551" t="str">
            <v>KOSIWCOM10</v>
          </cell>
          <cell r="G551" t="str">
            <v>P</v>
          </cell>
          <cell r="H551" t="str">
            <v>P</v>
          </cell>
          <cell r="I551" t="str">
            <v>P</v>
          </cell>
          <cell r="J551" t="str">
            <v>P</v>
          </cell>
          <cell r="K551" t="str">
            <v>WO</v>
          </cell>
          <cell r="L551" t="str">
            <v>P</v>
          </cell>
          <cell r="M551" t="str">
            <v>P</v>
          </cell>
          <cell r="N551" t="str">
            <v>A</v>
          </cell>
          <cell r="O551" t="str">
            <v>A</v>
          </cell>
          <cell r="P551" t="str">
            <v>A</v>
          </cell>
          <cell r="Q551" t="str">
            <v>A</v>
          </cell>
          <cell r="R551" t="str">
            <v>A</v>
          </cell>
          <cell r="S551" t="str">
            <v>A</v>
          </cell>
          <cell r="T551" t="str">
            <v>A</v>
          </cell>
          <cell r="U551" t="str">
            <v>A</v>
          </cell>
          <cell r="V551" t="str">
            <v>A</v>
          </cell>
          <cell r="W551" t="str">
            <v>A</v>
          </cell>
          <cell r="X551" t="str">
            <v>A</v>
          </cell>
          <cell r="Y551" t="str">
            <v>A</v>
          </cell>
          <cell r="Z551" t="str">
            <v>A</v>
          </cell>
          <cell r="AA551" t="str">
            <v>A</v>
          </cell>
          <cell r="AB551" t="str">
            <v>A</v>
          </cell>
          <cell r="AC551" t="str">
            <v>A</v>
          </cell>
          <cell r="AD551" t="str">
            <v>A</v>
          </cell>
          <cell r="AE551" t="str">
            <v>A</v>
          </cell>
          <cell r="AF551" t="str">
            <v>A</v>
          </cell>
          <cell r="AG551" t="str">
            <v>A</v>
          </cell>
          <cell r="AH551" t="str">
            <v>A</v>
          </cell>
          <cell r="AI551" t="str">
            <v>A</v>
          </cell>
          <cell r="AJ551" t="str">
            <v>A</v>
          </cell>
          <cell r="AK551" t="str">
            <v>A</v>
          </cell>
          <cell r="AL551">
            <v>6</v>
          </cell>
          <cell r="AM551">
            <v>0</v>
          </cell>
          <cell r="AN551">
            <v>6</v>
          </cell>
          <cell r="AO551">
            <v>0</v>
          </cell>
          <cell r="AP551">
            <v>6</v>
          </cell>
          <cell r="AQ551">
            <v>0</v>
          </cell>
          <cell r="AR551">
            <v>17</v>
          </cell>
        </row>
        <row r="552">
          <cell r="B552">
            <v>80051045</v>
          </cell>
          <cell r="C552" t="str">
            <v>RAHISH SINGH BOHRA</v>
          </cell>
          <cell r="D552" t="str">
            <v>PANTRY</v>
          </cell>
          <cell r="E552" t="str">
            <v>PIPE DIV</v>
          </cell>
          <cell r="F552" t="str">
            <v>KOSIWCOM10</v>
          </cell>
          <cell r="G552" t="str">
            <v>P</v>
          </cell>
          <cell r="H552" t="str">
            <v>P</v>
          </cell>
          <cell r="I552" t="str">
            <v>P</v>
          </cell>
          <cell r="J552" t="str">
            <v>P</v>
          </cell>
          <cell r="K552" t="str">
            <v>WO</v>
          </cell>
          <cell r="L552" t="str">
            <v>P</v>
          </cell>
          <cell r="M552" t="str">
            <v>A</v>
          </cell>
          <cell r="N552" t="str">
            <v>A</v>
          </cell>
          <cell r="O552" t="str">
            <v>A</v>
          </cell>
          <cell r="P552" t="str">
            <v>A</v>
          </cell>
          <cell r="Q552" t="str">
            <v>A</v>
          </cell>
          <cell r="R552" t="str">
            <v>A</v>
          </cell>
          <cell r="S552" t="str">
            <v>A</v>
          </cell>
          <cell r="T552" t="str">
            <v>A</v>
          </cell>
          <cell r="U552" t="str">
            <v>A</v>
          </cell>
          <cell r="V552" t="str">
            <v>A</v>
          </cell>
          <cell r="W552" t="str">
            <v>A</v>
          </cell>
          <cell r="X552" t="str">
            <v>A</v>
          </cell>
          <cell r="Y552" t="str">
            <v>A</v>
          </cell>
          <cell r="Z552" t="str">
            <v>A</v>
          </cell>
          <cell r="AA552" t="str">
            <v>A</v>
          </cell>
          <cell r="AB552" t="str">
            <v>A</v>
          </cell>
          <cell r="AC552" t="str">
            <v>A</v>
          </cell>
          <cell r="AD552" t="str">
            <v>A</v>
          </cell>
          <cell r="AE552" t="str">
            <v>A</v>
          </cell>
          <cell r="AF552" t="str">
            <v>A</v>
          </cell>
          <cell r="AG552" t="str">
            <v>A</v>
          </cell>
          <cell r="AH552" t="str">
            <v>A</v>
          </cell>
          <cell r="AI552" t="str">
            <v>A</v>
          </cell>
          <cell r="AJ552" t="str">
            <v>A</v>
          </cell>
          <cell r="AK552" t="str">
            <v>A</v>
          </cell>
          <cell r="AL552">
            <v>5</v>
          </cell>
          <cell r="AM552">
            <v>0</v>
          </cell>
          <cell r="AN552">
            <v>5</v>
          </cell>
          <cell r="AO552">
            <v>0</v>
          </cell>
          <cell r="AP552">
            <v>5</v>
          </cell>
          <cell r="AQ552">
            <v>0</v>
          </cell>
          <cell r="AR552">
            <v>17</v>
          </cell>
        </row>
        <row r="553">
          <cell r="B553">
            <v>80051046</v>
          </cell>
          <cell r="C553" t="str">
            <v>PRAKASH SINGH</v>
          </cell>
          <cell r="D553" t="str">
            <v>PANTRY</v>
          </cell>
          <cell r="E553" t="str">
            <v>PIPE DIV</v>
          </cell>
          <cell r="F553" t="str">
            <v>KOSIWCOM10</v>
          </cell>
          <cell r="G553" t="str">
            <v>P</v>
          </cell>
          <cell r="H553" t="str">
            <v>P</v>
          </cell>
          <cell r="I553" t="str">
            <v>P</v>
          </cell>
          <cell r="J553" t="str">
            <v>P</v>
          </cell>
          <cell r="K553" t="str">
            <v>P</v>
          </cell>
          <cell r="L553" t="str">
            <v>WO</v>
          </cell>
          <cell r="M553" t="str">
            <v>P</v>
          </cell>
          <cell r="N553" t="str">
            <v>P</v>
          </cell>
          <cell r="O553" t="str">
            <v>P</v>
          </cell>
          <cell r="P553" t="str">
            <v>P</v>
          </cell>
          <cell r="Q553" t="str">
            <v>P</v>
          </cell>
          <cell r="R553" t="str">
            <v>P</v>
          </cell>
          <cell r="S553" t="str">
            <v>WO</v>
          </cell>
          <cell r="T553" t="str">
            <v>P</v>
          </cell>
          <cell r="U553" t="str">
            <v>P</v>
          </cell>
          <cell r="V553" t="str">
            <v>P</v>
          </cell>
          <cell r="W553" t="str">
            <v>OD</v>
          </cell>
          <cell r="X553" t="str">
            <v>OD</v>
          </cell>
          <cell r="Y553" t="str">
            <v>OD</v>
          </cell>
          <cell r="Z553" t="str">
            <v>WO</v>
          </cell>
          <cell r="AA553" t="str">
            <v>OD</v>
          </cell>
          <cell r="AB553" t="str">
            <v>P</v>
          </cell>
          <cell r="AC553" t="str">
            <v>P</v>
          </cell>
          <cell r="AD553" t="str">
            <v>A</v>
          </cell>
          <cell r="AE553" t="str">
            <v>A</v>
          </cell>
          <cell r="AF553" t="str">
            <v>A</v>
          </cell>
          <cell r="AG553" t="str">
            <v>A</v>
          </cell>
          <cell r="AH553" t="str">
            <v>A</v>
          </cell>
          <cell r="AI553" t="str">
            <v>A</v>
          </cell>
          <cell r="AJ553" t="str">
            <v>A</v>
          </cell>
          <cell r="AK553" t="str">
            <v>A</v>
          </cell>
          <cell r="AL553">
            <v>20</v>
          </cell>
          <cell r="AM553">
            <v>0</v>
          </cell>
          <cell r="AN553">
            <v>20</v>
          </cell>
          <cell r="AO553">
            <v>0</v>
          </cell>
          <cell r="AP553">
            <v>20</v>
          </cell>
          <cell r="AQ553">
            <v>0</v>
          </cell>
          <cell r="AR553">
            <v>17</v>
          </cell>
        </row>
        <row r="554">
          <cell r="B554">
            <v>80051047</v>
          </cell>
          <cell r="C554" t="str">
            <v>NARENDRA SINGH MAHARA</v>
          </cell>
          <cell r="D554" t="str">
            <v>A General Support Service</v>
          </cell>
          <cell r="E554" t="str">
            <v>SS DIVISION</v>
          </cell>
          <cell r="F554" t="str">
            <v>KOSSWCOM10</v>
          </cell>
          <cell r="G554" t="str">
            <v>P</v>
          </cell>
          <cell r="H554" t="str">
            <v>P</v>
          </cell>
          <cell r="I554" t="str">
            <v>P</v>
          </cell>
          <cell r="J554" t="str">
            <v>P</v>
          </cell>
          <cell r="K554" t="str">
            <v>WO</v>
          </cell>
          <cell r="L554" t="str">
            <v>P</v>
          </cell>
          <cell r="M554" t="str">
            <v>A</v>
          </cell>
          <cell r="N554" t="str">
            <v>A</v>
          </cell>
          <cell r="O554" t="str">
            <v>A</v>
          </cell>
          <cell r="P554" t="str">
            <v>A</v>
          </cell>
          <cell r="Q554" t="str">
            <v>A</v>
          </cell>
          <cell r="R554" t="str">
            <v>A</v>
          </cell>
          <cell r="S554" t="str">
            <v>A</v>
          </cell>
          <cell r="T554" t="str">
            <v>A</v>
          </cell>
          <cell r="U554" t="str">
            <v>A</v>
          </cell>
          <cell r="V554" t="str">
            <v>A</v>
          </cell>
          <cell r="W554" t="str">
            <v>A</v>
          </cell>
          <cell r="X554" t="str">
            <v>A</v>
          </cell>
          <cell r="Y554" t="str">
            <v>A</v>
          </cell>
          <cell r="Z554" t="str">
            <v>A</v>
          </cell>
          <cell r="AA554" t="str">
            <v>A</v>
          </cell>
          <cell r="AB554" t="str">
            <v>A</v>
          </cell>
          <cell r="AC554" t="str">
            <v>A</v>
          </cell>
          <cell r="AD554" t="str">
            <v>A</v>
          </cell>
          <cell r="AE554" t="str">
            <v>A</v>
          </cell>
          <cell r="AF554" t="str">
            <v>A</v>
          </cell>
          <cell r="AG554" t="str">
            <v>A</v>
          </cell>
          <cell r="AH554" t="str">
            <v>A</v>
          </cell>
          <cell r="AI554" t="str">
            <v>A</v>
          </cell>
          <cell r="AJ554" t="str">
            <v>A</v>
          </cell>
          <cell r="AK554" t="str">
            <v>A</v>
          </cell>
          <cell r="AL554">
            <v>5</v>
          </cell>
          <cell r="AM554">
            <v>0</v>
          </cell>
          <cell r="AN554">
            <v>5</v>
          </cell>
          <cell r="AO554">
            <v>0</v>
          </cell>
          <cell r="AP554">
            <v>5</v>
          </cell>
          <cell r="AQ554">
            <v>0</v>
          </cell>
          <cell r="AR554">
            <v>18</v>
          </cell>
        </row>
        <row r="555">
          <cell r="B555">
            <v>80051048</v>
          </cell>
          <cell r="C555" t="str">
            <v>OM PRAKASH</v>
          </cell>
          <cell r="D555" t="str">
            <v>A General Support Service</v>
          </cell>
          <cell r="E555" t="str">
            <v>SS DIVISION</v>
          </cell>
          <cell r="F555" t="str">
            <v>KOSSWCOM10</v>
          </cell>
          <cell r="G555" t="str">
            <v>P</v>
          </cell>
          <cell r="H555" t="str">
            <v>P</v>
          </cell>
          <cell r="I555" t="str">
            <v>P</v>
          </cell>
          <cell r="J555" t="str">
            <v>P</v>
          </cell>
          <cell r="K555" t="str">
            <v>P</v>
          </cell>
          <cell r="L555" t="str">
            <v>WO</v>
          </cell>
          <cell r="M555" t="str">
            <v>A</v>
          </cell>
          <cell r="N555" t="str">
            <v>A</v>
          </cell>
          <cell r="O555" t="str">
            <v>A</v>
          </cell>
          <cell r="P555" t="str">
            <v>A</v>
          </cell>
          <cell r="Q555" t="str">
            <v>A</v>
          </cell>
          <cell r="R555" t="str">
            <v>A</v>
          </cell>
          <cell r="S555" t="str">
            <v>A</v>
          </cell>
          <cell r="T555" t="str">
            <v>A</v>
          </cell>
          <cell r="U555" t="str">
            <v>A</v>
          </cell>
          <cell r="V555" t="str">
            <v>A</v>
          </cell>
          <cell r="W555" t="str">
            <v>A</v>
          </cell>
          <cell r="X555" t="str">
            <v>A</v>
          </cell>
          <cell r="Y555" t="str">
            <v>A</v>
          </cell>
          <cell r="Z555" t="str">
            <v>A</v>
          </cell>
          <cell r="AA555" t="str">
            <v>A</v>
          </cell>
          <cell r="AB555" t="str">
            <v>A</v>
          </cell>
          <cell r="AC555" t="str">
            <v>A</v>
          </cell>
          <cell r="AD555" t="str">
            <v>A</v>
          </cell>
          <cell r="AE555" t="str">
            <v>A</v>
          </cell>
          <cell r="AF555" t="str">
            <v>A</v>
          </cell>
          <cell r="AG555" t="str">
            <v>A</v>
          </cell>
          <cell r="AH555" t="str">
            <v>A</v>
          </cell>
          <cell r="AI555" t="str">
            <v>A</v>
          </cell>
          <cell r="AJ555" t="str">
            <v>A</v>
          </cell>
          <cell r="AK555" t="str">
            <v>A</v>
          </cell>
          <cell r="AL555">
            <v>5</v>
          </cell>
          <cell r="AM555">
            <v>0</v>
          </cell>
          <cell r="AN555">
            <v>5</v>
          </cell>
          <cell r="AO555">
            <v>0</v>
          </cell>
          <cell r="AP555">
            <v>5</v>
          </cell>
          <cell r="AQ555">
            <v>0</v>
          </cell>
          <cell r="AR555">
            <v>18</v>
          </cell>
        </row>
        <row r="556">
          <cell r="B556">
            <v>80051050</v>
          </cell>
          <cell r="C556" t="str">
            <v>BALAWANT SINGH BISHT</v>
          </cell>
          <cell r="D556" t="str">
            <v>A General Support Service</v>
          </cell>
          <cell r="E556" t="str">
            <v>SS DIVISION</v>
          </cell>
          <cell r="F556" t="str">
            <v>KOSSWCOM10</v>
          </cell>
          <cell r="G556" t="str">
            <v>P</v>
          </cell>
          <cell r="H556" t="str">
            <v>P</v>
          </cell>
          <cell r="I556" t="str">
            <v>P</v>
          </cell>
          <cell r="J556" t="str">
            <v>P</v>
          </cell>
          <cell r="K556" t="str">
            <v>P</v>
          </cell>
          <cell r="L556" t="str">
            <v>P</v>
          </cell>
          <cell r="M556" t="str">
            <v>WO</v>
          </cell>
          <cell r="N556" t="str">
            <v>A</v>
          </cell>
          <cell r="O556" t="str">
            <v>A</v>
          </cell>
          <cell r="P556" t="str">
            <v>A</v>
          </cell>
          <cell r="Q556" t="str">
            <v>A</v>
          </cell>
          <cell r="R556" t="str">
            <v>A</v>
          </cell>
          <cell r="S556" t="str">
            <v>A</v>
          </cell>
          <cell r="T556" t="str">
            <v>A</v>
          </cell>
          <cell r="U556" t="str">
            <v>A</v>
          </cell>
          <cell r="V556" t="str">
            <v>A</v>
          </cell>
          <cell r="W556" t="str">
            <v>A</v>
          </cell>
          <cell r="X556" t="str">
            <v>A</v>
          </cell>
          <cell r="Y556" t="str">
            <v>A</v>
          </cell>
          <cell r="Z556" t="str">
            <v>A</v>
          </cell>
          <cell r="AA556" t="str">
            <v>A</v>
          </cell>
          <cell r="AB556" t="str">
            <v>A</v>
          </cell>
          <cell r="AC556" t="str">
            <v>A</v>
          </cell>
          <cell r="AD556" t="str">
            <v>A</v>
          </cell>
          <cell r="AE556" t="str">
            <v>A</v>
          </cell>
          <cell r="AF556" t="str">
            <v>A</v>
          </cell>
          <cell r="AG556" t="str">
            <v>A</v>
          </cell>
          <cell r="AH556" t="str">
            <v>A</v>
          </cell>
          <cell r="AI556" t="str">
            <v>A</v>
          </cell>
          <cell r="AJ556" t="str">
            <v>A</v>
          </cell>
          <cell r="AK556" t="str">
            <v>A</v>
          </cell>
          <cell r="AL556">
            <v>6</v>
          </cell>
          <cell r="AM556">
            <v>0</v>
          </cell>
          <cell r="AN556">
            <v>6</v>
          </cell>
          <cell r="AO556">
            <v>0</v>
          </cell>
          <cell r="AP556">
            <v>6</v>
          </cell>
          <cell r="AQ556">
            <v>0</v>
          </cell>
          <cell r="AR556">
            <v>18</v>
          </cell>
        </row>
        <row r="557">
          <cell r="B557">
            <v>80051051</v>
          </cell>
          <cell r="C557" t="str">
            <v>VIRU</v>
          </cell>
          <cell r="D557" t="str">
            <v>HOUSE KEEPING</v>
          </cell>
          <cell r="E557" t="str">
            <v>PIPE DIV</v>
          </cell>
          <cell r="F557" t="str">
            <v>KOSIWCOM13</v>
          </cell>
          <cell r="G557" t="str">
            <v>P</v>
          </cell>
          <cell r="H557" t="str">
            <v>P</v>
          </cell>
          <cell r="I557" t="str">
            <v>P</v>
          </cell>
          <cell r="J557" t="str">
            <v>P</v>
          </cell>
          <cell r="K557" t="str">
            <v>WO</v>
          </cell>
          <cell r="L557" t="str">
            <v>P</v>
          </cell>
          <cell r="M557" t="str">
            <v>P</v>
          </cell>
          <cell r="N557" t="str">
            <v>P</v>
          </cell>
          <cell r="O557" t="str">
            <v>P</v>
          </cell>
          <cell r="P557" t="str">
            <v>P</v>
          </cell>
          <cell r="Q557" t="str">
            <v>P</v>
          </cell>
          <cell r="R557" t="str">
            <v>WO</v>
          </cell>
          <cell r="S557" t="str">
            <v>P</v>
          </cell>
          <cell r="T557" t="str">
            <v>P</v>
          </cell>
          <cell r="U557" t="str">
            <v>P</v>
          </cell>
          <cell r="V557" t="str">
            <v>P</v>
          </cell>
          <cell r="W557" t="str">
            <v>P</v>
          </cell>
          <cell r="X557" t="str">
            <v>P</v>
          </cell>
          <cell r="Y557" t="str">
            <v>WO</v>
          </cell>
          <cell r="Z557" t="str">
            <v>P</v>
          </cell>
          <cell r="AA557" t="str">
            <v>A</v>
          </cell>
          <cell r="AB557" t="str">
            <v>P</v>
          </cell>
          <cell r="AC557" t="str">
            <v>P</v>
          </cell>
          <cell r="AD557" t="str">
            <v>P</v>
          </cell>
          <cell r="AE557" t="str">
            <v>P</v>
          </cell>
          <cell r="AF557" t="str">
            <v>WO</v>
          </cell>
          <cell r="AG557" t="str">
            <v>P</v>
          </cell>
          <cell r="AH557" t="str">
            <v>P</v>
          </cell>
          <cell r="AI557" t="str">
            <v>P</v>
          </cell>
          <cell r="AJ557" t="str">
            <v>P</v>
          </cell>
          <cell r="AK557" t="str">
            <v>P</v>
          </cell>
          <cell r="AL557">
            <v>26</v>
          </cell>
          <cell r="AM557">
            <v>0</v>
          </cell>
          <cell r="AN557">
            <v>26</v>
          </cell>
          <cell r="AO557">
            <v>0</v>
          </cell>
          <cell r="AP557">
            <v>26</v>
          </cell>
          <cell r="AQ557">
            <v>0</v>
          </cell>
          <cell r="AR557">
            <v>17</v>
          </cell>
        </row>
        <row r="558">
          <cell r="B558">
            <v>80051052</v>
          </cell>
          <cell r="C558" t="str">
            <v>RAJA</v>
          </cell>
          <cell r="D558" t="str">
            <v>HOUSE KEEPING</v>
          </cell>
          <cell r="E558" t="str">
            <v>PIPE DIV</v>
          </cell>
          <cell r="F558" t="str">
            <v>KOSIWCOM13</v>
          </cell>
          <cell r="G558" t="str">
            <v>P</v>
          </cell>
          <cell r="H558" t="str">
            <v>A</v>
          </cell>
          <cell r="I558" t="str">
            <v>P</v>
          </cell>
          <cell r="J558" t="str">
            <v>P</v>
          </cell>
          <cell r="K558" t="str">
            <v>WO</v>
          </cell>
          <cell r="L558" t="str">
            <v>P</v>
          </cell>
          <cell r="M558" t="str">
            <v>P</v>
          </cell>
          <cell r="N558" t="str">
            <v>A</v>
          </cell>
          <cell r="O558" t="str">
            <v>P</v>
          </cell>
          <cell r="P558" t="str">
            <v>P</v>
          </cell>
          <cell r="Q558" t="str">
            <v>P</v>
          </cell>
          <cell r="R558" t="str">
            <v>WO</v>
          </cell>
          <cell r="S558" t="str">
            <v>A</v>
          </cell>
          <cell r="T558" t="str">
            <v>P</v>
          </cell>
          <cell r="U558" t="str">
            <v>P</v>
          </cell>
          <cell r="V558" t="str">
            <v>P</v>
          </cell>
          <cell r="W558" t="str">
            <v>P</v>
          </cell>
          <cell r="X558" t="str">
            <v>P</v>
          </cell>
          <cell r="Y558" t="str">
            <v>WO</v>
          </cell>
          <cell r="Z558" t="str">
            <v>P</v>
          </cell>
          <cell r="AA558" t="str">
            <v>P</v>
          </cell>
          <cell r="AB558" t="str">
            <v>P</v>
          </cell>
          <cell r="AC558" t="str">
            <v>P</v>
          </cell>
          <cell r="AD558" t="str">
            <v>P</v>
          </cell>
          <cell r="AE558" t="str">
            <v>P</v>
          </cell>
          <cell r="AF558" t="str">
            <v>WO</v>
          </cell>
          <cell r="AG558" t="str">
            <v>P</v>
          </cell>
          <cell r="AH558" t="str">
            <v>P</v>
          </cell>
          <cell r="AI558" t="str">
            <v>A</v>
          </cell>
          <cell r="AJ558" t="str">
            <v>P</v>
          </cell>
          <cell r="AK558" t="str">
            <v>P</v>
          </cell>
          <cell r="AL558">
            <v>23</v>
          </cell>
          <cell r="AM558">
            <v>0</v>
          </cell>
          <cell r="AN558">
            <v>23</v>
          </cell>
          <cell r="AO558">
            <v>0</v>
          </cell>
          <cell r="AP558">
            <v>23</v>
          </cell>
          <cell r="AQ558">
            <v>0</v>
          </cell>
          <cell r="AR558">
            <v>17</v>
          </cell>
        </row>
        <row r="559">
          <cell r="B559">
            <v>80051053</v>
          </cell>
          <cell r="C559" t="str">
            <v>RAMKUMAR</v>
          </cell>
          <cell r="D559" t="str">
            <v>HOUSE KEEPING</v>
          </cell>
          <cell r="E559" t="str">
            <v>PIPE DIV</v>
          </cell>
          <cell r="F559" t="str">
            <v>KOSIWCOM13</v>
          </cell>
          <cell r="G559" t="str">
            <v>A</v>
          </cell>
          <cell r="H559" t="str">
            <v>A</v>
          </cell>
          <cell r="I559" t="str">
            <v>A</v>
          </cell>
          <cell r="J559" t="str">
            <v>A</v>
          </cell>
          <cell r="K559" t="str">
            <v>WO</v>
          </cell>
          <cell r="L559" t="str">
            <v>A</v>
          </cell>
          <cell r="M559" t="str">
            <v>P</v>
          </cell>
          <cell r="N559" t="str">
            <v>P</v>
          </cell>
          <cell r="O559" t="str">
            <v>P</v>
          </cell>
          <cell r="P559" t="str">
            <v>P</v>
          </cell>
          <cell r="Q559" t="str">
            <v>P</v>
          </cell>
          <cell r="R559" t="str">
            <v>WO</v>
          </cell>
          <cell r="S559" t="str">
            <v>P</v>
          </cell>
          <cell r="T559" t="str">
            <v>P</v>
          </cell>
          <cell r="U559" t="str">
            <v>P</v>
          </cell>
          <cell r="V559" t="str">
            <v>A</v>
          </cell>
          <cell r="W559" t="str">
            <v>P</v>
          </cell>
          <cell r="X559" t="str">
            <v>P</v>
          </cell>
          <cell r="Y559" t="str">
            <v>WO</v>
          </cell>
          <cell r="Z559" t="str">
            <v>P</v>
          </cell>
          <cell r="AA559" t="str">
            <v>P</v>
          </cell>
          <cell r="AB559" t="str">
            <v>P</v>
          </cell>
          <cell r="AC559" t="str">
            <v>P</v>
          </cell>
          <cell r="AD559" t="str">
            <v>P</v>
          </cell>
          <cell r="AE559" t="str">
            <v>P</v>
          </cell>
          <cell r="AF559" t="str">
            <v>WO</v>
          </cell>
          <cell r="AG559" t="str">
            <v>A</v>
          </cell>
          <cell r="AH559" t="str">
            <v>P</v>
          </cell>
          <cell r="AI559" t="str">
            <v>P</v>
          </cell>
          <cell r="AJ559" t="str">
            <v>P</v>
          </cell>
          <cell r="AK559" t="str">
            <v>P</v>
          </cell>
          <cell r="AL559">
            <v>20</v>
          </cell>
          <cell r="AM559">
            <v>0</v>
          </cell>
          <cell r="AN559">
            <v>20</v>
          </cell>
          <cell r="AO559">
            <v>0</v>
          </cell>
          <cell r="AP559">
            <v>20</v>
          </cell>
          <cell r="AQ559">
            <v>0</v>
          </cell>
          <cell r="AR559">
            <v>17</v>
          </cell>
        </row>
        <row r="560">
          <cell r="B560">
            <v>80051054</v>
          </cell>
          <cell r="C560" t="str">
            <v>RAKESH</v>
          </cell>
          <cell r="D560" t="str">
            <v>HOUSE KEEPING</v>
          </cell>
          <cell r="E560" t="str">
            <v>PIPE DIV</v>
          </cell>
          <cell r="F560" t="str">
            <v>KOSIWCOM13</v>
          </cell>
          <cell r="G560" t="str">
            <v>P</v>
          </cell>
          <cell r="H560" t="str">
            <v>P</v>
          </cell>
          <cell r="I560" t="str">
            <v>WO</v>
          </cell>
          <cell r="J560" t="str">
            <v>A</v>
          </cell>
          <cell r="K560" t="str">
            <v>P</v>
          </cell>
          <cell r="L560" t="str">
            <v>P</v>
          </cell>
          <cell r="M560" t="str">
            <v>P</v>
          </cell>
          <cell r="N560" t="str">
            <v>P</v>
          </cell>
          <cell r="O560" t="str">
            <v>P</v>
          </cell>
          <cell r="P560" t="str">
            <v>WO</v>
          </cell>
          <cell r="Q560" t="str">
            <v>P</v>
          </cell>
          <cell r="R560" t="str">
            <v>A</v>
          </cell>
          <cell r="S560" t="str">
            <v>P</v>
          </cell>
          <cell r="T560" t="str">
            <v>P</v>
          </cell>
          <cell r="U560" t="str">
            <v>P</v>
          </cell>
          <cell r="V560" t="str">
            <v>P</v>
          </cell>
          <cell r="W560" t="str">
            <v>WO</v>
          </cell>
          <cell r="X560" t="str">
            <v>A</v>
          </cell>
          <cell r="Y560" t="str">
            <v>A</v>
          </cell>
          <cell r="Z560" t="str">
            <v>P</v>
          </cell>
          <cell r="AA560" t="str">
            <v>P</v>
          </cell>
          <cell r="AB560" t="str">
            <v>P</v>
          </cell>
          <cell r="AC560" t="str">
            <v>P</v>
          </cell>
          <cell r="AD560" t="str">
            <v>WO</v>
          </cell>
          <cell r="AE560" t="str">
            <v>P</v>
          </cell>
          <cell r="AF560" t="str">
            <v>P</v>
          </cell>
          <cell r="AG560" t="str">
            <v>P</v>
          </cell>
          <cell r="AH560" t="str">
            <v>P</v>
          </cell>
          <cell r="AI560" t="str">
            <v>P</v>
          </cell>
          <cell r="AJ560" t="str">
            <v>P</v>
          </cell>
          <cell r="AK560" t="str">
            <v>WO</v>
          </cell>
          <cell r="AL560">
            <v>22</v>
          </cell>
          <cell r="AM560">
            <v>0</v>
          </cell>
          <cell r="AN560">
            <v>22</v>
          </cell>
          <cell r="AO560">
            <v>0</v>
          </cell>
          <cell r="AP560">
            <v>22</v>
          </cell>
          <cell r="AQ560">
            <v>0</v>
          </cell>
          <cell r="AR560">
            <v>17</v>
          </cell>
        </row>
        <row r="561">
          <cell r="B561">
            <v>80051055</v>
          </cell>
          <cell r="C561" t="str">
            <v>INDAL</v>
          </cell>
          <cell r="D561" t="str">
            <v>HOUSE KEEPING</v>
          </cell>
          <cell r="E561" t="str">
            <v>PIPE DIV</v>
          </cell>
          <cell r="F561" t="str">
            <v>KOSIWCOM13</v>
          </cell>
          <cell r="G561" t="str">
            <v>P</v>
          </cell>
          <cell r="H561" t="str">
            <v>P</v>
          </cell>
          <cell r="I561" t="str">
            <v>A</v>
          </cell>
          <cell r="J561" t="str">
            <v>WO</v>
          </cell>
          <cell r="K561" t="str">
            <v>P</v>
          </cell>
          <cell r="L561" t="str">
            <v>P</v>
          </cell>
          <cell r="M561" t="str">
            <v>P</v>
          </cell>
          <cell r="N561" t="str">
            <v>HFP</v>
          </cell>
          <cell r="O561" t="str">
            <v>A</v>
          </cell>
          <cell r="P561" t="str">
            <v>P</v>
          </cell>
          <cell r="Q561" t="str">
            <v>WO</v>
          </cell>
          <cell r="R561" t="str">
            <v>P</v>
          </cell>
          <cell r="S561" t="str">
            <v>P</v>
          </cell>
          <cell r="T561" t="str">
            <v>P</v>
          </cell>
          <cell r="U561" t="str">
            <v>P</v>
          </cell>
          <cell r="V561" t="str">
            <v>P</v>
          </cell>
          <cell r="W561" t="str">
            <v>P</v>
          </cell>
          <cell r="X561" t="str">
            <v>WO</v>
          </cell>
          <cell r="Y561" t="str">
            <v>P</v>
          </cell>
          <cell r="Z561" t="str">
            <v>P</v>
          </cell>
          <cell r="AA561" t="str">
            <v>P</v>
          </cell>
          <cell r="AB561" t="str">
            <v>P</v>
          </cell>
          <cell r="AC561" t="str">
            <v>P</v>
          </cell>
          <cell r="AD561" t="str">
            <v>P</v>
          </cell>
          <cell r="AE561" t="str">
            <v>WO</v>
          </cell>
          <cell r="AF561" t="str">
            <v>P</v>
          </cell>
          <cell r="AG561" t="str">
            <v>P</v>
          </cell>
          <cell r="AH561" t="str">
            <v>P</v>
          </cell>
          <cell r="AI561" t="str">
            <v>P</v>
          </cell>
          <cell r="AJ561" t="str">
            <v>P</v>
          </cell>
          <cell r="AK561" t="str">
            <v>P</v>
          </cell>
          <cell r="AL561">
            <v>24.5</v>
          </cell>
          <cell r="AM561">
            <v>0</v>
          </cell>
          <cell r="AN561">
            <v>24.5</v>
          </cell>
          <cell r="AO561">
            <v>1.5</v>
          </cell>
          <cell r="AP561">
            <v>23</v>
          </cell>
          <cell r="AQ561">
            <v>0</v>
          </cell>
          <cell r="AR561">
            <v>17</v>
          </cell>
        </row>
        <row r="562">
          <cell r="B562">
            <v>80051056</v>
          </cell>
          <cell r="C562" t="str">
            <v>LEKH RAJ</v>
          </cell>
          <cell r="D562" t="str">
            <v>HOUSE KEEPING</v>
          </cell>
          <cell r="E562" t="str">
            <v>COATING</v>
          </cell>
          <cell r="F562" t="str">
            <v>KOC1HCOT11</v>
          </cell>
          <cell r="G562" t="str">
            <v>P</v>
          </cell>
          <cell r="H562" t="str">
            <v>P</v>
          </cell>
          <cell r="I562" t="str">
            <v>P</v>
          </cell>
          <cell r="J562" t="str">
            <v>WO</v>
          </cell>
          <cell r="K562" t="str">
            <v>P</v>
          </cell>
          <cell r="L562" t="str">
            <v>P</v>
          </cell>
          <cell r="M562" t="str">
            <v>P</v>
          </cell>
          <cell r="N562" t="str">
            <v>P</v>
          </cell>
          <cell r="O562" t="str">
            <v>A</v>
          </cell>
          <cell r="P562" t="str">
            <v>P</v>
          </cell>
          <cell r="Q562" t="str">
            <v>WO</v>
          </cell>
          <cell r="R562" t="str">
            <v>P</v>
          </cell>
          <cell r="S562" t="str">
            <v>A</v>
          </cell>
          <cell r="T562" t="str">
            <v>P</v>
          </cell>
          <cell r="U562" t="str">
            <v>P</v>
          </cell>
          <cell r="V562" t="str">
            <v>A</v>
          </cell>
          <cell r="W562" t="str">
            <v>A</v>
          </cell>
          <cell r="X562" t="str">
            <v>WO</v>
          </cell>
          <cell r="Y562" t="str">
            <v>P</v>
          </cell>
          <cell r="Z562" t="str">
            <v>P</v>
          </cell>
          <cell r="AA562" t="str">
            <v>P</v>
          </cell>
          <cell r="AB562" t="str">
            <v>A</v>
          </cell>
          <cell r="AC562" t="str">
            <v>P</v>
          </cell>
          <cell r="AD562" t="str">
            <v>P</v>
          </cell>
          <cell r="AE562" t="str">
            <v>WO</v>
          </cell>
          <cell r="AF562" t="str">
            <v>P</v>
          </cell>
          <cell r="AG562" t="str">
            <v>P</v>
          </cell>
          <cell r="AH562" t="str">
            <v>P</v>
          </cell>
          <cell r="AI562" t="str">
            <v>P</v>
          </cell>
          <cell r="AJ562" t="str">
            <v>A</v>
          </cell>
          <cell r="AK562" t="str">
            <v>P</v>
          </cell>
          <cell r="AL562">
            <v>21</v>
          </cell>
          <cell r="AM562">
            <v>0</v>
          </cell>
          <cell r="AN562">
            <v>21</v>
          </cell>
          <cell r="AO562">
            <v>0</v>
          </cell>
          <cell r="AP562">
            <v>21</v>
          </cell>
          <cell r="AQ562">
            <v>0</v>
          </cell>
          <cell r="AR562">
            <v>19</v>
          </cell>
        </row>
        <row r="563">
          <cell r="B563">
            <v>80051057</v>
          </cell>
          <cell r="C563" t="str">
            <v>VIJENDER</v>
          </cell>
          <cell r="D563" t="str">
            <v>HOUSE KEEPING</v>
          </cell>
          <cell r="E563" t="str">
            <v>PIPE DIV</v>
          </cell>
          <cell r="F563" t="str">
            <v>KOSIWCOM13</v>
          </cell>
          <cell r="G563" t="str">
            <v>P</v>
          </cell>
          <cell r="H563" t="str">
            <v>P</v>
          </cell>
          <cell r="I563" t="str">
            <v>P</v>
          </cell>
          <cell r="J563" t="str">
            <v>WO</v>
          </cell>
          <cell r="K563" t="str">
            <v>P</v>
          </cell>
          <cell r="L563" t="str">
            <v>P</v>
          </cell>
          <cell r="M563" t="str">
            <v>A</v>
          </cell>
          <cell r="N563" t="str">
            <v>P</v>
          </cell>
          <cell r="O563" t="str">
            <v>P</v>
          </cell>
          <cell r="P563" t="str">
            <v>P</v>
          </cell>
          <cell r="Q563" t="str">
            <v>WO</v>
          </cell>
          <cell r="R563" t="str">
            <v>P</v>
          </cell>
          <cell r="S563" t="str">
            <v>P</v>
          </cell>
          <cell r="T563" t="str">
            <v>P</v>
          </cell>
          <cell r="U563" t="str">
            <v>P</v>
          </cell>
          <cell r="V563" t="str">
            <v>P</v>
          </cell>
          <cell r="W563" t="str">
            <v>P</v>
          </cell>
          <cell r="X563" t="str">
            <v>WO</v>
          </cell>
          <cell r="Y563" t="str">
            <v>P</v>
          </cell>
          <cell r="Z563" t="str">
            <v>P</v>
          </cell>
          <cell r="AA563" t="str">
            <v>P</v>
          </cell>
          <cell r="AB563" t="str">
            <v>P</v>
          </cell>
          <cell r="AC563" t="str">
            <v>P</v>
          </cell>
          <cell r="AD563" t="str">
            <v>P</v>
          </cell>
          <cell r="AE563" t="str">
            <v>WO</v>
          </cell>
          <cell r="AF563" t="str">
            <v>P</v>
          </cell>
          <cell r="AG563" t="str">
            <v>P</v>
          </cell>
          <cell r="AH563" t="str">
            <v>P</v>
          </cell>
          <cell r="AI563" t="str">
            <v>P</v>
          </cell>
          <cell r="AJ563" t="str">
            <v>P</v>
          </cell>
          <cell r="AK563" t="str">
            <v>P</v>
          </cell>
          <cell r="AL563">
            <v>26</v>
          </cell>
          <cell r="AM563">
            <v>0</v>
          </cell>
          <cell r="AN563">
            <v>26</v>
          </cell>
          <cell r="AO563">
            <v>0</v>
          </cell>
          <cell r="AP563">
            <v>26</v>
          </cell>
          <cell r="AQ563">
            <v>0</v>
          </cell>
          <cell r="AR563">
            <v>17</v>
          </cell>
        </row>
        <row r="564">
          <cell r="B564">
            <v>80051058</v>
          </cell>
          <cell r="C564" t="str">
            <v>GIRIRAJ</v>
          </cell>
          <cell r="D564" t="str">
            <v>HOUSE KEEPING</v>
          </cell>
          <cell r="E564" t="str">
            <v>PIPE DIV</v>
          </cell>
          <cell r="F564" t="str">
            <v>KOSIWCOM13</v>
          </cell>
          <cell r="G564" t="str">
            <v>P</v>
          </cell>
          <cell r="H564" t="str">
            <v>WO</v>
          </cell>
          <cell r="I564" t="str">
            <v>P</v>
          </cell>
          <cell r="J564" t="str">
            <v>P</v>
          </cell>
          <cell r="K564" t="str">
            <v>P</v>
          </cell>
          <cell r="L564" t="str">
            <v>P</v>
          </cell>
          <cell r="M564" t="str">
            <v>P</v>
          </cell>
          <cell r="N564" t="str">
            <v>P</v>
          </cell>
          <cell r="O564" t="str">
            <v>WO</v>
          </cell>
          <cell r="P564" t="str">
            <v>P</v>
          </cell>
          <cell r="Q564" t="str">
            <v>P</v>
          </cell>
          <cell r="R564" t="str">
            <v>P</v>
          </cell>
          <cell r="S564" t="str">
            <v>A</v>
          </cell>
          <cell r="T564" t="str">
            <v>P</v>
          </cell>
          <cell r="U564" t="str">
            <v>P</v>
          </cell>
          <cell r="V564" t="str">
            <v>WO</v>
          </cell>
          <cell r="W564" t="str">
            <v>P</v>
          </cell>
          <cell r="X564" t="str">
            <v>P</v>
          </cell>
          <cell r="Y564" t="str">
            <v>P</v>
          </cell>
          <cell r="Z564" t="str">
            <v>P</v>
          </cell>
          <cell r="AA564" t="str">
            <v>P</v>
          </cell>
          <cell r="AB564" t="str">
            <v>P</v>
          </cell>
          <cell r="AC564" t="str">
            <v>WO</v>
          </cell>
          <cell r="AD564" t="str">
            <v>HFP</v>
          </cell>
          <cell r="AE564" t="str">
            <v>P</v>
          </cell>
          <cell r="AF564" t="str">
            <v>P</v>
          </cell>
          <cell r="AG564" t="str">
            <v>P</v>
          </cell>
          <cell r="AH564" t="str">
            <v>P</v>
          </cell>
          <cell r="AI564" t="str">
            <v>P</v>
          </cell>
          <cell r="AJ564" t="str">
            <v>WO</v>
          </cell>
          <cell r="AK564" t="str">
            <v>A</v>
          </cell>
          <cell r="AL564">
            <v>23.5</v>
          </cell>
          <cell r="AM564">
            <v>0</v>
          </cell>
          <cell r="AN564">
            <v>23.5</v>
          </cell>
          <cell r="AO564">
            <v>0</v>
          </cell>
          <cell r="AP564">
            <v>23.5</v>
          </cell>
          <cell r="AQ564">
            <v>0</v>
          </cell>
          <cell r="AR564">
            <v>17</v>
          </cell>
        </row>
        <row r="565">
          <cell r="B565">
            <v>80051059</v>
          </cell>
          <cell r="C565" t="str">
            <v>RINKU</v>
          </cell>
          <cell r="D565" t="str">
            <v>HOUSE KEEPING</v>
          </cell>
          <cell r="E565" t="str">
            <v>PIPE DIV</v>
          </cell>
          <cell r="F565" t="str">
            <v>KOSIWCOM13</v>
          </cell>
          <cell r="G565" t="str">
            <v>P</v>
          </cell>
          <cell r="H565" t="str">
            <v>WO</v>
          </cell>
          <cell r="I565" t="str">
            <v>P</v>
          </cell>
          <cell r="J565" t="str">
            <v>P</v>
          </cell>
          <cell r="K565" t="str">
            <v>A</v>
          </cell>
          <cell r="L565" t="str">
            <v>P</v>
          </cell>
          <cell r="M565" t="str">
            <v>P</v>
          </cell>
          <cell r="N565" t="str">
            <v>P</v>
          </cell>
          <cell r="O565" t="str">
            <v>WO</v>
          </cell>
          <cell r="P565" t="str">
            <v>A</v>
          </cell>
          <cell r="Q565" t="str">
            <v>A</v>
          </cell>
          <cell r="R565" t="str">
            <v>A</v>
          </cell>
          <cell r="S565" t="str">
            <v>P</v>
          </cell>
          <cell r="T565" t="str">
            <v>P</v>
          </cell>
          <cell r="U565" t="str">
            <v>P</v>
          </cell>
          <cell r="V565" t="str">
            <v>WO</v>
          </cell>
          <cell r="W565" t="str">
            <v>A</v>
          </cell>
          <cell r="X565" t="str">
            <v>P</v>
          </cell>
          <cell r="Y565" t="str">
            <v>A</v>
          </cell>
          <cell r="Z565" t="str">
            <v>P</v>
          </cell>
          <cell r="AA565" t="str">
            <v>P</v>
          </cell>
          <cell r="AB565" t="str">
            <v>HFP</v>
          </cell>
          <cell r="AC565" t="str">
            <v>WO</v>
          </cell>
          <cell r="AD565" t="str">
            <v>P</v>
          </cell>
          <cell r="AE565" t="str">
            <v>P</v>
          </cell>
          <cell r="AF565" t="str">
            <v>A</v>
          </cell>
          <cell r="AG565" t="str">
            <v>P</v>
          </cell>
          <cell r="AH565" t="str">
            <v>P</v>
          </cell>
          <cell r="AI565" t="str">
            <v>P</v>
          </cell>
          <cell r="AJ565" t="str">
            <v>WO</v>
          </cell>
          <cell r="AK565" t="str">
            <v>P</v>
          </cell>
          <cell r="AL565">
            <v>18.5</v>
          </cell>
          <cell r="AM565">
            <v>0</v>
          </cell>
          <cell r="AN565">
            <v>18.5</v>
          </cell>
          <cell r="AO565">
            <v>0</v>
          </cell>
          <cell r="AP565">
            <v>18.5</v>
          </cell>
          <cell r="AQ565">
            <v>0</v>
          </cell>
          <cell r="AR565">
            <v>17</v>
          </cell>
        </row>
        <row r="566">
          <cell r="B566">
            <v>80051060</v>
          </cell>
          <cell r="C566" t="str">
            <v>MONU</v>
          </cell>
          <cell r="D566" t="str">
            <v>HOUSE KEEPING</v>
          </cell>
          <cell r="E566" t="str">
            <v>PIPE DIV</v>
          </cell>
          <cell r="F566" t="str">
            <v>KOSIWCOM13</v>
          </cell>
          <cell r="G566" t="str">
            <v>P</v>
          </cell>
          <cell r="H566" t="str">
            <v>WO</v>
          </cell>
          <cell r="I566" t="str">
            <v>P</v>
          </cell>
          <cell r="J566" t="str">
            <v>P</v>
          </cell>
          <cell r="K566" t="str">
            <v>P</v>
          </cell>
          <cell r="L566" t="str">
            <v>P</v>
          </cell>
          <cell r="M566" t="str">
            <v>P</v>
          </cell>
          <cell r="N566" t="str">
            <v>P</v>
          </cell>
          <cell r="O566" t="str">
            <v>WO</v>
          </cell>
          <cell r="P566" t="str">
            <v>P</v>
          </cell>
          <cell r="Q566" t="str">
            <v>P</v>
          </cell>
          <cell r="R566" t="str">
            <v>P</v>
          </cell>
          <cell r="S566" t="str">
            <v>P</v>
          </cell>
          <cell r="T566" t="str">
            <v>P</v>
          </cell>
          <cell r="U566" t="str">
            <v>P</v>
          </cell>
          <cell r="V566" t="str">
            <v>WO</v>
          </cell>
          <cell r="W566" t="str">
            <v>P</v>
          </cell>
          <cell r="X566" t="str">
            <v>P</v>
          </cell>
          <cell r="Y566" t="str">
            <v>P</v>
          </cell>
          <cell r="Z566" t="str">
            <v>P</v>
          </cell>
          <cell r="AA566" t="str">
            <v>P</v>
          </cell>
          <cell r="AB566" t="str">
            <v>P</v>
          </cell>
          <cell r="AC566" t="str">
            <v>WO</v>
          </cell>
          <cell r="AD566" t="str">
            <v>P</v>
          </cell>
          <cell r="AE566" t="str">
            <v>P</v>
          </cell>
          <cell r="AF566" t="str">
            <v>P</v>
          </cell>
          <cell r="AG566" t="str">
            <v>P</v>
          </cell>
          <cell r="AH566" t="str">
            <v>P</v>
          </cell>
          <cell r="AI566" t="str">
            <v>P</v>
          </cell>
          <cell r="AJ566" t="str">
            <v>WO</v>
          </cell>
          <cell r="AK566" t="str">
            <v>P</v>
          </cell>
          <cell r="AL566">
            <v>26</v>
          </cell>
          <cell r="AM566">
            <v>0</v>
          </cell>
          <cell r="AN566">
            <v>26</v>
          </cell>
          <cell r="AO566">
            <v>0</v>
          </cell>
          <cell r="AP566">
            <v>26</v>
          </cell>
          <cell r="AQ566">
            <v>0</v>
          </cell>
          <cell r="AR566">
            <v>17</v>
          </cell>
        </row>
        <row r="567">
          <cell r="B567">
            <v>80051061</v>
          </cell>
          <cell r="C567" t="str">
            <v>SATBEER</v>
          </cell>
          <cell r="D567" t="str">
            <v>HOUSE KEEPING</v>
          </cell>
          <cell r="E567" t="str">
            <v>PIPE DIV</v>
          </cell>
          <cell r="F567" t="str">
            <v>KOSIWCOM13</v>
          </cell>
          <cell r="G567" t="str">
            <v>P</v>
          </cell>
          <cell r="H567" t="str">
            <v>A</v>
          </cell>
          <cell r="I567" t="str">
            <v>P</v>
          </cell>
          <cell r="J567" t="str">
            <v>P</v>
          </cell>
          <cell r="K567" t="str">
            <v>WO</v>
          </cell>
          <cell r="L567" t="str">
            <v>P</v>
          </cell>
          <cell r="M567" t="str">
            <v>P</v>
          </cell>
          <cell r="N567" t="str">
            <v>P</v>
          </cell>
          <cell r="O567" t="str">
            <v>P</v>
          </cell>
          <cell r="P567" t="str">
            <v>P</v>
          </cell>
          <cell r="Q567" t="str">
            <v>P</v>
          </cell>
          <cell r="R567" t="str">
            <v>WO</v>
          </cell>
          <cell r="S567" t="str">
            <v>P</v>
          </cell>
          <cell r="T567" t="str">
            <v>P</v>
          </cell>
          <cell r="U567" t="str">
            <v>P</v>
          </cell>
          <cell r="V567" t="str">
            <v>P</v>
          </cell>
          <cell r="W567" t="str">
            <v>P</v>
          </cell>
          <cell r="X567" t="str">
            <v>P</v>
          </cell>
          <cell r="Y567" t="str">
            <v>WO</v>
          </cell>
          <cell r="Z567" t="str">
            <v>P</v>
          </cell>
          <cell r="AA567" t="str">
            <v>P</v>
          </cell>
          <cell r="AB567" t="str">
            <v>P</v>
          </cell>
          <cell r="AC567" t="str">
            <v>P</v>
          </cell>
          <cell r="AD567" t="str">
            <v>P</v>
          </cell>
          <cell r="AE567" t="str">
            <v>P</v>
          </cell>
          <cell r="AF567" t="str">
            <v>WO</v>
          </cell>
          <cell r="AG567" t="str">
            <v>P</v>
          </cell>
          <cell r="AH567" t="str">
            <v>P</v>
          </cell>
          <cell r="AI567" t="str">
            <v>A</v>
          </cell>
          <cell r="AJ567" t="str">
            <v>P</v>
          </cell>
          <cell r="AK567" t="str">
            <v>P</v>
          </cell>
          <cell r="AL567">
            <v>25</v>
          </cell>
          <cell r="AM567">
            <v>0</v>
          </cell>
          <cell r="AN567">
            <v>25</v>
          </cell>
          <cell r="AO567">
            <v>2</v>
          </cell>
          <cell r="AP567">
            <v>23</v>
          </cell>
          <cell r="AQ567">
            <v>0</v>
          </cell>
          <cell r="AR567">
            <v>17</v>
          </cell>
        </row>
        <row r="568">
          <cell r="B568">
            <v>80051062</v>
          </cell>
          <cell r="C568" t="str">
            <v>DIPAK</v>
          </cell>
          <cell r="D568" t="str">
            <v>HOUSE KEEPING</v>
          </cell>
          <cell r="E568" t="str">
            <v>PIPE DIV</v>
          </cell>
          <cell r="F568" t="str">
            <v>KOSIWCOM13</v>
          </cell>
          <cell r="G568" t="str">
            <v>P</v>
          </cell>
          <cell r="H568" t="str">
            <v>P</v>
          </cell>
          <cell r="I568" t="str">
            <v>P</v>
          </cell>
          <cell r="J568" t="str">
            <v>P</v>
          </cell>
          <cell r="K568" t="str">
            <v>P</v>
          </cell>
          <cell r="L568" t="str">
            <v>WO</v>
          </cell>
          <cell r="M568" t="str">
            <v>P</v>
          </cell>
          <cell r="N568" t="str">
            <v>P</v>
          </cell>
          <cell r="O568" t="str">
            <v>A</v>
          </cell>
          <cell r="P568" t="str">
            <v>A</v>
          </cell>
          <cell r="Q568" t="str">
            <v>P</v>
          </cell>
          <cell r="R568" t="str">
            <v>P</v>
          </cell>
          <cell r="S568" t="str">
            <v>WO</v>
          </cell>
          <cell r="T568" t="str">
            <v>P</v>
          </cell>
          <cell r="U568" t="str">
            <v>P</v>
          </cell>
          <cell r="V568" t="str">
            <v>P</v>
          </cell>
          <cell r="W568" t="str">
            <v>P</v>
          </cell>
          <cell r="X568" t="str">
            <v>P</v>
          </cell>
          <cell r="Y568" t="str">
            <v>A</v>
          </cell>
          <cell r="Z568" t="str">
            <v>WO</v>
          </cell>
          <cell r="AA568" t="str">
            <v>P</v>
          </cell>
          <cell r="AB568" t="str">
            <v>P</v>
          </cell>
          <cell r="AC568" t="str">
            <v>P</v>
          </cell>
          <cell r="AD568" t="str">
            <v>P</v>
          </cell>
          <cell r="AE568" t="str">
            <v>P</v>
          </cell>
          <cell r="AF568" t="str">
            <v>P</v>
          </cell>
          <cell r="AG568" t="str">
            <v>WO</v>
          </cell>
          <cell r="AH568" t="str">
            <v>P</v>
          </cell>
          <cell r="AI568" t="str">
            <v>P</v>
          </cell>
          <cell r="AJ568" t="str">
            <v>P</v>
          </cell>
          <cell r="AK568" t="str">
            <v>P</v>
          </cell>
          <cell r="AL568">
            <v>24</v>
          </cell>
          <cell r="AM568">
            <v>0</v>
          </cell>
          <cell r="AN568">
            <v>24</v>
          </cell>
          <cell r="AO568">
            <v>0</v>
          </cell>
          <cell r="AP568">
            <v>24</v>
          </cell>
          <cell r="AQ568">
            <v>0</v>
          </cell>
          <cell r="AR568">
            <v>17</v>
          </cell>
        </row>
        <row r="569">
          <cell r="B569">
            <v>80051063</v>
          </cell>
          <cell r="C569" t="str">
            <v>NABIN KUMAR</v>
          </cell>
          <cell r="D569" t="str">
            <v>HOUSE KEEPING</v>
          </cell>
          <cell r="E569" t="str">
            <v>PIPE DIV</v>
          </cell>
          <cell r="F569" t="str">
            <v>KOSIWCOM13</v>
          </cell>
          <cell r="G569" t="str">
            <v>P</v>
          </cell>
          <cell r="H569" t="str">
            <v>P</v>
          </cell>
          <cell r="I569" t="str">
            <v>A</v>
          </cell>
          <cell r="J569" t="str">
            <v>P</v>
          </cell>
          <cell r="K569" t="str">
            <v>WO</v>
          </cell>
          <cell r="L569" t="str">
            <v>P</v>
          </cell>
          <cell r="M569" t="str">
            <v>P</v>
          </cell>
          <cell r="N569" t="str">
            <v>P</v>
          </cell>
          <cell r="O569" t="str">
            <v>P</v>
          </cell>
          <cell r="P569" t="str">
            <v>P</v>
          </cell>
          <cell r="Q569" t="str">
            <v>P</v>
          </cell>
          <cell r="R569" t="str">
            <v>WO</v>
          </cell>
          <cell r="S569" t="str">
            <v>P</v>
          </cell>
          <cell r="T569" t="str">
            <v>P</v>
          </cell>
          <cell r="U569" t="str">
            <v>P</v>
          </cell>
          <cell r="V569" t="str">
            <v>A</v>
          </cell>
          <cell r="W569" t="str">
            <v>P</v>
          </cell>
          <cell r="X569" t="str">
            <v>P</v>
          </cell>
          <cell r="Y569" t="str">
            <v>WO</v>
          </cell>
          <cell r="Z569" t="str">
            <v>P</v>
          </cell>
          <cell r="AA569" t="str">
            <v>P</v>
          </cell>
          <cell r="AB569" t="str">
            <v>P</v>
          </cell>
          <cell r="AC569" t="str">
            <v>P</v>
          </cell>
          <cell r="AD569" t="str">
            <v>P</v>
          </cell>
          <cell r="AE569" t="str">
            <v>P</v>
          </cell>
          <cell r="AF569" t="str">
            <v>WO</v>
          </cell>
          <cell r="AG569" t="str">
            <v>P</v>
          </cell>
          <cell r="AH569" t="str">
            <v>A</v>
          </cell>
          <cell r="AI569" t="str">
            <v>P</v>
          </cell>
          <cell r="AJ569" t="str">
            <v>P</v>
          </cell>
          <cell r="AK569" t="str">
            <v>P</v>
          </cell>
          <cell r="AL569">
            <v>24</v>
          </cell>
          <cell r="AM569">
            <v>0</v>
          </cell>
          <cell r="AN569">
            <v>24</v>
          </cell>
          <cell r="AO569">
            <v>1</v>
          </cell>
          <cell r="AP569">
            <v>23</v>
          </cell>
          <cell r="AQ569">
            <v>0</v>
          </cell>
          <cell r="AR569">
            <v>17</v>
          </cell>
        </row>
        <row r="570">
          <cell r="B570">
            <v>80051064</v>
          </cell>
          <cell r="C570" t="str">
            <v>AKSHAY</v>
          </cell>
          <cell r="D570" t="str">
            <v>HOUSE KEEPING</v>
          </cell>
          <cell r="E570" t="str">
            <v>PIPE DIV</v>
          </cell>
          <cell r="F570" t="str">
            <v>KOSIWCOM13</v>
          </cell>
          <cell r="G570" t="str">
            <v>P</v>
          </cell>
          <cell r="H570" t="str">
            <v>WO</v>
          </cell>
          <cell r="I570" t="str">
            <v>P</v>
          </cell>
          <cell r="J570" t="str">
            <v>P</v>
          </cell>
          <cell r="K570" t="str">
            <v>P</v>
          </cell>
          <cell r="L570" t="str">
            <v>P</v>
          </cell>
          <cell r="M570" t="str">
            <v>P</v>
          </cell>
          <cell r="N570" t="str">
            <v>P</v>
          </cell>
          <cell r="O570" t="str">
            <v>WO</v>
          </cell>
          <cell r="P570" t="str">
            <v>P</v>
          </cell>
          <cell r="Q570" t="str">
            <v>P</v>
          </cell>
          <cell r="R570" t="str">
            <v>P</v>
          </cell>
          <cell r="S570" t="str">
            <v>P</v>
          </cell>
          <cell r="T570" t="str">
            <v>P</v>
          </cell>
          <cell r="U570" t="str">
            <v>P</v>
          </cell>
          <cell r="V570" t="str">
            <v>WO</v>
          </cell>
          <cell r="W570" t="str">
            <v>P</v>
          </cell>
          <cell r="X570" t="str">
            <v>P</v>
          </cell>
          <cell r="Y570" t="str">
            <v>P</v>
          </cell>
          <cell r="Z570" t="str">
            <v>P</v>
          </cell>
          <cell r="AA570" t="str">
            <v>P</v>
          </cell>
          <cell r="AB570" t="str">
            <v>P</v>
          </cell>
          <cell r="AC570" t="str">
            <v>WO</v>
          </cell>
          <cell r="AD570" t="str">
            <v>P</v>
          </cell>
          <cell r="AE570" t="str">
            <v>P</v>
          </cell>
          <cell r="AF570" t="str">
            <v>P</v>
          </cell>
          <cell r="AG570" t="str">
            <v>P</v>
          </cell>
          <cell r="AH570" t="str">
            <v>P</v>
          </cell>
          <cell r="AI570" t="str">
            <v>P</v>
          </cell>
          <cell r="AJ570" t="str">
            <v>WO</v>
          </cell>
          <cell r="AK570" t="str">
            <v>P</v>
          </cell>
          <cell r="AL570">
            <v>26</v>
          </cell>
          <cell r="AM570">
            <v>0</v>
          </cell>
          <cell r="AN570">
            <v>26</v>
          </cell>
          <cell r="AO570">
            <v>0</v>
          </cell>
          <cell r="AP570">
            <v>26</v>
          </cell>
          <cell r="AQ570">
            <v>0</v>
          </cell>
          <cell r="AR570">
            <v>17</v>
          </cell>
        </row>
        <row r="571">
          <cell r="B571">
            <v>80051065</v>
          </cell>
          <cell r="C571" t="str">
            <v>BADAL</v>
          </cell>
          <cell r="D571" t="str">
            <v>HOUSE KEEPING</v>
          </cell>
          <cell r="E571" t="str">
            <v>PIPE DIV</v>
          </cell>
          <cell r="F571" t="str">
            <v>KOSIWCOM13</v>
          </cell>
          <cell r="G571" t="str">
            <v>P</v>
          </cell>
          <cell r="H571" t="str">
            <v>P</v>
          </cell>
          <cell r="I571" t="str">
            <v>P</v>
          </cell>
          <cell r="J571" t="str">
            <v>P</v>
          </cell>
          <cell r="K571" t="str">
            <v>P</v>
          </cell>
          <cell r="L571" t="str">
            <v>P</v>
          </cell>
          <cell r="M571" t="str">
            <v>WO</v>
          </cell>
          <cell r="N571" t="str">
            <v>P</v>
          </cell>
          <cell r="O571" t="str">
            <v>P</v>
          </cell>
          <cell r="P571" t="str">
            <v>P</v>
          </cell>
          <cell r="Q571" t="str">
            <v>P</v>
          </cell>
          <cell r="R571" t="str">
            <v>A</v>
          </cell>
          <cell r="S571" t="str">
            <v>P</v>
          </cell>
          <cell r="T571" t="str">
            <v>WO</v>
          </cell>
          <cell r="U571" t="str">
            <v>P</v>
          </cell>
          <cell r="V571" t="str">
            <v>P</v>
          </cell>
          <cell r="W571" t="str">
            <v>P</v>
          </cell>
          <cell r="X571" t="str">
            <v>A</v>
          </cell>
          <cell r="Y571" t="str">
            <v>P</v>
          </cell>
          <cell r="Z571" t="str">
            <v>P</v>
          </cell>
          <cell r="AA571" t="str">
            <v>WO</v>
          </cell>
          <cell r="AB571" t="str">
            <v>P</v>
          </cell>
          <cell r="AC571" t="str">
            <v>P</v>
          </cell>
          <cell r="AD571" t="str">
            <v>P</v>
          </cell>
          <cell r="AE571" t="str">
            <v>P</v>
          </cell>
          <cell r="AF571" t="str">
            <v>P</v>
          </cell>
          <cell r="AG571" t="str">
            <v>P</v>
          </cell>
          <cell r="AH571" t="str">
            <v>WO</v>
          </cell>
          <cell r="AI571" t="str">
            <v>A</v>
          </cell>
          <cell r="AJ571" t="str">
            <v>P</v>
          </cell>
          <cell r="AK571" t="str">
            <v>P</v>
          </cell>
          <cell r="AL571">
            <v>24</v>
          </cell>
          <cell r="AM571">
            <v>0</v>
          </cell>
          <cell r="AN571">
            <v>24</v>
          </cell>
          <cell r="AO571">
            <v>1</v>
          </cell>
          <cell r="AP571">
            <v>23</v>
          </cell>
          <cell r="AQ571">
            <v>0</v>
          </cell>
          <cell r="AR571">
            <v>17</v>
          </cell>
        </row>
        <row r="572">
          <cell r="B572">
            <v>80051066</v>
          </cell>
          <cell r="C572" t="str">
            <v>SHEKHAR</v>
          </cell>
          <cell r="D572" t="str">
            <v>HOUSE KEEPING</v>
          </cell>
          <cell r="E572" t="str">
            <v>PIPE DIV</v>
          </cell>
          <cell r="F572" t="str">
            <v>KOSIWCOM13</v>
          </cell>
          <cell r="G572" t="str">
            <v>A</v>
          </cell>
          <cell r="H572" t="str">
            <v>A</v>
          </cell>
          <cell r="I572" t="str">
            <v>P</v>
          </cell>
          <cell r="J572" t="str">
            <v>P</v>
          </cell>
          <cell r="K572" t="str">
            <v>A</v>
          </cell>
          <cell r="L572" t="str">
            <v>WO</v>
          </cell>
          <cell r="M572" t="str">
            <v>A</v>
          </cell>
          <cell r="N572" t="str">
            <v>P</v>
          </cell>
          <cell r="O572" t="str">
            <v>P</v>
          </cell>
          <cell r="P572" t="str">
            <v>P</v>
          </cell>
          <cell r="Q572" t="str">
            <v>P</v>
          </cell>
          <cell r="R572" t="str">
            <v>A</v>
          </cell>
          <cell r="S572" t="str">
            <v>WO</v>
          </cell>
          <cell r="T572" t="str">
            <v>A</v>
          </cell>
          <cell r="U572" t="str">
            <v>P</v>
          </cell>
          <cell r="V572" t="str">
            <v>A</v>
          </cell>
          <cell r="W572" t="str">
            <v>P</v>
          </cell>
          <cell r="X572" t="str">
            <v>P</v>
          </cell>
          <cell r="Y572" t="str">
            <v>P</v>
          </cell>
          <cell r="Z572" t="str">
            <v>WO</v>
          </cell>
          <cell r="AA572" t="str">
            <v>P</v>
          </cell>
          <cell r="AB572" t="str">
            <v>P</v>
          </cell>
          <cell r="AC572" t="str">
            <v>P</v>
          </cell>
          <cell r="AD572" t="str">
            <v>P</v>
          </cell>
          <cell r="AE572" t="str">
            <v>P</v>
          </cell>
          <cell r="AF572" t="str">
            <v>P</v>
          </cell>
          <cell r="AG572" t="str">
            <v>WO</v>
          </cell>
          <cell r="AH572" t="str">
            <v>P</v>
          </cell>
          <cell r="AI572" t="str">
            <v>P</v>
          </cell>
          <cell r="AJ572" t="str">
            <v>P</v>
          </cell>
          <cell r="AK572" t="str">
            <v>P</v>
          </cell>
          <cell r="AL572">
            <v>20</v>
          </cell>
          <cell r="AM572">
            <v>0</v>
          </cell>
          <cell r="AN572">
            <v>20</v>
          </cell>
          <cell r="AO572">
            <v>0</v>
          </cell>
          <cell r="AP572">
            <v>20</v>
          </cell>
          <cell r="AQ572">
            <v>0</v>
          </cell>
          <cell r="AR572">
            <v>17</v>
          </cell>
        </row>
        <row r="573">
          <cell r="B573">
            <v>80051067</v>
          </cell>
          <cell r="C573" t="str">
            <v>MANOJ</v>
          </cell>
          <cell r="D573" t="str">
            <v>HOUSE KEEPING</v>
          </cell>
          <cell r="E573" t="str">
            <v>PIPE DIV</v>
          </cell>
          <cell r="F573" t="str">
            <v>KOSIWCOM13</v>
          </cell>
          <cell r="G573" t="str">
            <v>P</v>
          </cell>
          <cell r="H573" t="str">
            <v>P</v>
          </cell>
          <cell r="I573" t="str">
            <v>WO</v>
          </cell>
          <cell r="J573" t="str">
            <v>P</v>
          </cell>
          <cell r="K573" t="str">
            <v>P</v>
          </cell>
          <cell r="L573" t="str">
            <v>P</v>
          </cell>
          <cell r="M573" t="str">
            <v>P</v>
          </cell>
          <cell r="N573" t="str">
            <v>P</v>
          </cell>
          <cell r="O573" t="str">
            <v>P</v>
          </cell>
          <cell r="P573" t="str">
            <v>WO</v>
          </cell>
          <cell r="Q573" t="str">
            <v>P</v>
          </cell>
          <cell r="R573" t="str">
            <v>P</v>
          </cell>
          <cell r="S573" t="str">
            <v>P</v>
          </cell>
          <cell r="T573" t="str">
            <v>P</v>
          </cell>
          <cell r="U573" t="str">
            <v>P</v>
          </cell>
          <cell r="V573" t="str">
            <v>P</v>
          </cell>
          <cell r="W573" t="str">
            <v>WO</v>
          </cell>
          <cell r="X573" t="str">
            <v>P</v>
          </cell>
          <cell r="Y573" t="str">
            <v>P</v>
          </cell>
          <cell r="Z573" t="str">
            <v>P</v>
          </cell>
          <cell r="AA573" t="str">
            <v>P</v>
          </cell>
          <cell r="AB573" t="str">
            <v>P</v>
          </cell>
          <cell r="AC573" t="str">
            <v>P</v>
          </cell>
          <cell r="AD573" t="str">
            <v>WO</v>
          </cell>
          <cell r="AE573" t="str">
            <v>P</v>
          </cell>
          <cell r="AF573" t="str">
            <v>P</v>
          </cell>
          <cell r="AG573" t="str">
            <v>P</v>
          </cell>
          <cell r="AH573" t="str">
            <v>P</v>
          </cell>
          <cell r="AI573" t="str">
            <v>P</v>
          </cell>
          <cell r="AJ573" t="str">
            <v>P</v>
          </cell>
          <cell r="AK573" t="str">
            <v>WO</v>
          </cell>
          <cell r="AL573">
            <v>26</v>
          </cell>
          <cell r="AM573">
            <v>0</v>
          </cell>
          <cell r="AN573">
            <v>26</v>
          </cell>
          <cell r="AO573">
            <v>0</v>
          </cell>
          <cell r="AP573">
            <v>26</v>
          </cell>
          <cell r="AQ573">
            <v>0</v>
          </cell>
          <cell r="AR573">
            <v>17</v>
          </cell>
        </row>
        <row r="574">
          <cell r="B574">
            <v>80051068</v>
          </cell>
          <cell r="C574" t="str">
            <v>YOGESH</v>
          </cell>
          <cell r="D574" t="str">
            <v>A General Support Service</v>
          </cell>
          <cell r="E574" t="str">
            <v>SS DIVISION</v>
          </cell>
          <cell r="F574" t="str">
            <v>KOSSWCOM13</v>
          </cell>
          <cell r="G574" t="str">
            <v>P</v>
          </cell>
          <cell r="H574" t="str">
            <v>P</v>
          </cell>
          <cell r="I574" t="str">
            <v>P</v>
          </cell>
          <cell r="J574" t="str">
            <v>P</v>
          </cell>
          <cell r="K574" t="str">
            <v>WO</v>
          </cell>
          <cell r="L574" t="str">
            <v>P</v>
          </cell>
          <cell r="M574" t="str">
            <v>P</v>
          </cell>
          <cell r="N574" t="str">
            <v>P</v>
          </cell>
          <cell r="O574" t="str">
            <v>P</v>
          </cell>
          <cell r="P574" t="str">
            <v>P</v>
          </cell>
          <cell r="Q574" t="str">
            <v>P</v>
          </cell>
          <cell r="R574" t="str">
            <v>WO</v>
          </cell>
          <cell r="S574" t="str">
            <v>P</v>
          </cell>
          <cell r="T574" t="str">
            <v>P</v>
          </cell>
          <cell r="U574" t="str">
            <v>P</v>
          </cell>
          <cell r="V574" t="str">
            <v>P</v>
          </cell>
          <cell r="W574" t="str">
            <v>P</v>
          </cell>
          <cell r="X574" t="str">
            <v>P</v>
          </cell>
          <cell r="Y574" t="str">
            <v>WO</v>
          </cell>
          <cell r="Z574" t="str">
            <v>P</v>
          </cell>
          <cell r="AA574" t="str">
            <v>P</v>
          </cell>
          <cell r="AB574" t="str">
            <v>P</v>
          </cell>
          <cell r="AC574" t="str">
            <v>P</v>
          </cell>
          <cell r="AD574" t="str">
            <v>P</v>
          </cell>
          <cell r="AE574" t="str">
            <v>P</v>
          </cell>
          <cell r="AF574" t="str">
            <v>WO</v>
          </cell>
          <cell r="AG574" t="str">
            <v>P</v>
          </cell>
          <cell r="AH574" t="str">
            <v>P</v>
          </cell>
          <cell r="AI574" t="str">
            <v>P</v>
          </cell>
          <cell r="AJ574" t="str">
            <v>P</v>
          </cell>
          <cell r="AK574" t="str">
            <v>P</v>
          </cell>
          <cell r="AL574">
            <v>27</v>
          </cell>
          <cell r="AM574">
            <v>0</v>
          </cell>
          <cell r="AN574">
            <v>27</v>
          </cell>
          <cell r="AO574">
            <v>0</v>
          </cell>
          <cell r="AP574">
            <v>27</v>
          </cell>
          <cell r="AQ574">
            <v>0</v>
          </cell>
          <cell r="AR574">
            <v>18</v>
          </cell>
        </row>
        <row r="575">
          <cell r="B575">
            <v>80051069</v>
          </cell>
          <cell r="C575" t="str">
            <v>RAJU</v>
          </cell>
          <cell r="D575" t="str">
            <v>A General Support Service</v>
          </cell>
          <cell r="E575" t="str">
            <v>SS DIVISION</v>
          </cell>
          <cell r="F575" t="str">
            <v>KOSSWCOM13</v>
          </cell>
          <cell r="G575" t="str">
            <v>P</v>
          </cell>
          <cell r="H575" t="str">
            <v>P</v>
          </cell>
          <cell r="I575" t="str">
            <v>P</v>
          </cell>
          <cell r="J575" t="str">
            <v>P</v>
          </cell>
          <cell r="K575" t="str">
            <v>WO</v>
          </cell>
          <cell r="L575" t="str">
            <v>P</v>
          </cell>
          <cell r="M575" t="str">
            <v>P</v>
          </cell>
          <cell r="N575" t="str">
            <v>P</v>
          </cell>
          <cell r="O575" t="str">
            <v>P</v>
          </cell>
          <cell r="P575" t="str">
            <v>P</v>
          </cell>
          <cell r="Q575" t="str">
            <v>P</v>
          </cell>
          <cell r="R575" t="str">
            <v>WO</v>
          </cell>
          <cell r="S575" t="str">
            <v>P</v>
          </cell>
          <cell r="T575" t="str">
            <v>P</v>
          </cell>
          <cell r="U575" t="str">
            <v>P</v>
          </cell>
          <cell r="V575" t="str">
            <v>P</v>
          </cell>
          <cell r="W575" t="str">
            <v>A</v>
          </cell>
          <cell r="X575" t="str">
            <v>P</v>
          </cell>
          <cell r="Y575" t="str">
            <v>WO</v>
          </cell>
          <cell r="Z575" t="str">
            <v>P</v>
          </cell>
          <cell r="AA575" t="str">
            <v>P</v>
          </cell>
          <cell r="AB575" t="str">
            <v>P</v>
          </cell>
          <cell r="AC575" t="str">
            <v>P</v>
          </cell>
          <cell r="AD575" t="str">
            <v>P</v>
          </cell>
          <cell r="AE575" t="str">
            <v>P</v>
          </cell>
          <cell r="AF575" t="str">
            <v>WO</v>
          </cell>
          <cell r="AG575" t="str">
            <v>P</v>
          </cell>
          <cell r="AH575" t="str">
            <v>P</v>
          </cell>
          <cell r="AI575" t="str">
            <v>A</v>
          </cell>
          <cell r="AJ575" t="str">
            <v>P</v>
          </cell>
          <cell r="AK575" t="str">
            <v>P</v>
          </cell>
          <cell r="AL575">
            <v>25</v>
          </cell>
          <cell r="AM575">
            <v>0</v>
          </cell>
          <cell r="AN575">
            <v>25</v>
          </cell>
          <cell r="AO575">
            <v>0</v>
          </cell>
          <cell r="AP575">
            <v>25</v>
          </cell>
          <cell r="AQ575">
            <v>0</v>
          </cell>
          <cell r="AR575">
            <v>18</v>
          </cell>
        </row>
        <row r="576">
          <cell r="B576">
            <v>80051070</v>
          </cell>
          <cell r="C576" t="str">
            <v>MAHESH</v>
          </cell>
          <cell r="D576" t="str">
            <v>A General Support Service</v>
          </cell>
          <cell r="E576" t="str">
            <v>SS DIVISION</v>
          </cell>
          <cell r="F576" t="str">
            <v>KOSSWCOM13</v>
          </cell>
          <cell r="G576" t="str">
            <v>P</v>
          </cell>
          <cell r="H576" t="str">
            <v>P</v>
          </cell>
          <cell r="I576" t="str">
            <v>P</v>
          </cell>
          <cell r="J576" t="str">
            <v>P</v>
          </cell>
          <cell r="K576" t="str">
            <v>P</v>
          </cell>
          <cell r="L576" t="str">
            <v>WO</v>
          </cell>
          <cell r="M576" t="str">
            <v>P</v>
          </cell>
          <cell r="N576" t="str">
            <v>P</v>
          </cell>
          <cell r="O576" t="str">
            <v>P</v>
          </cell>
          <cell r="P576" t="str">
            <v>P</v>
          </cell>
          <cell r="Q576" t="str">
            <v>P</v>
          </cell>
          <cell r="R576" t="str">
            <v>P</v>
          </cell>
          <cell r="S576" t="str">
            <v>WO</v>
          </cell>
          <cell r="T576" t="str">
            <v>P</v>
          </cell>
          <cell r="U576" t="str">
            <v>P</v>
          </cell>
          <cell r="V576" t="str">
            <v>A</v>
          </cell>
          <cell r="W576" t="str">
            <v>P</v>
          </cell>
          <cell r="X576" t="str">
            <v>P</v>
          </cell>
          <cell r="Y576" t="str">
            <v>P</v>
          </cell>
          <cell r="Z576" t="str">
            <v>WO</v>
          </cell>
          <cell r="AA576" t="str">
            <v>P</v>
          </cell>
          <cell r="AB576" t="str">
            <v>P</v>
          </cell>
          <cell r="AC576" t="str">
            <v>P</v>
          </cell>
          <cell r="AD576" t="str">
            <v>P</v>
          </cell>
          <cell r="AE576" t="str">
            <v>P</v>
          </cell>
          <cell r="AF576" t="str">
            <v>P</v>
          </cell>
          <cell r="AG576" t="str">
            <v>WO</v>
          </cell>
          <cell r="AH576" t="str">
            <v>P</v>
          </cell>
          <cell r="AI576" t="str">
            <v>P</v>
          </cell>
          <cell r="AJ576" t="str">
            <v>P</v>
          </cell>
          <cell r="AK576" t="str">
            <v>P</v>
          </cell>
          <cell r="AL576">
            <v>26</v>
          </cell>
          <cell r="AM576">
            <v>0</v>
          </cell>
          <cell r="AN576">
            <v>26</v>
          </cell>
          <cell r="AO576">
            <v>2.5</v>
          </cell>
          <cell r="AP576">
            <v>23.5</v>
          </cell>
          <cell r="AQ576">
            <v>0</v>
          </cell>
          <cell r="AR576">
            <v>18</v>
          </cell>
        </row>
        <row r="577">
          <cell r="B577">
            <v>80051071</v>
          </cell>
          <cell r="C577" t="str">
            <v>KANHAIYA</v>
          </cell>
          <cell r="D577" t="str">
            <v>A General Support Service</v>
          </cell>
          <cell r="E577" t="str">
            <v>SS DIVISION</v>
          </cell>
          <cell r="F577" t="str">
            <v>KOSSWCOM13</v>
          </cell>
          <cell r="G577" t="str">
            <v>P</v>
          </cell>
          <cell r="H577" t="str">
            <v>P</v>
          </cell>
          <cell r="I577" t="str">
            <v>WO</v>
          </cell>
          <cell r="J577" t="str">
            <v>P</v>
          </cell>
          <cell r="K577" t="str">
            <v>A</v>
          </cell>
          <cell r="L577" t="str">
            <v>P</v>
          </cell>
          <cell r="M577" t="str">
            <v>P</v>
          </cell>
          <cell r="N577" t="str">
            <v>P</v>
          </cell>
          <cell r="O577" t="str">
            <v>P</v>
          </cell>
          <cell r="P577" t="str">
            <v>WO</v>
          </cell>
          <cell r="Q577" t="str">
            <v>P</v>
          </cell>
          <cell r="R577" t="str">
            <v>P</v>
          </cell>
          <cell r="S577" t="str">
            <v>P</v>
          </cell>
          <cell r="T577" t="str">
            <v>P</v>
          </cell>
          <cell r="U577" t="str">
            <v>A</v>
          </cell>
          <cell r="V577" t="str">
            <v>P</v>
          </cell>
          <cell r="W577" t="str">
            <v>WO</v>
          </cell>
          <cell r="X577" t="str">
            <v>P</v>
          </cell>
          <cell r="Y577" t="str">
            <v>P</v>
          </cell>
          <cell r="Z577" t="str">
            <v>P</v>
          </cell>
          <cell r="AA577" t="str">
            <v>P</v>
          </cell>
          <cell r="AB577" t="str">
            <v>P</v>
          </cell>
          <cell r="AC577" t="str">
            <v>P</v>
          </cell>
          <cell r="AD577" t="str">
            <v>WO</v>
          </cell>
          <cell r="AE577" t="str">
            <v>P</v>
          </cell>
          <cell r="AF577" t="str">
            <v>P</v>
          </cell>
          <cell r="AG577" t="str">
            <v>P</v>
          </cell>
          <cell r="AH577" t="str">
            <v>P</v>
          </cell>
          <cell r="AI577" t="str">
            <v>P</v>
          </cell>
          <cell r="AJ577" t="str">
            <v>P</v>
          </cell>
          <cell r="AK577" t="str">
            <v>WO</v>
          </cell>
          <cell r="AL577">
            <v>24</v>
          </cell>
          <cell r="AM577">
            <v>0</v>
          </cell>
          <cell r="AN577">
            <v>24</v>
          </cell>
          <cell r="AO577">
            <v>0</v>
          </cell>
          <cell r="AP577">
            <v>24</v>
          </cell>
          <cell r="AQ577">
            <v>0</v>
          </cell>
          <cell r="AR577">
            <v>18</v>
          </cell>
        </row>
        <row r="578">
          <cell r="B578">
            <v>80051072</v>
          </cell>
          <cell r="C578" t="str">
            <v>BABLU</v>
          </cell>
          <cell r="D578" t="str">
            <v>A General Support Service</v>
          </cell>
          <cell r="E578" t="str">
            <v>SS DIVISION</v>
          </cell>
          <cell r="F578" t="str">
            <v>KOSSWCOM13</v>
          </cell>
          <cell r="G578" t="str">
            <v>P</v>
          </cell>
          <cell r="H578" t="str">
            <v>A</v>
          </cell>
          <cell r="I578" t="str">
            <v>A</v>
          </cell>
          <cell r="J578" t="str">
            <v>A</v>
          </cell>
          <cell r="K578" t="str">
            <v>P</v>
          </cell>
          <cell r="L578" t="str">
            <v>WO</v>
          </cell>
          <cell r="M578" t="str">
            <v>P</v>
          </cell>
          <cell r="N578" t="str">
            <v>P</v>
          </cell>
          <cell r="O578" t="str">
            <v>P</v>
          </cell>
          <cell r="P578" t="str">
            <v>P</v>
          </cell>
          <cell r="Q578" t="str">
            <v>A</v>
          </cell>
          <cell r="R578" t="str">
            <v>A</v>
          </cell>
          <cell r="S578" t="str">
            <v>WO</v>
          </cell>
          <cell r="T578" t="str">
            <v>P</v>
          </cell>
          <cell r="U578" t="str">
            <v>P</v>
          </cell>
          <cell r="V578" t="str">
            <v>P</v>
          </cell>
          <cell r="W578" t="str">
            <v>P</v>
          </cell>
          <cell r="X578" t="str">
            <v>P</v>
          </cell>
          <cell r="Y578" t="str">
            <v>P</v>
          </cell>
          <cell r="Z578" t="str">
            <v>WO</v>
          </cell>
          <cell r="AA578" t="str">
            <v>P</v>
          </cell>
          <cell r="AB578" t="str">
            <v>P</v>
          </cell>
          <cell r="AC578" t="str">
            <v>P</v>
          </cell>
          <cell r="AD578" t="str">
            <v>P</v>
          </cell>
          <cell r="AE578" t="str">
            <v>P</v>
          </cell>
          <cell r="AF578" t="str">
            <v>P</v>
          </cell>
          <cell r="AG578" t="str">
            <v>WO</v>
          </cell>
          <cell r="AH578" t="str">
            <v>P</v>
          </cell>
          <cell r="AI578" t="str">
            <v>P</v>
          </cell>
          <cell r="AJ578" t="str">
            <v>P</v>
          </cell>
          <cell r="AK578" t="str">
            <v>P</v>
          </cell>
          <cell r="AL578">
            <v>22</v>
          </cell>
          <cell r="AM578">
            <v>0</v>
          </cell>
          <cell r="AN578">
            <v>22</v>
          </cell>
          <cell r="AO578">
            <v>0</v>
          </cell>
          <cell r="AP578">
            <v>22</v>
          </cell>
          <cell r="AQ578">
            <v>0</v>
          </cell>
          <cell r="AR578">
            <v>18</v>
          </cell>
        </row>
        <row r="579">
          <cell r="B579">
            <v>80051074</v>
          </cell>
          <cell r="C579" t="str">
            <v>VIKRAM SINGH</v>
          </cell>
          <cell r="D579" t="str">
            <v>DISPATCH</v>
          </cell>
          <cell r="E579" t="str">
            <v>SS DIVISION</v>
          </cell>
          <cell r="F579" t="str">
            <v>KOSSFCOM03</v>
          </cell>
          <cell r="G579" t="str">
            <v>P</v>
          </cell>
          <cell r="H579" t="str">
            <v>P</v>
          </cell>
          <cell r="I579" t="str">
            <v>P</v>
          </cell>
          <cell r="J579" t="str">
            <v>P</v>
          </cell>
          <cell r="K579" t="str">
            <v>WO</v>
          </cell>
          <cell r="L579" t="str">
            <v>P</v>
          </cell>
          <cell r="M579" t="str">
            <v>P</v>
          </cell>
          <cell r="N579" t="str">
            <v>P</v>
          </cell>
          <cell r="O579" t="str">
            <v>P</v>
          </cell>
          <cell r="P579" t="str">
            <v>P</v>
          </cell>
          <cell r="Q579" t="str">
            <v>P</v>
          </cell>
          <cell r="R579" t="str">
            <v>WO</v>
          </cell>
          <cell r="S579" t="str">
            <v>AB</v>
          </cell>
          <cell r="T579" t="str">
            <v>AB</v>
          </cell>
          <cell r="U579" t="str">
            <v>AB</v>
          </cell>
          <cell r="V579" t="str">
            <v>A</v>
          </cell>
          <cell r="W579" t="str">
            <v>P</v>
          </cell>
          <cell r="X579" t="str">
            <v>P</v>
          </cell>
          <cell r="Y579" t="str">
            <v>WO</v>
          </cell>
          <cell r="Z579" t="str">
            <v>P</v>
          </cell>
          <cell r="AA579" t="str">
            <v>P</v>
          </cell>
          <cell r="AB579" t="str">
            <v>P</v>
          </cell>
          <cell r="AC579" t="str">
            <v>P</v>
          </cell>
          <cell r="AD579" t="str">
            <v>P</v>
          </cell>
          <cell r="AE579" t="str">
            <v>P</v>
          </cell>
          <cell r="AF579" t="str">
            <v>WO</v>
          </cell>
          <cell r="AG579" t="str">
            <v>P</v>
          </cell>
          <cell r="AH579" t="str">
            <v>P</v>
          </cell>
          <cell r="AI579" t="str">
            <v>P</v>
          </cell>
          <cell r="AJ579" t="str">
            <v>P</v>
          </cell>
          <cell r="AK579" t="str">
            <v>P</v>
          </cell>
          <cell r="AL579">
            <v>23</v>
          </cell>
          <cell r="AM579">
            <v>0</v>
          </cell>
          <cell r="AN579">
            <v>23</v>
          </cell>
          <cell r="AO579">
            <v>0</v>
          </cell>
          <cell r="AP579">
            <v>23</v>
          </cell>
          <cell r="AQ579">
            <v>0</v>
          </cell>
          <cell r="AR579">
            <v>18</v>
          </cell>
        </row>
        <row r="580">
          <cell r="B580">
            <v>80051075</v>
          </cell>
          <cell r="C580" t="str">
            <v>CHARAN SINGH</v>
          </cell>
          <cell r="D580" t="str">
            <v>DISPATCH</v>
          </cell>
          <cell r="E580" t="str">
            <v>SS DIVISION</v>
          </cell>
          <cell r="F580" t="str">
            <v>KOSSFCOM03</v>
          </cell>
          <cell r="G580" t="str">
            <v>P</v>
          </cell>
          <cell r="H580" t="str">
            <v>P</v>
          </cell>
          <cell r="I580" t="str">
            <v>A</v>
          </cell>
          <cell r="J580" t="str">
            <v>P</v>
          </cell>
          <cell r="K580" t="str">
            <v>WO</v>
          </cell>
          <cell r="L580" t="str">
            <v>P</v>
          </cell>
          <cell r="M580" t="str">
            <v>P</v>
          </cell>
          <cell r="N580" t="str">
            <v>P</v>
          </cell>
          <cell r="O580" t="str">
            <v>P</v>
          </cell>
          <cell r="P580" t="str">
            <v>P</v>
          </cell>
          <cell r="Q580" t="str">
            <v>P</v>
          </cell>
          <cell r="R580" t="str">
            <v>WO</v>
          </cell>
          <cell r="S580" t="str">
            <v>A</v>
          </cell>
          <cell r="T580" t="str">
            <v>P</v>
          </cell>
          <cell r="U580" t="str">
            <v>P</v>
          </cell>
          <cell r="V580" t="str">
            <v>P</v>
          </cell>
          <cell r="W580" t="str">
            <v>A</v>
          </cell>
          <cell r="X580" t="str">
            <v>P</v>
          </cell>
          <cell r="Y580" t="str">
            <v>WO</v>
          </cell>
          <cell r="Z580" t="str">
            <v>P</v>
          </cell>
          <cell r="AA580" t="str">
            <v>P</v>
          </cell>
          <cell r="AB580" t="str">
            <v>A</v>
          </cell>
          <cell r="AC580" t="str">
            <v>P</v>
          </cell>
          <cell r="AD580" t="str">
            <v>P</v>
          </cell>
          <cell r="AE580" t="str">
            <v>P</v>
          </cell>
          <cell r="AF580" t="str">
            <v>WO</v>
          </cell>
          <cell r="AG580" t="str">
            <v>P</v>
          </cell>
          <cell r="AH580" t="str">
            <v>P</v>
          </cell>
          <cell r="AI580" t="str">
            <v>A</v>
          </cell>
          <cell r="AJ580" t="str">
            <v>P</v>
          </cell>
          <cell r="AK580" t="str">
            <v>P</v>
          </cell>
          <cell r="AL580">
            <v>22</v>
          </cell>
          <cell r="AM580">
            <v>0</v>
          </cell>
          <cell r="AN580">
            <v>22</v>
          </cell>
          <cell r="AO580">
            <v>0</v>
          </cell>
          <cell r="AP580">
            <v>22</v>
          </cell>
          <cell r="AQ580">
            <v>0</v>
          </cell>
          <cell r="AR580">
            <v>18</v>
          </cell>
        </row>
        <row r="581">
          <cell r="B581">
            <v>80051076</v>
          </cell>
          <cell r="C581" t="str">
            <v>TEK CHAND</v>
          </cell>
          <cell r="D581" t="str">
            <v>DISPATCH</v>
          </cell>
          <cell r="E581" t="str">
            <v>SS DIVISION</v>
          </cell>
          <cell r="F581" t="str">
            <v>KOSSFCOM03</v>
          </cell>
          <cell r="G581" t="str">
            <v>P</v>
          </cell>
          <cell r="H581" t="str">
            <v>P</v>
          </cell>
          <cell r="I581" t="str">
            <v>P</v>
          </cell>
          <cell r="J581" t="str">
            <v>P</v>
          </cell>
          <cell r="K581" t="str">
            <v>WO</v>
          </cell>
          <cell r="L581" t="str">
            <v>P</v>
          </cell>
          <cell r="M581" t="str">
            <v>P</v>
          </cell>
          <cell r="N581" t="str">
            <v>P</v>
          </cell>
          <cell r="O581" t="str">
            <v>P</v>
          </cell>
          <cell r="P581" t="str">
            <v>A</v>
          </cell>
          <cell r="Q581" t="str">
            <v>P</v>
          </cell>
          <cell r="R581" t="str">
            <v>WO</v>
          </cell>
          <cell r="S581" t="str">
            <v>P</v>
          </cell>
          <cell r="T581" t="str">
            <v>A</v>
          </cell>
          <cell r="U581" t="str">
            <v>P</v>
          </cell>
          <cell r="V581" t="str">
            <v>P</v>
          </cell>
          <cell r="W581" t="str">
            <v>A</v>
          </cell>
          <cell r="X581" t="str">
            <v>A</v>
          </cell>
          <cell r="Y581" t="str">
            <v>WO</v>
          </cell>
          <cell r="Z581" t="str">
            <v>P</v>
          </cell>
          <cell r="AA581" t="str">
            <v>P</v>
          </cell>
          <cell r="AB581" t="str">
            <v>P</v>
          </cell>
          <cell r="AC581" t="str">
            <v>P</v>
          </cell>
          <cell r="AD581" t="str">
            <v>A</v>
          </cell>
          <cell r="AE581" t="str">
            <v>P</v>
          </cell>
          <cell r="AF581" t="str">
            <v>WO</v>
          </cell>
          <cell r="AG581" t="str">
            <v>P</v>
          </cell>
          <cell r="AH581" t="str">
            <v>A</v>
          </cell>
          <cell r="AI581" t="str">
            <v>P</v>
          </cell>
          <cell r="AJ581" t="str">
            <v>A</v>
          </cell>
          <cell r="AK581" t="str">
            <v>P</v>
          </cell>
          <cell r="AL581">
            <v>20</v>
          </cell>
          <cell r="AM581">
            <v>0</v>
          </cell>
          <cell r="AN581">
            <v>20</v>
          </cell>
          <cell r="AO581">
            <v>0</v>
          </cell>
          <cell r="AP581">
            <v>20</v>
          </cell>
          <cell r="AQ581">
            <v>0</v>
          </cell>
          <cell r="AR581">
            <v>18</v>
          </cell>
        </row>
        <row r="582">
          <cell r="B582">
            <v>80051077</v>
          </cell>
          <cell r="C582" t="str">
            <v>AASIN</v>
          </cell>
          <cell r="D582" t="str">
            <v>DISPATCH</v>
          </cell>
          <cell r="E582" t="str">
            <v>SS DIVISION</v>
          </cell>
          <cell r="F582" t="str">
            <v>KOSSFCOM03</v>
          </cell>
          <cell r="G582" t="str">
            <v>P</v>
          </cell>
          <cell r="H582" t="str">
            <v>P</v>
          </cell>
          <cell r="I582" t="str">
            <v>A</v>
          </cell>
          <cell r="J582" t="str">
            <v>P</v>
          </cell>
          <cell r="K582" t="str">
            <v>WO</v>
          </cell>
          <cell r="L582" t="str">
            <v>A</v>
          </cell>
          <cell r="M582" t="str">
            <v>P</v>
          </cell>
          <cell r="N582" t="str">
            <v>P</v>
          </cell>
          <cell r="O582" t="str">
            <v>P</v>
          </cell>
          <cell r="P582" t="str">
            <v>P</v>
          </cell>
          <cell r="Q582" t="str">
            <v>A</v>
          </cell>
          <cell r="R582" t="str">
            <v>WO</v>
          </cell>
          <cell r="S582" t="str">
            <v>P</v>
          </cell>
          <cell r="T582" t="str">
            <v>P</v>
          </cell>
          <cell r="U582" t="str">
            <v>A</v>
          </cell>
          <cell r="V582" t="str">
            <v>P</v>
          </cell>
          <cell r="W582" t="str">
            <v>P</v>
          </cell>
          <cell r="X582" t="str">
            <v>A</v>
          </cell>
          <cell r="Y582" t="str">
            <v>WO</v>
          </cell>
          <cell r="Z582" t="str">
            <v>A</v>
          </cell>
          <cell r="AA582" t="str">
            <v>P</v>
          </cell>
          <cell r="AB582" t="str">
            <v>P</v>
          </cell>
          <cell r="AC582" t="str">
            <v>P</v>
          </cell>
          <cell r="AD582" t="str">
            <v>P</v>
          </cell>
          <cell r="AE582" t="str">
            <v>A</v>
          </cell>
          <cell r="AF582" t="str">
            <v>WO</v>
          </cell>
          <cell r="AG582" t="str">
            <v>P</v>
          </cell>
          <cell r="AH582" t="str">
            <v>P</v>
          </cell>
          <cell r="AI582" t="str">
            <v>P</v>
          </cell>
          <cell r="AJ582" t="str">
            <v>P</v>
          </cell>
          <cell r="AK582" t="str">
            <v>P</v>
          </cell>
          <cell r="AL582">
            <v>20</v>
          </cell>
          <cell r="AM582">
            <v>0</v>
          </cell>
          <cell r="AN582">
            <v>20</v>
          </cell>
          <cell r="AO582">
            <v>0</v>
          </cell>
          <cell r="AP582">
            <v>20</v>
          </cell>
          <cell r="AQ582">
            <v>0</v>
          </cell>
          <cell r="AR582">
            <v>18</v>
          </cell>
        </row>
        <row r="583">
          <cell r="B583">
            <v>80051078</v>
          </cell>
          <cell r="C583" t="str">
            <v>PREM CHAND</v>
          </cell>
          <cell r="D583" t="str">
            <v>DISPATCH</v>
          </cell>
          <cell r="E583" t="str">
            <v>SS DIVISION</v>
          </cell>
          <cell r="F583" t="str">
            <v>KOSSFCOM03</v>
          </cell>
          <cell r="G583" t="str">
            <v>P</v>
          </cell>
          <cell r="H583" t="str">
            <v>P</v>
          </cell>
          <cell r="I583" t="str">
            <v>P</v>
          </cell>
          <cell r="J583" t="str">
            <v>P</v>
          </cell>
          <cell r="K583" t="str">
            <v>WO</v>
          </cell>
          <cell r="L583" t="str">
            <v>P</v>
          </cell>
          <cell r="M583" t="str">
            <v>P</v>
          </cell>
          <cell r="N583" t="str">
            <v>P</v>
          </cell>
          <cell r="O583" t="str">
            <v>P</v>
          </cell>
          <cell r="P583" t="str">
            <v>P</v>
          </cell>
          <cell r="Q583" t="str">
            <v>A</v>
          </cell>
          <cell r="R583" t="str">
            <v>WO</v>
          </cell>
          <cell r="S583" t="str">
            <v>P</v>
          </cell>
          <cell r="T583" t="str">
            <v>P</v>
          </cell>
          <cell r="U583" t="str">
            <v>P</v>
          </cell>
          <cell r="V583" t="str">
            <v>P</v>
          </cell>
          <cell r="W583" t="str">
            <v>A</v>
          </cell>
          <cell r="X583" t="str">
            <v>P</v>
          </cell>
          <cell r="Y583" t="str">
            <v>WO</v>
          </cell>
          <cell r="Z583" t="str">
            <v>P</v>
          </cell>
          <cell r="AA583" t="str">
            <v>P</v>
          </cell>
          <cell r="AB583" t="str">
            <v>P</v>
          </cell>
          <cell r="AC583" t="str">
            <v>P</v>
          </cell>
          <cell r="AD583" t="str">
            <v>P</v>
          </cell>
          <cell r="AE583" t="str">
            <v>A</v>
          </cell>
          <cell r="AF583" t="str">
            <v>WO</v>
          </cell>
          <cell r="AG583" t="str">
            <v>A</v>
          </cell>
          <cell r="AH583" t="str">
            <v>P</v>
          </cell>
          <cell r="AI583" t="str">
            <v>P</v>
          </cell>
          <cell r="AJ583" t="str">
            <v>P</v>
          </cell>
          <cell r="AK583" t="str">
            <v>P</v>
          </cell>
          <cell r="AL583">
            <v>23</v>
          </cell>
          <cell r="AM583">
            <v>0</v>
          </cell>
          <cell r="AN583">
            <v>23</v>
          </cell>
          <cell r="AO583">
            <v>0</v>
          </cell>
          <cell r="AP583">
            <v>23</v>
          </cell>
          <cell r="AQ583">
            <v>0</v>
          </cell>
          <cell r="AR583">
            <v>18</v>
          </cell>
        </row>
        <row r="584">
          <cell r="B584">
            <v>80051080</v>
          </cell>
          <cell r="C584" t="str">
            <v>SANJOO</v>
          </cell>
          <cell r="D584" t="str">
            <v>DISPATCH</v>
          </cell>
          <cell r="E584" t="str">
            <v>SS DIVISION</v>
          </cell>
          <cell r="F584" t="str">
            <v>KOSSFCOM03</v>
          </cell>
          <cell r="G584" t="str">
            <v>P</v>
          </cell>
          <cell r="H584" t="str">
            <v>P</v>
          </cell>
          <cell r="I584" t="str">
            <v>P</v>
          </cell>
          <cell r="J584" t="str">
            <v>P</v>
          </cell>
          <cell r="K584" t="str">
            <v>WO</v>
          </cell>
          <cell r="L584" t="str">
            <v>P</v>
          </cell>
          <cell r="M584" t="str">
            <v>P</v>
          </cell>
          <cell r="N584" t="str">
            <v>P</v>
          </cell>
          <cell r="O584" t="str">
            <v>P</v>
          </cell>
          <cell r="P584" t="str">
            <v>P</v>
          </cell>
          <cell r="Q584" t="str">
            <v>A</v>
          </cell>
          <cell r="R584" t="str">
            <v>WO</v>
          </cell>
          <cell r="S584" t="str">
            <v>P</v>
          </cell>
          <cell r="T584" t="str">
            <v>P</v>
          </cell>
          <cell r="U584" t="str">
            <v>P</v>
          </cell>
          <cell r="V584" t="str">
            <v>A</v>
          </cell>
          <cell r="W584" t="str">
            <v>P</v>
          </cell>
          <cell r="X584" t="str">
            <v>P</v>
          </cell>
          <cell r="Y584" t="str">
            <v>WO</v>
          </cell>
          <cell r="Z584" t="str">
            <v>P</v>
          </cell>
          <cell r="AA584" t="str">
            <v>A</v>
          </cell>
          <cell r="AB584" t="str">
            <v>P</v>
          </cell>
          <cell r="AC584" t="str">
            <v>P</v>
          </cell>
          <cell r="AD584" t="str">
            <v>P</v>
          </cell>
          <cell r="AE584" t="str">
            <v>P</v>
          </cell>
          <cell r="AF584" t="str">
            <v>WO</v>
          </cell>
          <cell r="AG584" t="str">
            <v>P</v>
          </cell>
          <cell r="AH584" t="str">
            <v>P</v>
          </cell>
          <cell r="AI584" t="str">
            <v>P</v>
          </cell>
          <cell r="AJ584" t="str">
            <v>P</v>
          </cell>
          <cell r="AK584" t="str">
            <v>P</v>
          </cell>
          <cell r="AL584">
            <v>24</v>
          </cell>
          <cell r="AM584">
            <v>0</v>
          </cell>
          <cell r="AN584">
            <v>24</v>
          </cell>
          <cell r="AO584">
            <v>0</v>
          </cell>
          <cell r="AP584">
            <v>24</v>
          </cell>
          <cell r="AQ584">
            <v>0</v>
          </cell>
          <cell r="AR584">
            <v>18</v>
          </cell>
        </row>
        <row r="585">
          <cell r="B585">
            <v>80051081</v>
          </cell>
          <cell r="C585" t="str">
            <v>JAY PRAKASH</v>
          </cell>
          <cell r="D585" t="str">
            <v>DISPATCH</v>
          </cell>
          <cell r="E585" t="str">
            <v>SS DIVISION</v>
          </cell>
          <cell r="F585" t="str">
            <v>KOSSFCOM03</v>
          </cell>
          <cell r="G585" t="str">
            <v>WO</v>
          </cell>
          <cell r="H585" t="str">
            <v>P</v>
          </cell>
          <cell r="I585" t="str">
            <v>P</v>
          </cell>
          <cell r="J585" t="str">
            <v>P</v>
          </cell>
          <cell r="K585" t="str">
            <v>P</v>
          </cell>
          <cell r="L585" t="str">
            <v>P</v>
          </cell>
          <cell r="M585" t="str">
            <v>P</v>
          </cell>
          <cell r="N585" t="str">
            <v>WO</v>
          </cell>
          <cell r="O585" t="str">
            <v>P</v>
          </cell>
          <cell r="P585" t="str">
            <v>P</v>
          </cell>
          <cell r="Q585" t="str">
            <v>P</v>
          </cell>
          <cell r="R585" t="str">
            <v>P</v>
          </cell>
          <cell r="S585" t="str">
            <v>P</v>
          </cell>
          <cell r="T585" t="str">
            <v>P</v>
          </cell>
          <cell r="U585" t="str">
            <v>WO</v>
          </cell>
          <cell r="V585" t="str">
            <v>P</v>
          </cell>
          <cell r="W585" t="str">
            <v>P</v>
          </cell>
          <cell r="X585" t="str">
            <v>P</v>
          </cell>
          <cell r="Y585" t="str">
            <v>A</v>
          </cell>
          <cell r="Z585" t="str">
            <v>P</v>
          </cell>
          <cell r="AA585" t="str">
            <v>P</v>
          </cell>
          <cell r="AB585" t="str">
            <v>WO</v>
          </cell>
          <cell r="AC585" t="str">
            <v>P</v>
          </cell>
          <cell r="AD585" t="str">
            <v>P</v>
          </cell>
          <cell r="AE585" t="str">
            <v>P</v>
          </cell>
          <cell r="AF585" t="str">
            <v>A</v>
          </cell>
          <cell r="AG585" t="str">
            <v>A</v>
          </cell>
          <cell r="AH585" t="str">
            <v>A</v>
          </cell>
          <cell r="AI585" t="str">
            <v>WO</v>
          </cell>
          <cell r="AJ585" t="str">
            <v>P</v>
          </cell>
          <cell r="AK585" t="str">
            <v>P</v>
          </cell>
          <cell r="AL585">
            <v>22</v>
          </cell>
          <cell r="AM585">
            <v>0</v>
          </cell>
          <cell r="AN585">
            <v>22</v>
          </cell>
          <cell r="AO585">
            <v>0</v>
          </cell>
          <cell r="AP585">
            <v>22</v>
          </cell>
          <cell r="AQ585">
            <v>0</v>
          </cell>
          <cell r="AR585">
            <v>18</v>
          </cell>
        </row>
        <row r="586">
          <cell r="B586">
            <v>80051083</v>
          </cell>
          <cell r="C586" t="str">
            <v>RAHUL</v>
          </cell>
          <cell r="D586" t="str">
            <v>DISPATCH</v>
          </cell>
          <cell r="E586" t="str">
            <v>SS DIVISION</v>
          </cell>
          <cell r="F586" t="str">
            <v>KOSSFCOM03</v>
          </cell>
          <cell r="G586" t="str">
            <v>P</v>
          </cell>
          <cell r="H586" t="str">
            <v>P</v>
          </cell>
          <cell r="I586" t="str">
            <v>P</v>
          </cell>
          <cell r="J586" t="str">
            <v>P</v>
          </cell>
          <cell r="K586" t="str">
            <v>WO</v>
          </cell>
          <cell r="L586" t="str">
            <v>P</v>
          </cell>
          <cell r="M586" t="str">
            <v>P</v>
          </cell>
          <cell r="N586" t="str">
            <v>P</v>
          </cell>
          <cell r="O586" t="str">
            <v>A</v>
          </cell>
          <cell r="P586" t="str">
            <v>P</v>
          </cell>
          <cell r="Q586" t="str">
            <v>P</v>
          </cell>
          <cell r="R586" t="str">
            <v>WO</v>
          </cell>
          <cell r="S586" t="str">
            <v>P</v>
          </cell>
          <cell r="T586" t="str">
            <v>P</v>
          </cell>
          <cell r="U586" t="str">
            <v>P</v>
          </cell>
          <cell r="V586" t="str">
            <v>A</v>
          </cell>
          <cell r="W586" t="str">
            <v>P</v>
          </cell>
          <cell r="X586" t="str">
            <v>P</v>
          </cell>
          <cell r="Y586" t="str">
            <v>WO</v>
          </cell>
          <cell r="Z586" t="str">
            <v>A</v>
          </cell>
          <cell r="AA586" t="str">
            <v>P</v>
          </cell>
          <cell r="AB586" t="str">
            <v>P</v>
          </cell>
          <cell r="AC586" t="str">
            <v>P</v>
          </cell>
          <cell r="AD586" t="str">
            <v>A</v>
          </cell>
          <cell r="AE586" t="str">
            <v>P</v>
          </cell>
          <cell r="AF586" t="str">
            <v>WO</v>
          </cell>
          <cell r="AG586" t="str">
            <v>P</v>
          </cell>
          <cell r="AH586" t="str">
            <v>A</v>
          </cell>
          <cell r="AI586" t="str">
            <v>A</v>
          </cell>
          <cell r="AJ586" t="str">
            <v>HFP</v>
          </cell>
          <cell r="AK586" t="str">
            <v>A</v>
          </cell>
          <cell r="AL586">
            <v>19.5</v>
          </cell>
          <cell r="AM586">
            <v>0</v>
          </cell>
          <cell r="AN586">
            <v>19.5</v>
          </cell>
          <cell r="AO586">
            <v>0</v>
          </cell>
          <cell r="AP586">
            <v>19.5</v>
          </cell>
          <cell r="AQ586">
            <v>0</v>
          </cell>
          <cell r="AR586">
            <v>18</v>
          </cell>
        </row>
        <row r="587">
          <cell r="B587">
            <v>80051084</v>
          </cell>
          <cell r="C587" t="str">
            <v>PAWAN KUMAR</v>
          </cell>
          <cell r="D587" t="str">
            <v>DISPATCH</v>
          </cell>
          <cell r="E587" t="str">
            <v>SS DIVISION</v>
          </cell>
          <cell r="F587" t="str">
            <v>KOSSFCOM03</v>
          </cell>
          <cell r="G587" t="str">
            <v>P</v>
          </cell>
          <cell r="H587" t="str">
            <v>P</v>
          </cell>
          <cell r="I587" t="str">
            <v>P</v>
          </cell>
          <cell r="J587" t="str">
            <v>A</v>
          </cell>
          <cell r="K587" t="str">
            <v>WO</v>
          </cell>
          <cell r="L587" t="str">
            <v>P</v>
          </cell>
          <cell r="M587" t="str">
            <v>A</v>
          </cell>
          <cell r="N587" t="str">
            <v>A</v>
          </cell>
          <cell r="O587" t="str">
            <v>A</v>
          </cell>
          <cell r="P587" t="str">
            <v>A</v>
          </cell>
          <cell r="Q587" t="str">
            <v>A</v>
          </cell>
          <cell r="R587" t="str">
            <v>WO</v>
          </cell>
          <cell r="S587" t="str">
            <v>A</v>
          </cell>
          <cell r="T587" t="str">
            <v>P</v>
          </cell>
          <cell r="U587" t="str">
            <v>P</v>
          </cell>
          <cell r="V587" t="str">
            <v>P</v>
          </cell>
          <cell r="W587" t="str">
            <v>P</v>
          </cell>
          <cell r="X587" t="str">
            <v>P</v>
          </cell>
          <cell r="Y587" t="str">
            <v>WO</v>
          </cell>
          <cell r="Z587" t="str">
            <v>A</v>
          </cell>
          <cell r="AA587" t="str">
            <v>P</v>
          </cell>
          <cell r="AB587" t="str">
            <v>P</v>
          </cell>
          <cell r="AC587" t="str">
            <v>P</v>
          </cell>
          <cell r="AD587" t="str">
            <v>A</v>
          </cell>
          <cell r="AE587" t="str">
            <v>P</v>
          </cell>
          <cell r="AF587" t="str">
            <v>WO</v>
          </cell>
          <cell r="AG587" t="str">
            <v>P</v>
          </cell>
          <cell r="AH587" t="str">
            <v>P</v>
          </cell>
          <cell r="AI587" t="str">
            <v>A</v>
          </cell>
          <cell r="AJ587" t="str">
            <v>P</v>
          </cell>
          <cell r="AK587" t="str">
            <v>P</v>
          </cell>
          <cell r="AL587">
            <v>17</v>
          </cell>
          <cell r="AM587">
            <v>0</v>
          </cell>
          <cell r="AN587">
            <v>17</v>
          </cell>
          <cell r="AO587">
            <v>0</v>
          </cell>
          <cell r="AP587">
            <v>17</v>
          </cell>
          <cell r="AQ587">
            <v>0</v>
          </cell>
          <cell r="AR587">
            <v>18</v>
          </cell>
        </row>
        <row r="588">
          <cell r="B588">
            <v>80051085</v>
          </cell>
          <cell r="C588" t="str">
            <v>BHARAT SINGH</v>
          </cell>
          <cell r="D588" t="str">
            <v>DISPATCH</v>
          </cell>
          <cell r="E588" t="str">
            <v>SS DIVISION</v>
          </cell>
          <cell r="F588" t="str">
            <v>KOSSFCOM03</v>
          </cell>
          <cell r="G588" t="str">
            <v>P</v>
          </cell>
          <cell r="H588" t="str">
            <v>P</v>
          </cell>
          <cell r="I588" t="str">
            <v>P</v>
          </cell>
          <cell r="J588" t="str">
            <v>P</v>
          </cell>
          <cell r="K588" t="str">
            <v>WO</v>
          </cell>
          <cell r="L588" t="str">
            <v>P</v>
          </cell>
          <cell r="M588" t="str">
            <v>A</v>
          </cell>
          <cell r="N588" t="str">
            <v>P</v>
          </cell>
          <cell r="O588" t="str">
            <v>P</v>
          </cell>
          <cell r="P588" t="str">
            <v>P</v>
          </cell>
          <cell r="Q588" t="str">
            <v>P</v>
          </cell>
          <cell r="R588" t="str">
            <v>WO</v>
          </cell>
          <cell r="S588" t="str">
            <v>A</v>
          </cell>
          <cell r="T588" t="str">
            <v>A</v>
          </cell>
          <cell r="U588" t="str">
            <v>P</v>
          </cell>
          <cell r="V588" t="str">
            <v>P</v>
          </cell>
          <cell r="W588" t="str">
            <v>P</v>
          </cell>
          <cell r="X588" t="str">
            <v>P</v>
          </cell>
          <cell r="Y588" t="str">
            <v>WO</v>
          </cell>
          <cell r="Z588" t="str">
            <v>A</v>
          </cell>
          <cell r="AA588" t="str">
            <v>P</v>
          </cell>
          <cell r="AB588" t="str">
            <v>P</v>
          </cell>
          <cell r="AC588" t="str">
            <v>P</v>
          </cell>
          <cell r="AD588" t="str">
            <v>P</v>
          </cell>
          <cell r="AE588" t="str">
            <v>P</v>
          </cell>
          <cell r="AF588" t="str">
            <v>WO</v>
          </cell>
          <cell r="AG588" t="str">
            <v>A</v>
          </cell>
          <cell r="AH588" t="str">
            <v>P</v>
          </cell>
          <cell r="AI588" t="str">
            <v>A</v>
          </cell>
          <cell r="AJ588" t="str">
            <v>P</v>
          </cell>
          <cell r="AK588" t="str">
            <v>P</v>
          </cell>
          <cell r="AL588">
            <v>21</v>
          </cell>
          <cell r="AM588">
            <v>0</v>
          </cell>
          <cell r="AN588">
            <v>21</v>
          </cell>
          <cell r="AO588">
            <v>0</v>
          </cell>
          <cell r="AP588">
            <v>21</v>
          </cell>
          <cell r="AQ588">
            <v>0</v>
          </cell>
          <cell r="AR588">
            <v>18</v>
          </cell>
        </row>
        <row r="589">
          <cell r="B589">
            <v>80051087</v>
          </cell>
          <cell r="C589" t="str">
            <v>DANVIR</v>
          </cell>
          <cell r="D589" t="str">
            <v>DISPATCH</v>
          </cell>
          <cell r="E589" t="str">
            <v>SS DIVISION</v>
          </cell>
          <cell r="F589" t="str">
            <v>KOSSFCOM03</v>
          </cell>
          <cell r="G589" t="str">
            <v>P</v>
          </cell>
          <cell r="H589" t="str">
            <v>P</v>
          </cell>
          <cell r="I589" t="str">
            <v>P</v>
          </cell>
          <cell r="J589" t="str">
            <v>P</v>
          </cell>
          <cell r="K589" t="str">
            <v>WO</v>
          </cell>
          <cell r="L589" t="str">
            <v>P</v>
          </cell>
          <cell r="M589" t="str">
            <v>P</v>
          </cell>
          <cell r="N589" t="str">
            <v>P</v>
          </cell>
          <cell r="O589" t="str">
            <v>P</v>
          </cell>
          <cell r="P589" t="str">
            <v>A</v>
          </cell>
          <cell r="Q589" t="str">
            <v>P</v>
          </cell>
          <cell r="R589" t="str">
            <v>WO</v>
          </cell>
          <cell r="S589" t="str">
            <v>P</v>
          </cell>
          <cell r="T589" t="str">
            <v>P</v>
          </cell>
          <cell r="U589" t="str">
            <v>P</v>
          </cell>
          <cell r="V589" t="str">
            <v>A</v>
          </cell>
          <cell r="W589" t="str">
            <v>P</v>
          </cell>
          <cell r="X589" t="str">
            <v>P</v>
          </cell>
          <cell r="Y589" t="str">
            <v>WO</v>
          </cell>
          <cell r="Z589" t="str">
            <v>P</v>
          </cell>
          <cell r="AA589" t="str">
            <v>A</v>
          </cell>
          <cell r="AB589" t="str">
            <v>P</v>
          </cell>
          <cell r="AC589" t="str">
            <v>A</v>
          </cell>
          <cell r="AD589" t="str">
            <v>P</v>
          </cell>
          <cell r="AE589" t="str">
            <v>P</v>
          </cell>
          <cell r="AF589" t="str">
            <v>WO</v>
          </cell>
          <cell r="AG589" t="str">
            <v>P</v>
          </cell>
          <cell r="AH589" t="str">
            <v>P</v>
          </cell>
          <cell r="AI589" t="str">
            <v>P</v>
          </cell>
          <cell r="AJ589" t="str">
            <v>A</v>
          </cell>
          <cell r="AK589" t="str">
            <v>A</v>
          </cell>
          <cell r="AL589">
            <v>21</v>
          </cell>
          <cell r="AM589">
            <v>0</v>
          </cell>
          <cell r="AN589">
            <v>21</v>
          </cell>
          <cell r="AO589">
            <v>0</v>
          </cell>
          <cell r="AP589">
            <v>21</v>
          </cell>
          <cell r="AQ589">
            <v>0</v>
          </cell>
          <cell r="AR589">
            <v>18</v>
          </cell>
        </row>
        <row r="590">
          <cell r="B590">
            <v>80051088</v>
          </cell>
          <cell r="C590" t="str">
            <v>PREM CHAND MAHATO</v>
          </cell>
          <cell r="D590" t="str">
            <v>DISPATCH</v>
          </cell>
          <cell r="E590" t="str">
            <v>SS DIVISION</v>
          </cell>
          <cell r="F590" t="str">
            <v>KOSSFCOM03</v>
          </cell>
          <cell r="G590" t="str">
            <v>P</v>
          </cell>
          <cell r="H590" t="str">
            <v>P</v>
          </cell>
          <cell r="I590" t="str">
            <v>P</v>
          </cell>
          <cell r="J590" t="str">
            <v>P</v>
          </cell>
          <cell r="K590" t="str">
            <v>WO</v>
          </cell>
          <cell r="L590" t="str">
            <v>A</v>
          </cell>
          <cell r="M590" t="str">
            <v>P</v>
          </cell>
          <cell r="N590" t="str">
            <v>P</v>
          </cell>
          <cell r="O590" t="str">
            <v>P</v>
          </cell>
          <cell r="P590" t="str">
            <v>P</v>
          </cell>
          <cell r="Q590" t="str">
            <v>P</v>
          </cell>
          <cell r="R590" t="str">
            <v>WO</v>
          </cell>
          <cell r="S590" t="str">
            <v>P</v>
          </cell>
          <cell r="T590" t="str">
            <v>P</v>
          </cell>
          <cell r="U590" t="str">
            <v>P</v>
          </cell>
          <cell r="V590" t="str">
            <v>P</v>
          </cell>
          <cell r="W590" t="str">
            <v>P</v>
          </cell>
          <cell r="X590" t="str">
            <v>P</v>
          </cell>
          <cell r="Y590" t="str">
            <v>WO</v>
          </cell>
          <cell r="Z590" t="str">
            <v>P</v>
          </cell>
          <cell r="AA590" t="str">
            <v>P</v>
          </cell>
          <cell r="AB590" t="str">
            <v>A</v>
          </cell>
          <cell r="AC590" t="str">
            <v>P</v>
          </cell>
          <cell r="AD590" t="str">
            <v>P</v>
          </cell>
          <cell r="AE590" t="str">
            <v>P</v>
          </cell>
          <cell r="AF590" t="str">
            <v>WO</v>
          </cell>
          <cell r="AG590" t="str">
            <v>P</v>
          </cell>
          <cell r="AH590" t="str">
            <v>P</v>
          </cell>
          <cell r="AI590" t="str">
            <v>P</v>
          </cell>
          <cell r="AJ590" t="str">
            <v>P</v>
          </cell>
          <cell r="AK590" t="str">
            <v>P</v>
          </cell>
          <cell r="AL590">
            <v>25</v>
          </cell>
          <cell r="AM590">
            <v>0</v>
          </cell>
          <cell r="AN590">
            <v>25</v>
          </cell>
          <cell r="AO590">
            <v>0</v>
          </cell>
          <cell r="AP590">
            <v>25</v>
          </cell>
          <cell r="AQ590">
            <v>0</v>
          </cell>
          <cell r="AR590">
            <v>18</v>
          </cell>
        </row>
        <row r="591">
          <cell r="B591">
            <v>80051090</v>
          </cell>
          <cell r="C591" t="str">
            <v>RAMA SRE</v>
          </cell>
          <cell r="D591" t="str">
            <v>MAINTENANCE</v>
          </cell>
          <cell r="E591" t="str">
            <v>SS DIVISION</v>
          </cell>
          <cell r="F591" t="str">
            <v>KOSSHCOM23</v>
          </cell>
          <cell r="G591" t="str">
            <v>P</v>
          </cell>
          <cell r="H591" t="str">
            <v>P</v>
          </cell>
          <cell r="I591" t="str">
            <v>WO</v>
          </cell>
          <cell r="J591" t="str">
            <v>P</v>
          </cell>
          <cell r="K591" t="str">
            <v>P</v>
          </cell>
          <cell r="L591" t="str">
            <v>P</v>
          </cell>
          <cell r="M591" t="str">
            <v>P</v>
          </cell>
          <cell r="N591" t="str">
            <v>P</v>
          </cell>
          <cell r="O591" t="str">
            <v>P</v>
          </cell>
          <cell r="P591" t="str">
            <v>WO</v>
          </cell>
          <cell r="Q591" t="str">
            <v>P</v>
          </cell>
          <cell r="R591" t="str">
            <v>P</v>
          </cell>
          <cell r="S591" t="str">
            <v>A</v>
          </cell>
          <cell r="T591" t="str">
            <v>A</v>
          </cell>
          <cell r="U591" t="str">
            <v>A</v>
          </cell>
          <cell r="V591" t="str">
            <v>A</v>
          </cell>
          <cell r="W591" t="str">
            <v>WO</v>
          </cell>
          <cell r="X591" t="str">
            <v>A</v>
          </cell>
          <cell r="Y591" t="str">
            <v>A</v>
          </cell>
          <cell r="Z591" t="str">
            <v>A</v>
          </cell>
          <cell r="AA591" t="str">
            <v>A</v>
          </cell>
          <cell r="AB591" t="str">
            <v>P</v>
          </cell>
          <cell r="AC591" t="str">
            <v>P</v>
          </cell>
          <cell r="AD591" t="str">
            <v>WO</v>
          </cell>
          <cell r="AE591" t="str">
            <v>P</v>
          </cell>
          <cell r="AF591" t="str">
            <v>P</v>
          </cell>
          <cell r="AG591" t="str">
            <v>P</v>
          </cell>
          <cell r="AH591" t="str">
            <v>P</v>
          </cell>
          <cell r="AI591" t="str">
            <v>P</v>
          </cell>
          <cell r="AJ591" t="str">
            <v>P</v>
          </cell>
          <cell r="AK591" t="str">
            <v>WO</v>
          </cell>
          <cell r="AL591">
            <v>18</v>
          </cell>
          <cell r="AM591">
            <v>0</v>
          </cell>
          <cell r="AN591">
            <v>18</v>
          </cell>
          <cell r="AO591">
            <v>0</v>
          </cell>
          <cell r="AP591">
            <v>18</v>
          </cell>
          <cell r="AQ591">
            <v>0</v>
          </cell>
          <cell r="AR591">
            <v>18</v>
          </cell>
        </row>
        <row r="592">
          <cell r="B592">
            <v>80051091</v>
          </cell>
          <cell r="C592" t="str">
            <v>DASHRATH</v>
          </cell>
          <cell r="D592" t="str">
            <v>MAINTENANCE</v>
          </cell>
          <cell r="E592" t="str">
            <v>SS DIVISION</v>
          </cell>
          <cell r="F592" t="str">
            <v>KOSSHCOM12</v>
          </cell>
          <cell r="G592" t="str">
            <v>P</v>
          </cell>
          <cell r="H592" t="str">
            <v>P</v>
          </cell>
          <cell r="I592" t="str">
            <v>P</v>
          </cell>
          <cell r="J592" t="str">
            <v>WO</v>
          </cell>
          <cell r="K592" t="str">
            <v>P</v>
          </cell>
          <cell r="L592" t="str">
            <v>P</v>
          </cell>
          <cell r="M592" t="str">
            <v>P</v>
          </cell>
          <cell r="N592" t="str">
            <v>P</v>
          </cell>
          <cell r="O592" t="str">
            <v>P</v>
          </cell>
          <cell r="P592" t="str">
            <v>P</v>
          </cell>
          <cell r="Q592" t="str">
            <v>WO</v>
          </cell>
          <cell r="R592" t="str">
            <v>A</v>
          </cell>
          <cell r="S592" t="str">
            <v>P</v>
          </cell>
          <cell r="T592" t="str">
            <v>P</v>
          </cell>
          <cell r="U592" t="str">
            <v>P</v>
          </cell>
          <cell r="V592" t="str">
            <v>P</v>
          </cell>
          <cell r="W592" t="str">
            <v>A</v>
          </cell>
          <cell r="X592" t="str">
            <v>WO</v>
          </cell>
          <cell r="Y592" t="str">
            <v>P</v>
          </cell>
          <cell r="Z592" t="str">
            <v>P</v>
          </cell>
          <cell r="AA592" t="str">
            <v>P</v>
          </cell>
          <cell r="AB592" t="str">
            <v>P</v>
          </cell>
          <cell r="AC592" t="str">
            <v>P</v>
          </cell>
          <cell r="AD592" t="str">
            <v>P</v>
          </cell>
          <cell r="AE592" t="str">
            <v>WO</v>
          </cell>
          <cell r="AF592" t="str">
            <v>P</v>
          </cell>
          <cell r="AG592" t="str">
            <v>P</v>
          </cell>
          <cell r="AH592" t="str">
            <v>P</v>
          </cell>
          <cell r="AI592" t="str">
            <v>P</v>
          </cell>
          <cell r="AJ592" t="str">
            <v>P</v>
          </cell>
          <cell r="AK592" t="str">
            <v>P</v>
          </cell>
          <cell r="AL592">
            <v>25</v>
          </cell>
          <cell r="AM592">
            <v>0</v>
          </cell>
          <cell r="AN592">
            <v>25</v>
          </cell>
          <cell r="AO592">
            <v>0</v>
          </cell>
          <cell r="AP592">
            <v>25</v>
          </cell>
          <cell r="AQ592">
            <v>0</v>
          </cell>
          <cell r="AR592">
            <v>18</v>
          </cell>
        </row>
        <row r="593">
          <cell r="B593">
            <v>80051093</v>
          </cell>
          <cell r="C593" t="str">
            <v>JITENDER</v>
          </cell>
          <cell r="D593" t="str">
            <v>MAINTENANCE</v>
          </cell>
          <cell r="E593" t="str">
            <v>SS DIVISION</v>
          </cell>
          <cell r="F593" t="str">
            <v>KOSSHCOM14</v>
          </cell>
          <cell r="G593" t="str">
            <v>P</v>
          </cell>
          <cell r="H593" t="str">
            <v>P</v>
          </cell>
          <cell r="I593" t="str">
            <v>P</v>
          </cell>
          <cell r="J593" t="str">
            <v>P</v>
          </cell>
          <cell r="K593" t="str">
            <v>WO</v>
          </cell>
          <cell r="L593" t="str">
            <v>P</v>
          </cell>
          <cell r="M593" t="str">
            <v>P</v>
          </cell>
          <cell r="N593" t="str">
            <v>P</v>
          </cell>
          <cell r="O593" t="str">
            <v>P</v>
          </cell>
          <cell r="P593" t="str">
            <v>P</v>
          </cell>
          <cell r="Q593" t="str">
            <v>P</v>
          </cell>
          <cell r="R593" t="str">
            <v>WO</v>
          </cell>
          <cell r="S593" t="str">
            <v>P</v>
          </cell>
          <cell r="T593" t="str">
            <v>P</v>
          </cell>
          <cell r="U593" t="str">
            <v>P</v>
          </cell>
          <cell r="V593" t="str">
            <v>P</v>
          </cell>
          <cell r="W593" t="str">
            <v>P</v>
          </cell>
          <cell r="X593" t="str">
            <v>P</v>
          </cell>
          <cell r="Y593" t="str">
            <v>WO</v>
          </cell>
          <cell r="Z593" t="str">
            <v>P</v>
          </cell>
          <cell r="AA593" t="str">
            <v>P</v>
          </cell>
          <cell r="AB593" t="str">
            <v>P</v>
          </cell>
          <cell r="AC593" t="str">
            <v>P</v>
          </cell>
          <cell r="AD593" t="str">
            <v>P</v>
          </cell>
          <cell r="AE593" t="str">
            <v>P</v>
          </cell>
          <cell r="AF593" t="str">
            <v>WO</v>
          </cell>
          <cell r="AG593" t="str">
            <v>P</v>
          </cell>
          <cell r="AH593" t="str">
            <v>P</v>
          </cell>
          <cell r="AI593" t="str">
            <v>P</v>
          </cell>
          <cell r="AJ593" t="str">
            <v>P</v>
          </cell>
          <cell r="AK593" t="str">
            <v>P</v>
          </cell>
          <cell r="AL593">
            <v>27</v>
          </cell>
          <cell r="AM593">
            <v>0</v>
          </cell>
          <cell r="AN593">
            <v>27</v>
          </cell>
          <cell r="AO593">
            <v>0</v>
          </cell>
          <cell r="AP593">
            <v>27</v>
          </cell>
          <cell r="AQ593">
            <v>0</v>
          </cell>
          <cell r="AR593">
            <v>18</v>
          </cell>
        </row>
        <row r="594">
          <cell r="B594">
            <v>80051094</v>
          </cell>
          <cell r="C594" t="str">
            <v>HORI LAL</v>
          </cell>
          <cell r="D594" t="str">
            <v>MAINTENANCE</v>
          </cell>
          <cell r="E594" t="str">
            <v>SS DIVISION</v>
          </cell>
          <cell r="F594" t="str">
            <v>KOSSHCOM17</v>
          </cell>
          <cell r="G594" t="str">
            <v>P</v>
          </cell>
          <cell r="H594" t="str">
            <v>P</v>
          </cell>
          <cell r="I594" t="str">
            <v>A</v>
          </cell>
          <cell r="J594" t="str">
            <v>P</v>
          </cell>
          <cell r="K594" t="str">
            <v>WO</v>
          </cell>
          <cell r="L594" t="str">
            <v>P</v>
          </cell>
          <cell r="M594" t="str">
            <v>P</v>
          </cell>
          <cell r="N594" t="str">
            <v>P</v>
          </cell>
          <cell r="O594" t="str">
            <v>P</v>
          </cell>
          <cell r="P594" t="str">
            <v>P</v>
          </cell>
          <cell r="Q594" t="str">
            <v>P</v>
          </cell>
          <cell r="R594" t="str">
            <v>WO</v>
          </cell>
          <cell r="S594" t="str">
            <v>P</v>
          </cell>
          <cell r="T594" t="str">
            <v>P</v>
          </cell>
          <cell r="U594" t="str">
            <v>P</v>
          </cell>
          <cell r="V594" t="str">
            <v>P</v>
          </cell>
          <cell r="W594" t="str">
            <v>P</v>
          </cell>
          <cell r="X594" t="str">
            <v>P</v>
          </cell>
          <cell r="Y594" t="str">
            <v>WO</v>
          </cell>
          <cell r="Z594" t="str">
            <v>P</v>
          </cell>
          <cell r="AA594" t="str">
            <v>P</v>
          </cell>
          <cell r="AB594" t="str">
            <v>P</v>
          </cell>
          <cell r="AC594" t="str">
            <v>P</v>
          </cell>
          <cell r="AD594" t="str">
            <v>P</v>
          </cell>
          <cell r="AE594" t="str">
            <v>P</v>
          </cell>
          <cell r="AF594" t="str">
            <v>WO</v>
          </cell>
          <cell r="AG594" t="str">
            <v>P</v>
          </cell>
          <cell r="AH594" t="str">
            <v>P</v>
          </cell>
          <cell r="AI594" t="str">
            <v>P</v>
          </cell>
          <cell r="AJ594" t="str">
            <v>P</v>
          </cell>
          <cell r="AK594" t="str">
            <v>P</v>
          </cell>
          <cell r="AL594">
            <v>26</v>
          </cell>
          <cell r="AM594">
            <v>0</v>
          </cell>
          <cell r="AN594">
            <v>26</v>
          </cell>
          <cell r="AO594">
            <v>0</v>
          </cell>
          <cell r="AP594">
            <v>26</v>
          </cell>
          <cell r="AQ594">
            <v>0</v>
          </cell>
          <cell r="AR594">
            <v>18</v>
          </cell>
        </row>
        <row r="595">
          <cell r="B595">
            <v>80051095</v>
          </cell>
          <cell r="C595" t="str">
            <v>HARISH CHAND</v>
          </cell>
          <cell r="D595" t="str">
            <v>MAINTENANCE</v>
          </cell>
          <cell r="E595" t="str">
            <v>SS DIVISION</v>
          </cell>
          <cell r="F595" t="str">
            <v>KOSSHCOM03</v>
          </cell>
          <cell r="G595" t="str">
            <v>P</v>
          </cell>
          <cell r="H595" t="str">
            <v>P</v>
          </cell>
          <cell r="I595" t="str">
            <v>P</v>
          </cell>
          <cell r="J595" t="str">
            <v>WO</v>
          </cell>
          <cell r="K595" t="str">
            <v>P</v>
          </cell>
          <cell r="L595" t="str">
            <v>P</v>
          </cell>
          <cell r="M595" t="str">
            <v>P</v>
          </cell>
          <cell r="N595" t="str">
            <v>P</v>
          </cell>
          <cell r="O595" t="str">
            <v>P</v>
          </cell>
          <cell r="P595" t="str">
            <v>A</v>
          </cell>
          <cell r="Q595" t="str">
            <v>WO</v>
          </cell>
          <cell r="R595" t="str">
            <v>P</v>
          </cell>
          <cell r="S595" t="str">
            <v>P</v>
          </cell>
          <cell r="T595" t="str">
            <v>P</v>
          </cell>
          <cell r="U595" t="str">
            <v>P</v>
          </cell>
          <cell r="V595" t="str">
            <v>P</v>
          </cell>
          <cell r="W595" t="str">
            <v>P</v>
          </cell>
          <cell r="X595" t="str">
            <v>WO</v>
          </cell>
          <cell r="Y595" t="str">
            <v>P</v>
          </cell>
          <cell r="Z595" t="str">
            <v>P</v>
          </cell>
          <cell r="AA595" t="str">
            <v>P</v>
          </cell>
          <cell r="AB595" t="str">
            <v>P</v>
          </cell>
          <cell r="AC595" t="str">
            <v>P</v>
          </cell>
          <cell r="AD595" t="str">
            <v>A</v>
          </cell>
          <cell r="AE595" t="str">
            <v>WO</v>
          </cell>
          <cell r="AF595" t="str">
            <v>P</v>
          </cell>
          <cell r="AG595" t="str">
            <v>P</v>
          </cell>
          <cell r="AH595" t="str">
            <v>P</v>
          </cell>
          <cell r="AI595" t="str">
            <v>P</v>
          </cell>
          <cell r="AJ595" t="str">
            <v>P</v>
          </cell>
          <cell r="AK595" t="str">
            <v>P</v>
          </cell>
          <cell r="AL595">
            <v>25</v>
          </cell>
          <cell r="AM595">
            <v>0</v>
          </cell>
          <cell r="AN595">
            <v>25</v>
          </cell>
          <cell r="AO595">
            <v>0</v>
          </cell>
          <cell r="AP595">
            <v>25</v>
          </cell>
          <cell r="AQ595">
            <v>0</v>
          </cell>
          <cell r="AR595">
            <v>18</v>
          </cell>
        </row>
        <row r="596">
          <cell r="B596">
            <v>80051096</v>
          </cell>
          <cell r="C596" t="str">
            <v>PREM CHAND KUMAR</v>
          </cell>
          <cell r="D596" t="str">
            <v>MAINTENANCE</v>
          </cell>
          <cell r="E596" t="str">
            <v>SS DIVISION</v>
          </cell>
          <cell r="F596" t="str">
            <v>KOSSHCOM03</v>
          </cell>
          <cell r="G596" t="str">
            <v>P</v>
          </cell>
          <cell r="H596" t="str">
            <v>P</v>
          </cell>
          <cell r="I596" t="str">
            <v>P</v>
          </cell>
          <cell r="J596" t="str">
            <v>P</v>
          </cell>
          <cell r="K596" t="str">
            <v>WO</v>
          </cell>
          <cell r="L596" t="str">
            <v>P</v>
          </cell>
          <cell r="M596" t="str">
            <v>P</v>
          </cell>
          <cell r="N596" t="str">
            <v>A</v>
          </cell>
          <cell r="O596" t="str">
            <v>P</v>
          </cell>
          <cell r="P596" t="str">
            <v>P</v>
          </cell>
          <cell r="Q596" t="str">
            <v>P</v>
          </cell>
          <cell r="R596" t="str">
            <v>WO</v>
          </cell>
          <cell r="S596" t="str">
            <v>P</v>
          </cell>
          <cell r="T596" t="str">
            <v>P</v>
          </cell>
          <cell r="U596" t="str">
            <v>P</v>
          </cell>
          <cell r="V596" t="str">
            <v>P</v>
          </cell>
          <cell r="W596" t="str">
            <v>P</v>
          </cell>
          <cell r="X596" t="str">
            <v>P</v>
          </cell>
          <cell r="Y596" t="str">
            <v>WO</v>
          </cell>
          <cell r="Z596" t="str">
            <v>P</v>
          </cell>
          <cell r="AA596" t="str">
            <v>P</v>
          </cell>
          <cell r="AB596" t="str">
            <v>P</v>
          </cell>
          <cell r="AC596" t="str">
            <v>P</v>
          </cell>
          <cell r="AD596" t="str">
            <v>P</v>
          </cell>
          <cell r="AE596" t="str">
            <v>P</v>
          </cell>
          <cell r="AF596" t="str">
            <v>WO</v>
          </cell>
          <cell r="AG596" t="str">
            <v>P</v>
          </cell>
          <cell r="AH596" t="str">
            <v>P</v>
          </cell>
          <cell r="AI596" t="str">
            <v>P</v>
          </cell>
          <cell r="AJ596" t="str">
            <v>P</v>
          </cell>
          <cell r="AK596" t="str">
            <v>P</v>
          </cell>
          <cell r="AL596">
            <v>26</v>
          </cell>
          <cell r="AM596">
            <v>0</v>
          </cell>
          <cell r="AN596">
            <v>26</v>
          </cell>
          <cell r="AO596">
            <v>0</v>
          </cell>
          <cell r="AP596">
            <v>26</v>
          </cell>
          <cell r="AQ596">
            <v>0</v>
          </cell>
          <cell r="AR596">
            <v>18</v>
          </cell>
        </row>
        <row r="597">
          <cell r="B597">
            <v>80051099</v>
          </cell>
          <cell r="C597" t="str">
            <v>LAXMAN</v>
          </cell>
          <cell r="D597" t="str">
            <v>STORE</v>
          </cell>
          <cell r="E597" t="str">
            <v>SS DIVISION</v>
          </cell>
          <cell r="F597" t="str">
            <v>KOSSHCOM10</v>
          </cell>
          <cell r="G597" t="str">
            <v>P</v>
          </cell>
          <cell r="H597" t="str">
            <v>P</v>
          </cell>
          <cell r="I597" t="str">
            <v>P</v>
          </cell>
          <cell r="J597" t="str">
            <v>P</v>
          </cell>
          <cell r="K597" t="str">
            <v>P</v>
          </cell>
          <cell r="L597" t="str">
            <v>WO</v>
          </cell>
          <cell r="M597" t="str">
            <v>P</v>
          </cell>
          <cell r="N597" t="str">
            <v>P</v>
          </cell>
          <cell r="O597" t="str">
            <v>P</v>
          </cell>
          <cell r="P597" t="str">
            <v>A</v>
          </cell>
          <cell r="Q597" t="str">
            <v>P</v>
          </cell>
          <cell r="R597" t="str">
            <v>A</v>
          </cell>
          <cell r="S597" t="str">
            <v>WO</v>
          </cell>
          <cell r="T597" t="str">
            <v>P</v>
          </cell>
          <cell r="U597" t="str">
            <v>P</v>
          </cell>
          <cell r="V597" t="str">
            <v>P</v>
          </cell>
          <cell r="W597" t="str">
            <v>P</v>
          </cell>
          <cell r="X597" t="str">
            <v>P</v>
          </cell>
          <cell r="Y597" t="str">
            <v>A</v>
          </cell>
          <cell r="Z597" t="str">
            <v>WO</v>
          </cell>
          <cell r="AA597" t="str">
            <v>P</v>
          </cell>
          <cell r="AB597" t="str">
            <v>P</v>
          </cell>
          <cell r="AC597" t="str">
            <v>P</v>
          </cell>
          <cell r="AD597" t="str">
            <v>P</v>
          </cell>
          <cell r="AE597" t="str">
            <v>P</v>
          </cell>
          <cell r="AF597" t="str">
            <v>P</v>
          </cell>
          <cell r="AG597" t="str">
            <v>WO</v>
          </cell>
          <cell r="AH597" t="str">
            <v>P</v>
          </cell>
          <cell r="AI597" t="str">
            <v>P</v>
          </cell>
          <cell r="AJ597" t="str">
            <v>P</v>
          </cell>
          <cell r="AK597" t="str">
            <v>P</v>
          </cell>
          <cell r="AL597">
            <v>24</v>
          </cell>
          <cell r="AM597">
            <v>0</v>
          </cell>
          <cell r="AN597">
            <v>24</v>
          </cell>
          <cell r="AO597">
            <v>0</v>
          </cell>
          <cell r="AP597">
            <v>24</v>
          </cell>
          <cell r="AQ597">
            <v>0</v>
          </cell>
          <cell r="AR597">
            <v>18</v>
          </cell>
        </row>
        <row r="598">
          <cell r="B598">
            <v>80051100</v>
          </cell>
          <cell r="C598" t="str">
            <v>MANISH BHRADWAJ</v>
          </cell>
          <cell r="D598" t="str">
            <v>STORE</v>
          </cell>
          <cell r="E598" t="str">
            <v>SS DIVISION</v>
          </cell>
          <cell r="F598" t="str">
            <v>KOSSHCOM08</v>
          </cell>
          <cell r="G598" t="str">
            <v>WO</v>
          </cell>
          <cell r="H598" t="str">
            <v>P</v>
          </cell>
          <cell r="I598" t="str">
            <v>P</v>
          </cell>
          <cell r="J598" t="str">
            <v>P</v>
          </cell>
          <cell r="K598" t="str">
            <v>P</v>
          </cell>
          <cell r="L598" t="str">
            <v>P</v>
          </cell>
          <cell r="M598" t="str">
            <v>P</v>
          </cell>
          <cell r="N598" t="str">
            <v>WO</v>
          </cell>
          <cell r="O598" t="str">
            <v>P</v>
          </cell>
          <cell r="P598" t="str">
            <v>P</v>
          </cell>
          <cell r="Q598" t="str">
            <v>P</v>
          </cell>
          <cell r="R598" t="str">
            <v>A</v>
          </cell>
          <cell r="S598" t="str">
            <v>P</v>
          </cell>
          <cell r="T598" t="str">
            <v>P</v>
          </cell>
          <cell r="U598" t="str">
            <v>WO</v>
          </cell>
          <cell r="V598" t="str">
            <v>P</v>
          </cell>
          <cell r="W598" t="str">
            <v>P</v>
          </cell>
          <cell r="X598" t="str">
            <v>P</v>
          </cell>
          <cell r="Y598" t="str">
            <v>A</v>
          </cell>
          <cell r="Z598" t="str">
            <v>P</v>
          </cell>
          <cell r="AA598" t="str">
            <v>P</v>
          </cell>
          <cell r="AB598" t="str">
            <v>WO</v>
          </cell>
          <cell r="AC598" t="str">
            <v>P</v>
          </cell>
          <cell r="AD598" t="str">
            <v>P</v>
          </cell>
          <cell r="AE598" t="str">
            <v>P</v>
          </cell>
          <cell r="AF598" t="str">
            <v>P</v>
          </cell>
          <cell r="AG598" t="str">
            <v>P</v>
          </cell>
          <cell r="AH598" t="str">
            <v>P</v>
          </cell>
          <cell r="AI598" t="str">
            <v>WO</v>
          </cell>
          <cell r="AJ598" t="str">
            <v>P</v>
          </cell>
          <cell r="AK598" t="str">
            <v>P</v>
          </cell>
          <cell r="AL598">
            <v>24</v>
          </cell>
          <cell r="AM598">
            <v>0</v>
          </cell>
          <cell r="AN598">
            <v>24</v>
          </cell>
          <cell r="AO598">
            <v>0</v>
          </cell>
          <cell r="AP598">
            <v>24</v>
          </cell>
          <cell r="AQ598">
            <v>0</v>
          </cell>
          <cell r="AR598">
            <v>18</v>
          </cell>
        </row>
        <row r="599">
          <cell r="B599">
            <v>80051102</v>
          </cell>
          <cell r="C599" t="str">
            <v>PAWAN KUMAR</v>
          </cell>
          <cell r="D599" t="str">
            <v>STORE</v>
          </cell>
          <cell r="E599" t="str">
            <v>SS DIVISION</v>
          </cell>
          <cell r="F599" t="str">
            <v>KOSSHCOM08</v>
          </cell>
          <cell r="G599" t="str">
            <v>P</v>
          </cell>
          <cell r="H599" t="str">
            <v>WO</v>
          </cell>
          <cell r="I599" t="str">
            <v>P</v>
          </cell>
          <cell r="J599" t="str">
            <v>P</v>
          </cell>
          <cell r="K599" t="str">
            <v>P</v>
          </cell>
          <cell r="L599" t="str">
            <v>P</v>
          </cell>
          <cell r="M599" t="str">
            <v>P</v>
          </cell>
          <cell r="N599" t="str">
            <v>P</v>
          </cell>
          <cell r="O599" t="str">
            <v>WO</v>
          </cell>
          <cell r="P599" t="str">
            <v>P</v>
          </cell>
          <cell r="Q599" t="str">
            <v>P</v>
          </cell>
          <cell r="R599" t="str">
            <v>A</v>
          </cell>
          <cell r="S599" t="str">
            <v>P</v>
          </cell>
          <cell r="T599" t="str">
            <v>P</v>
          </cell>
          <cell r="U599" t="str">
            <v>P</v>
          </cell>
          <cell r="V599" t="str">
            <v>WO</v>
          </cell>
          <cell r="W599" t="str">
            <v>P</v>
          </cell>
          <cell r="X599" t="str">
            <v>P</v>
          </cell>
          <cell r="Y599" t="str">
            <v>A</v>
          </cell>
          <cell r="Z599" t="str">
            <v>A</v>
          </cell>
          <cell r="AA599" t="str">
            <v>P</v>
          </cell>
          <cell r="AB599" t="str">
            <v>P</v>
          </cell>
          <cell r="AC599" t="str">
            <v>WO</v>
          </cell>
          <cell r="AD599" t="str">
            <v>P</v>
          </cell>
          <cell r="AE599" t="str">
            <v>P</v>
          </cell>
          <cell r="AF599" t="str">
            <v>P</v>
          </cell>
          <cell r="AG599" t="str">
            <v>P</v>
          </cell>
          <cell r="AH599" t="str">
            <v>P</v>
          </cell>
          <cell r="AI599" t="str">
            <v>P</v>
          </cell>
          <cell r="AJ599" t="str">
            <v>WO</v>
          </cell>
          <cell r="AK599" t="str">
            <v>P</v>
          </cell>
          <cell r="AL599">
            <v>23</v>
          </cell>
          <cell r="AM599">
            <v>0</v>
          </cell>
          <cell r="AN599">
            <v>23</v>
          </cell>
          <cell r="AO599">
            <v>0</v>
          </cell>
          <cell r="AP599">
            <v>23</v>
          </cell>
          <cell r="AQ599">
            <v>0</v>
          </cell>
          <cell r="AR599">
            <v>18</v>
          </cell>
        </row>
        <row r="600">
          <cell r="B600">
            <v>80051106</v>
          </cell>
          <cell r="C600" t="str">
            <v>SURENDER KUMAR</v>
          </cell>
          <cell r="D600" t="str">
            <v>DISPATCH</v>
          </cell>
          <cell r="E600" t="str">
            <v>SS DIVISION</v>
          </cell>
          <cell r="F600" t="str">
            <v>KOSSFCOM03</v>
          </cell>
          <cell r="G600" t="str">
            <v>P</v>
          </cell>
          <cell r="H600" t="str">
            <v>P</v>
          </cell>
          <cell r="I600" t="str">
            <v>WO</v>
          </cell>
          <cell r="J600" t="str">
            <v>P</v>
          </cell>
          <cell r="K600" t="str">
            <v>A</v>
          </cell>
          <cell r="L600" t="str">
            <v>P</v>
          </cell>
          <cell r="M600" t="str">
            <v>P</v>
          </cell>
          <cell r="N600" t="str">
            <v>P</v>
          </cell>
          <cell r="O600" t="str">
            <v>A</v>
          </cell>
          <cell r="P600" t="str">
            <v>WO</v>
          </cell>
          <cell r="Q600" t="str">
            <v>P</v>
          </cell>
          <cell r="R600" t="str">
            <v>A</v>
          </cell>
          <cell r="S600" t="str">
            <v>A</v>
          </cell>
          <cell r="T600" t="str">
            <v>P</v>
          </cell>
          <cell r="U600" t="str">
            <v>P</v>
          </cell>
          <cell r="V600" t="str">
            <v>P</v>
          </cell>
          <cell r="W600" t="str">
            <v>WO</v>
          </cell>
          <cell r="X600" t="str">
            <v>A</v>
          </cell>
          <cell r="Y600" t="str">
            <v>A</v>
          </cell>
          <cell r="Z600" t="str">
            <v>P</v>
          </cell>
          <cell r="AA600" t="str">
            <v>P</v>
          </cell>
          <cell r="AB600" t="str">
            <v>P</v>
          </cell>
          <cell r="AC600" t="str">
            <v>A</v>
          </cell>
          <cell r="AD600" t="str">
            <v>WO</v>
          </cell>
          <cell r="AE600" t="str">
            <v>P</v>
          </cell>
          <cell r="AF600" t="str">
            <v>P</v>
          </cell>
          <cell r="AG600" t="str">
            <v>A</v>
          </cell>
          <cell r="AH600" t="str">
            <v>A</v>
          </cell>
          <cell r="AI600" t="str">
            <v>P</v>
          </cell>
          <cell r="AJ600" t="str">
            <v>P</v>
          </cell>
          <cell r="AK600" t="str">
            <v>WO</v>
          </cell>
          <cell r="AL600">
            <v>17</v>
          </cell>
          <cell r="AM600">
            <v>0</v>
          </cell>
          <cell r="AN600">
            <v>17</v>
          </cell>
          <cell r="AO600">
            <v>0</v>
          </cell>
          <cell r="AP600">
            <v>17</v>
          </cell>
          <cell r="AQ600">
            <v>0</v>
          </cell>
          <cell r="AR600">
            <v>18</v>
          </cell>
        </row>
        <row r="601">
          <cell r="B601">
            <v>80051107</v>
          </cell>
          <cell r="C601" t="str">
            <v>SUNIL</v>
          </cell>
          <cell r="D601" t="str">
            <v>DISPATCH</v>
          </cell>
          <cell r="E601" t="str">
            <v>SS DIVISION</v>
          </cell>
          <cell r="F601" t="str">
            <v>KOSSFCOM03</v>
          </cell>
          <cell r="G601" t="str">
            <v>P</v>
          </cell>
          <cell r="H601" t="str">
            <v>P</v>
          </cell>
          <cell r="I601" t="str">
            <v>A</v>
          </cell>
          <cell r="J601" t="str">
            <v>P</v>
          </cell>
          <cell r="K601" t="str">
            <v>P</v>
          </cell>
          <cell r="L601" t="str">
            <v>WO</v>
          </cell>
          <cell r="M601" t="str">
            <v>P</v>
          </cell>
          <cell r="N601" t="str">
            <v>P</v>
          </cell>
          <cell r="O601" t="str">
            <v>P</v>
          </cell>
          <cell r="P601" t="str">
            <v>P</v>
          </cell>
          <cell r="Q601" t="str">
            <v>P</v>
          </cell>
          <cell r="R601" t="str">
            <v>A</v>
          </cell>
          <cell r="S601" t="str">
            <v>WO</v>
          </cell>
          <cell r="T601" t="str">
            <v>P</v>
          </cell>
          <cell r="U601" t="str">
            <v>P</v>
          </cell>
          <cell r="V601" t="str">
            <v>P</v>
          </cell>
          <cell r="W601" t="str">
            <v>P</v>
          </cell>
          <cell r="X601" t="str">
            <v>A</v>
          </cell>
          <cell r="Y601" t="str">
            <v>A</v>
          </cell>
          <cell r="Z601" t="str">
            <v>WO</v>
          </cell>
          <cell r="AA601" t="str">
            <v>A</v>
          </cell>
          <cell r="AB601" t="str">
            <v>A</v>
          </cell>
          <cell r="AC601" t="str">
            <v>A</v>
          </cell>
          <cell r="AD601" t="str">
            <v>A</v>
          </cell>
          <cell r="AE601" t="str">
            <v>A</v>
          </cell>
          <cell r="AF601" t="str">
            <v>A</v>
          </cell>
          <cell r="AG601" t="str">
            <v>WO</v>
          </cell>
          <cell r="AH601" t="str">
            <v>P</v>
          </cell>
          <cell r="AI601" t="str">
            <v>P</v>
          </cell>
          <cell r="AJ601" t="str">
            <v>P</v>
          </cell>
          <cell r="AK601" t="str">
            <v>A</v>
          </cell>
          <cell r="AL601">
            <v>16</v>
          </cell>
          <cell r="AM601">
            <v>0</v>
          </cell>
          <cell r="AN601">
            <v>16</v>
          </cell>
          <cell r="AO601">
            <v>0</v>
          </cell>
          <cell r="AP601">
            <v>16</v>
          </cell>
          <cell r="AQ601">
            <v>0</v>
          </cell>
          <cell r="AR601">
            <v>18</v>
          </cell>
        </row>
        <row r="602">
          <cell r="B602">
            <v>80051110</v>
          </cell>
          <cell r="C602" t="str">
            <v>JANME JAY SINGH</v>
          </cell>
          <cell r="D602" t="str">
            <v>DISPATCH</v>
          </cell>
          <cell r="E602" t="str">
            <v>SS DIVISION</v>
          </cell>
          <cell r="F602" t="str">
            <v>KOSSFCOM03</v>
          </cell>
          <cell r="G602" t="str">
            <v>P</v>
          </cell>
          <cell r="H602" t="str">
            <v>P</v>
          </cell>
          <cell r="I602" t="str">
            <v>P</v>
          </cell>
          <cell r="J602" t="str">
            <v>P</v>
          </cell>
          <cell r="K602" t="str">
            <v>WO</v>
          </cell>
          <cell r="L602" t="str">
            <v>P</v>
          </cell>
          <cell r="M602" t="str">
            <v>P</v>
          </cell>
          <cell r="N602" t="str">
            <v>P</v>
          </cell>
          <cell r="O602" t="str">
            <v>P</v>
          </cell>
          <cell r="P602" t="str">
            <v>P</v>
          </cell>
          <cell r="Q602" t="str">
            <v>P</v>
          </cell>
          <cell r="R602" t="str">
            <v>WO</v>
          </cell>
          <cell r="S602" t="str">
            <v>P</v>
          </cell>
          <cell r="T602" t="str">
            <v>P</v>
          </cell>
          <cell r="U602" t="str">
            <v>P</v>
          </cell>
          <cell r="V602" t="str">
            <v>P</v>
          </cell>
          <cell r="W602" t="str">
            <v>P</v>
          </cell>
          <cell r="X602" t="str">
            <v>P</v>
          </cell>
          <cell r="Y602" t="str">
            <v>WO</v>
          </cell>
          <cell r="Z602" t="str">
            <v>P</v>
          </cell>
          <cell r="AA602" t="str">
            <v>P</v>
          </cell>
          <cell r="AB602" t="str">
            <v>P</v>
          </cell>
          <cell r="AC602" t="str">
            <v>P</v>
          </cell>
          <cell r="AD602" t="str">
            <v>P</v>
          </cell>
          <cell r="AE602" t="str">
            <v>P</v>
          </cell>
          <cell r="AF602" t="str">
            <v>WO</v>
          </cell>
          <cell r="AG602" t="str">
            <v>P</v>
          </cell>
          <cell r="AH602" t="str">
            <v>P</v>
          </cell>
          <cell r="AI602" t="str">
            <v>P</v>
          </cell>
          <cell r="AJ602" t="str">
            <v>P</v>
          </cell>
          <cell r="AK602" t="str">
            <v>P</v>
          </cell>
          <cell r="AL602">
            <v>27</v>
          </cell>
          <cell r="AM602">
            <v>0</v>
          </cell>
          <cell r="AN602">
            <v>27</v>
          </cell>
          <cell r="AO602">
            <v>0</v>
          </cell>
          <cell r="AP602">
            <v>27</v>
          </cell>
          <cell r="AQ602">
            <v>0</v>
          </cell>
          <cell r="AR602">
            <v>18</v>
          </cell>
        </row>
        <row r="603">
          <cell r="B603">
            <v>80051111</v>
          </cell>
          <cell r="C603" t="str">
            <v>DIGEMBER PAL</v>
          </cell>
          <cell r="D603" t="str">
            <v>DISPATCH</v>
          </cell>
          <cell r="E603" t="str">
            <v>SS DIVISION</v>
          </cell>
          <cell r="F603" t="str">
            <v>KOSSFCOM03</v>
          </cell>
          <cell r="G603" t="str">
            <v>A</v>
          </cell>
          <cell r="H603" t="str">
            <v>P</v>
          </cell>
          <cell r="I603" t="str">
            <v>P</v>
          </cell>
          <cell r="J603" t="str">
            <v>P</v>
          </cell>
          <cell r="K603" t="str">
            <v>WO</v>
          </cell>
          <cell r="L603" t="str">
            <v>P</v>
          </cell>
          <cell r="M603" t="str">
            <v>P</v>
          </cell>
          <cell r="N603" t="str">
            <v>P</v>
          </cell>
          <cell r="O603" t="str">
            <v>P</v>
          </cell>
          <cell r="P603" t="str">
            <v>P</v>
          </cell>
          <cell r="Q603" t="str">
            <v>P</v>
          </cell>
          <cell r="R603" t="str">
            <v>WO</v>
          </cell>
          <cell r="S603" t="str">
            <v>P</v>
          </cell>
          <cell r="T603" t="str">
            <v>P</v>
          </cell>
          <cell r="U603" t="str">
            <v>P</v>
          </cell>
          <cell r="V603" t="str">
            <v>A</v>
          </cell>
          <cell r="W603" t="str">
            <v>A</v>
          </cell>
          <cell r="X603" t="str">
            <v>P</v>
          </cell>
          <cell r="Y603" t="str">
            <v>WO</v>
          </cell>
          <cell r="Z603" t="str">
            <v>P</v>
          </cell>
          <cell r="AA603" t="str">
            <v>P</v>
          </cell>
          <cell r="AB603" t="str">
            <v>A</v>
          </cell>
          <cell r="AC603" t="str">
            <v>P</v>
          </cell>
          <cell r="AD603" t="str">
            <v>P</v>
          </cell>
          <cell r="AE603" t="str">
            <v>P</v>
          </cell>
          <cell r="AF603" t="str">
            <v>WO</v>
          </cell>
          <cell r="AG603" t="str">
            <v>P</v>
          </cell>
          <cell r="AH603" t="str">
            <v>P</v>
          </cell>
          <cell r="AI603" t="str">
            <v>P</v>
          </cell>
          <cell r="AJ603" t="str">
            <v>P</v>
          </cell>
          <cell r="AK603" t="str">
            <v>P</v>
          </cell>
          <cell r="AL603">
            <v>23</v>
          </cell>
          <cell r="AM603">
            <v>0</v>
          </cell>
          <cell r="AN603">
            <v>23</v>
          </cell>
          <cell r="AO603">
            <v>0</v>
          </cell>
          <cell r="AP603">
            <v>23</v>
          </cell>
          <cell r="AQ603">
            <v>0</v>
          </cell>
          <cell r="AR603">
            <v>18</v>
          </cell>
        </row>
        <row r="604">
          <cell r="B604">
            <v>80051112</v>
          </cell>
          <cell r="C604" t="str">
            <v>VEERENDRA</v>
          </cell>
          <cell r="D604" t="str">
            <v>DISPATCH</v>
          </cell>
          <cell r="E604" t="str">
            <v>SS DIVISION</v>
          </cell>
          <cell r="F604" t="str">
            <v>KOSSFCOM03</v>
          </cell>
          <cell r="G604" t="str">
            <v>P</v>
          </cell>
          <cell r="H604" t="str">
            <v>P</v>
          </cell>
          <cell r="I604" t="str">
            <v>P</v>
          </cell>
          <cell r="J604" t="str">
            <v>P</v>
          </cell>
          <cell r="K604" t="str">
            <v>WO</v>
          </cell>
          <cell r="L604" t="str">
            <v>P</v>
          </cell>
          <cell r="M604" t="str">
            <v>P</v>
          </cell>
          <cell r="N604" t="str">
            <v>P</v>
          </cell>
          <cell r="O604" t="str">
            <v>P</v>
          </cell>
          <cell r="P604" t="str">
            <v>P</v>
          </cell>
          <cell r="Q604" t="str">
            <v>P</v>
          </cell>
          <cell r="R604" t="str">
            <v>WO</v>
          </cell>
          <cell r="S604" t="str">
            <v>P</v>
          </cell>
          <cell r="T604" t="str">
            <v>P</v>
          </cell>
          <cell r="U604" t="str">
            <v>P</v>
          </cell>
          <cell r="V604" t="str">
            <v>A</v>
          </cell>
          <cell r="W604" t="str">
            <v>P</v>
          </cell>
          <cell r="X604" t="str">
            <v>P</v>
          </cell>
          <cell r="Y604" t="str">
            <v>WO</v>
          </cell>
          <cell r="Z604" t="str">
            <v>P</v>
          </cell>
          <cell r="AA604" t="str">
            <v>A</v>
          </cell>
          <cell r="AB604" t="str">
            <v>P</v>
          </cell>
          <cell r="AC604" t="str">
            <v>P</v>
          </cell>
          <cell r="AD604" t="str">
            <v>P</v>
          </cell>
          <cell r="AE604" t="str">
            <v>P</v>
          </cell>
          <cell r="AF604" t="str">
            <v>WO</v>
          </cell>
          <cell r="AG604" t="str">
            <v>P</v>
          </cell>
          <cell r="AH604" t="str">
            <v>P</v>
          </cell>
          <cell r="AI604" t="str">
            <v>P</v>
          </cell>
          <cell r="AJ604" t="str">
            <v>P</v>
          </cell>
          <cell r="AK604" t="str">
            <v>P</v>
          </cell>
          <cell r="AL604">
            <v>25</v>
          </cell>
          <cell r="AM604">
            <v>0</v>
          </cell>
          <cell r="AN604">
            <v>25</v>
          </cell>
          <cell r="AO604">
            <v>0</v>
          </cell>
          <cell r="AP604">
            <v>25</v>
          </cell>
          <cell r="AQ604">
            <v>0</v>
          </cell>
          <cell r="AR604">
            <v>18</v>
          </cell>
        </row>
        <row r="605">
          <cell r="B605">
            <v>80051113</v>
          </cell>
          <cell r="C605" t="str">
            <v>MAHAVEER SINGH</v>
          </cell>
          <cell r="D605" t="str">
            <v>DISPATCH</v>
          </cell>
          <cell r="E605" t="str">
            <v>SS DIVISION</v>
          </cell>
          <cell r="F605" t="str">
            <v>KOSSFCOM03</v>
          </cell>
          <cell r="G605" t="str">
            <v>P</v>
          </cell>
          <cell r="H605" t="str">
            <v>P</v>
          </cell>
          <cell r="I605" t="str">
            <v>P</v>
          </cell>
          <cell r="J605" t="str">
            <v>P</v>
          </cell>
          <cell r="K605" t="str">
            <v>WO</v>
          </cell>
          <cell r="L605" t="str">
            <v>P</v>
          </cell>
          <cell r="M605" t="str">
            <v>P</v>
          </cell>
          <cell r="N605" t="str">
            <v>A</v>
          </cell>
          <cell r="O605" t="str">
            <v>A</v>
          </cell>
          <cell r="P605" t="str">
            <v>A</v>
          </cell>
          <cell r="Q605" t="str">
            <v>A</v>
          </cell>
          <cell r="R605" t="str">
            <v>WO</v>
          </cell>
          <cell r="S605" t="str">
            <v>P</v>
          </cell>
          <cell r="T605" t="str">
            <v>P</v>
          </cell>
          <cell r="U605" t="str">
            <v>A</v>
          </cell>
          <cell r="V605" t="str">
            <v>P</v>
          </cell>
          <cell r="W605" t="str">
            <v>P</v>
          </cell>
          <cell r="X605" t="str">
            <v>P</v>
          </cell>
          <cell r="Y605" t="str">
            <v>WO</v>
          </cell>
          <cell r="Z605" t="str">
            <v>P</v>
          </cell>
          <cell r="AA605" t="str">
            <v>P</v>
          </cell>
          <cell r="AB605" t="str">
            <v>A</v>
          </cell>
          <cell r="AC605" t="str">
            <v>P</v>
          </cell>
          <cell r="AD605" t="str">
            <v>P</v>
          </cell>
          <cell r="AE605" t="str">
            <v>A</v>
          </cell>
          <cell r="AF605" t="str">
            <v>WO</v>
          </cell>
          <cell r="AG605" t="str">
            <v>P</v>
          </cell>
          <cell r="AH605" t="str">
            <v>A</v>
          </cell>
          <cell r="AI605" t="str">
            <v>P</v>
          </cell>
          <cell r="AJ605" t="str">
            <v>P</v>
          </cell>
          <cell r="AK605" t="str">
            <v>P</v>
          </cell>
          <cell r="AL605">
            <v>19</v>
          </cell>
          <cell r="AM605">
            <v>0</v>
          </cell>
          <cell r="AN605">
            <v>19</v>
          </cell>
          <cell r="AO605">
            <v>0</v>
          </cell>
          <cell r="AP605">
            <v>19</v>
          </cell>
          <cell r="AQ605">
            <v>0</v>
          </cell>
          <cell r="AR605">
            <v>18</v>
          </cell>
        </row>
        <row r="606">
          <cell r="B606">
            <v>80051114</v>
          </cell>
          <cell r="C606" t="str">
            <v>MUKESH CHAND</v>
          </cell>
          <cell r="D606" t="str">
            <v>DISPATCH</v>
          </cell>
          <cell r="E606" t="str">
            <v>SS DIVISION</v>
          </cell>
          <cell r="F606" t="str">
            <v>KOSSFCOM03</v>
          </cell>
          <cell r="G606" t="str">
            <v>P</v>
          </cell>
          <cell r="H606" t="str">
            <v>P</v>
          </cell>
          <cell r="I606" t="str">
            <v>P</v>
          </cell>
          <cell r="J606" t="str">
            <v>P</v>
          </cell>
          <cell r="K606" t="str">
            <v>WO</v>
          </cell>
          <cell r="L606" t="str">
            <v>P</v>
          </cell>
          <cell r="M606" t="str">
            <v>P</v>
          </cell>
          <cell r="N606" t="str">
            <v>P</v>
          </cell>
          <cell r="O606" t="str">
            <v>P</v>
          </cell>
          <cell r="P606" t="str">
            <v>P</v>
          </cell>
          <cell r="Q606" t="str">
            <v>P</v>
          </cell>
          <cell r="R606" t="str">
            <v>WO</v>
          </cell>
          <cell r="S606" t="str">
            <v>P</v>
          </cell>
          <cell r="T606" t="str">
            <v>P</v>
          </cell>
          <cell r="U606" t="str">
            <v>A</v>
          </cell>
          <cell r="V606" t="str">
            <v>P</v>
          </cell>
          <cell r="W606" t="str">
            <v>P</v>
          </cell>
          <cell r="X606" t="str">
            <v>P</v>
          </cell>
          <cell r="Y606" t="str">
            <v>WO</v>
          </cell>
          <cell r="Z606" t="str">
            <v>P</v>
          </cell>
          <cell r="AA606" t="str">
            <v>A</v>
          </cell>
          <cell r="AB606" t="str">
            <v>P</v>
          </cell>
          <cell r="AC606" t="str">
            <v>P</v>
          </cell>
          <cell r="AD606" t="str">
            <v>P</v>
          </cell>
          <cell r="AE606" t="str">
            <v>A</v>
          </cell>
          <cell r="AF606" t="str">
            <v>WO</v>
          </cell>
          <cell r="AG606" t="str">
            <v>P</v>
          </cell>
          <cell r="AH606" t="str">
            <v>P</v>
          </cell>
          <cell r="AI606" t="str">
            <v>P</v>
          </cell>
          <cell r="AJ606" t="str">
            <v>P</v>
          </cell>
          <cell r="AK606" t="str">
            <v>P</v>
          </cell>
          <cell r="AL606">
            <v>24</v>
          </cell>
          <cell r="AM606">
            <v>0</v>
          </cell>
          <cell r="AN606">
            <v>24</v>
          </cell>
          <cell r="AO606">
            <v>0</v>
          </cell>
          <cell r="AP606">
            <v>24</v>
          </cell>
          <cell r="AQ606">
            <v>0</v>
          </cell>
          <cell r="AR606">
            <v>18</v>
          </cell>
        </row>
        <row r="607">
          <cell r="B607">
            <v>80051116</v>
          </cell>
          <cell r="C607" t="str">
            <v>VISHVENDRA</v>
          </cell>
          <cell r="D607" t="str">
            <v>DISPATCH</v>
          </cell>
          <cell r="E607" t="str">
            <v>SS DIVISION</v>
          </cell>
          <cell r="F607" t="str">
            <v>KOSSFCOM03</v>
          </cell>
          <cell r="G607" t="str">
            <v>P</v>
          </cell>
          <cell r="H607" t="str">
            <v>P</v>
          </cell>
          <cell r="I607" t="str">
            <v>P</v>
          </cell>
          <cell r="J607" t="str">
            <v>P</v>
          </cell>
          <cell r="K607" t="str">
            <v>WO</v>
          </cell>
          <cell r="L607" t="str">
            <v>A</v>
          </cell>
          <cell r="M607" t="str">
            <v>P</v>
          </cell>
          <cell r="N607" t="str">
            <v>P</v>
          </cell>
          <cell r="O607" t="str">
            <v>P</v>
          </cell>
          <cell r="P607" t="str">
            <v>P</v>
          </cell>
          <cell r="Q607" t="str">
            <v>P</v>
          </cell>
          <cell r="R607" t="str">
            <v>WO</v>
          </cell>
          <cell r="S607" t="str">
            <v>P</v>
          </cell>
          <cell r="T607" t="str">
            <v>A</v>
          </cell>
          <cell r="U607" t="str">
            <v>P</v>
          </cell>
          <cell r="V607" t="str">
            <v>P</v>
          </cell>
          <cell r="W607" t="str">
            <v>P</v>
          </cell>
          <cell r="X607" t="str">
            <v>P</v>
          </cell>
          <cell r="Y607" t="str">
            <v>WO</v>
          </cell>
          <cell r="Z607" t="str">
            <v>P</v>
          </cell>
          <cell r="AA607" t="str">
            <v>P</v>
          </cell>
          <cell r="AB607" t="str">
            <v>P</v>
          </cell>
          <cell r="AC607" t="str">
            <v>A</v>
          </cell>
          <cell r="AD607" t="str">
            <v>P</v>
          </cell>
          <cell r="AE607" t="str">
            <v>P</v>
          </cell>
          <cell r="AF607" t="str">
            <v>WO</v>
          </cell>
          <cell r="AG607" t="str">
            <v>A</v>
          </cell>
          <cell r="AH607" t="str">
            <v>P</v>
          </cell>
          <cell r="AI607" t="str">
            <v>A</v>
          </cell>
          <cell r="AJ607" t="str">
            <v>A</v>
          </cell>
          <cell r="AK607" t="str">
            <v>A</v>
          </cell>
          <cell r="AL607">
            <v>20</v>
          </cell>
          <cell r="AM607">
            <v>0</v>
          </cell>
          <cell r="AN607">
            <v>20</v>
          </cell>
          <cell r="AO607">
            <v>0</v>
          </cell>
          <cell r="AP607">
            <v>20</v>
          </cell>
          <cell r="AQ607">
            <v>0</v>
          </cell>
          <cell r="AR607">
            <v>18</v>
          </cell>
        </row>
        <row r="608">
          <cell r="B608">
            <v>80051117</v>
          </cell>
          <cell r="C608" t="str">
            <v>PRADEEP KUMAR</v>
          </cell>
          <cell r="D608" t="str">
            <v>DISPATCH</v>
          </cell>
          <cell r="E608" t="str">
            <v>SS DIVISION</v>
          </cell>
          <cell r="F608" t="str">
            <v>KOSSFCOM03</v>
          </cell>
          <cell r="G608" t="str">
            <v>WO</v>
          </cell>
          <cell r="H608" t="str">
            <v>P</v>
          </cell>
          <cell r="I608" t="str">
            <v>P</v>
          </cell>
          <cell r="J608" t="str">
            <v>P</v>
          </cell>
          <cell r="K608" t="str">
            <v>P</v>
          </cell>
          <cell r="L608" t="str">
            <v>P</v>
          </cell>
          <cell r="M608" t="str">
            <v>P</v>
          </cell>
          <cell r="N608" t="str">
            <v>WO</v>
          </cell>
          <cell r="O608" t="str">
            <v>P</v>
          </cell>
          <cell r="P608" t="str">
            <v>P</v>
          </cell>
          <cell r="Q608" t="str">
            <v>P</v>
          </cell>
          <cell r="R608" t="str">
            <v>A</v>
          </cell>
          <cell r="S608" t="str">
            <v>P</v>
          </cell>
          <cell r="T608" t="str">
            <v>P</v>
          </cell>
          <cell r="U608" t="str">
            <v>WO</v>
          </cell>
          <cell r="V608" t="str">
            <v>P</v>
          </cell>
          <cell r="W608" t="str">
            <v>P</v>
          </cell>
          <cell r="X608" t="str">
            <v>P</v>
          </cell>
          <cell r="Y608" t="str">
            <v>A</v>
          </cell>
          <cell r="Z608" t="str">
            <v>A</v>
          </cell>
          <cell r="AA608" t="str">
            <v>P</v>
          </cell>
          <cell r="AB608" t="str">
            <v>WO</v>
          </cell>
          <cell r="AC608" t="str">
            <v>P</v>
          </cell>
          <cell r="AD608" t="str">
            <v>A</v>
          </cell>
          <cell r="AE608" t="str">
            <v>P</v>
          </cell>
          <cell r="AF608" t="str">
            <v>P</v>
          </cell>
          <cell r="AG608" t="str">
            <v>P</v>
          </cell>
          <cell r="AH608" t="str">
            <v>A</v>
          </cell>
          <cell r="AI608" t="str">
            <v>WO</v>
          </cell>
          <cell r="AJ608" t="str">
            <v>P</v>
          </cell>
          <cell r="AK608" t="str">
            <v>P</v>
          </cell>
          <cell r="AL608">
            <v>21</v>
          </cell>
          <cell r="AM608">
            <v>0</v>
          </cell>
          <cell r="AN608">
            <v>21</v>
          </cell>
          <cell r="AO608">
            <v>0</v>
          </cell>
          <cell r="AP608">
            <v>21</v>
          </cell>
          <cell r="AQ608">
            <v>0</v>
          </cell>
          <cell r="AR608">
            <v>18</v>
          </cell>
        </row>
        <row r="609">
          <cell r="B609">
            <v>80051118</v>
          </cell>
          <cell r="C609" t="str">
            <v>JITENDRA PAL</v>
          </cell>
          <cell r="D609" t="str">
            <v>MAINTENANCE</v>
          </cell>
          <cell r="E609" t="str">
            <v>SS DIVISION</v>
          </cell>
          <cell r="F609" t="str">
            <v>KOSSHCOM14</v>
          </cell>
          <cell r="G609" t="str">
            <v>P</v>
          </cell>
          <cell r="H609" t="str">
            <v>P</v>
          </cell>
          <cell r="I609" t="str">
            <v>P</v>
          </cell>
          <cell r="J609" t="str">
            <v>WO</v>
          </cell>
          <cell r="K609" t="str">
            <v>P</v>
          </cell>
          <cell r="L609" t="str">
            <v>P</v>
          </cell>
          <cell r="M609" t="str">
            <v>P</v>
          </cell>
          <cell r="N609" t="str">
            <v>P</v>
          </cell>
          <cell r="O609" t="str">
            <v>P</v>
          </cell>
          <cell r="P609" t="str">
            <v>P</v>
          </cell>
          <cell r="Q609" t="str">
            <v>WO</v>
          </cell>
          <cell r="R609" t="str">
            <v>P</v>
          </cell>
          <cell r="S609" t="str">
            <v>P</v>
          </cell>
          <cell r="T609" t="str">
            <v>P</v>
          </cell>
          <cell r="U609" t="str">
            <v>P</v>
          </cell>
          <cell r="V609" t="str">
            <v>P</v>
          </cell>
          <cell r="W609" t="str">
            <v>P</v>
          </cell>
          <cell r="X609" t="str">
            <v>WO</v>
          </cell>
          <cell r="Y609" t="str">
            <v>P</v>
          </cell>
          <cell r="Z609" t="str">
            <v>P</v>
          </cell>
          <cell r="AA609" t="str">
            <v>P</v>
          </cell>
          <cell r="AB609" t="str">
            <v>P</v>
          </cell>
          <cell r="AC609" t="str">
            <v>P</v>
          </cell>
          <cell r="AD609" t="str">
            <v>P</v>
          </cell>
          <cell r="AE609" t="str">
            <v>WO</v>
          </cell>
          <cell r="AF609" t="str">
            <v>P</v>
          </cell>
          <cell r="AG609" t="str">
            <v>P</v>
          </cell>
          <cell r="AH609" t="str">
            <v>P</v>
          </cell>
          <cell r="AI609" t="str">
            <v>P</v>
          </cell>
          <cell r="AJ609" t="str">
            <v>P</v>
          </cell>
          <cell r="AK609" t="str">
            <v>P</v>
          </cell>
          <cell r="AL609">
            <v>27</v>
          </cell>
          <cell r="AM609">
            <v>0</v>
          </cell>
          <cell r="AN609">
            <v>27</v>
          </cell>
          <cell r="AO609">
            <v>0</v>
          </cell>
          <cell r="AP609">
            <v>27</v>
          </cell>
          <cell r="AQ609">
            <v>0</v>
          </cell>
          <cell r="AR609">
            <v>18</v>
          </cell>
        </row>
        <row r="610">
          <cell r="B610">
            <v>80051119</v>
          </cell>
          <cell r="C610" t="str">
            <v>SHRI LAL</v>
          </cell>
          <cell r="D610" t="str">
            <v>MAINTENANCE</v>
          </cell>
          <cell r="E610" t="str">
            <v>SS DIVISION</v>
          </cell>
          <cell r="F610" t="str">
            <v>KOSSHCOM03</v>
          </cell>
          <cell r="G610" t="str">
            <v>P</v>
          </cell>
          <cell r="H610" t="str">
            <v>P</v>
          </cell>
          <cell r="I610" t="str">
            <v>P</v>
          </cell>
          <cell r="J610" t="str">
            <v>WO</v>
          </cell>
          <cell r="K610" t="str">
            <v>P</v>
          </cell>
          <cell r="L610" t="str">
            <v>P</v>
          </cell>
          <cell r="M610" t="str">
            <v>P</v>
          </cell>
          <cell r="N610" t="str">
            <v>A</v>
          </cell>
          <cell r="O610" t="str">
            <v>P</v>
          </cell>
          <cell r="P610" t="str">
            <v>P</v>
          </cell>
          <cell r="Q610" t="str">
            <v>WO</v>
          </cell>
          <cell r="R610" t="str">
            <v>P</v>
          </cell>
          <cell r="S610" t="str">
            <v>P</v>
          </cell>
          <cell r="T610" t="str">
            <v>P</v>
          </cell>
          <cell r="U610" t="str">
            <v>P</v>
          </cell>
          <cell r="V610" t="str">
            <v>A</v>
          </cell>
          <cell r="W610" t="str">
            <v>P</v>
          </cell>
          <cell r="X610" t="str">
            <v>WO</v>
          </cell>
          <cell r="Y610" t="str">
            <v>P</v>
          </cell>
          <cell r="Z610" t="str">
            <v>P</v>
          </cell>
          <cell r="AA610" t="str">
            <v>A</v>
          </cell>
          <cell r="AB610" t="str">
            <v>A</v>
          </cell>
          <cell r="AC610" t="str">
            <v>P</v>
          </cell>
          <cell r="AD610" t="str">
            <v>A</v>
          </cell>
          <cell r="AE610" t="str">
            <v>WO</v>
          </cell>
          <cell r="AF610" t="str">
            <v>P</v>
          </cell>
          <cell r="AG610" t="str">
            <v>P</v>
          </cell>
          <cell r="AH610" t="str">
            <v>P</v>
          </cell>
          <cell r="AI610" t="str">
            <v>P</v>
          </cell>
          <cell r="AJ610" t="str">
            <v>P</v>
          </cell>
          <cell r="AK610" t="str">
            <v>P</v>
          </cell>
          <cell r="AL610">
            <v>22</v>
          </cell>
          <cell r="AM610">
            <v>0</v>
          </cell>
          <cell r="AN610">
            <v>22</v>
          </cell>
          <cell r="AO610">
            <v>0</v>
          </cell>
          <cell r="AP610">
            <v>22</v>
          </cell>
          <cell r="AQ610">
            <v>0</v>
          </cell>
          <cell r="AR610">
            <v>18</v>
          </cell>
        </row>
        <row r="611">
          <cell r="B611">
            <v>80051120</v>
          </cell>
          <cell r="C611" t="str">
            <v>PARAMA NAND</v>
          </cell>
          <cell r="D611" t="str">
            <v>MAINTENANCE</v>
          </cell>
          <cell r="E611" t="str">
            <v>SS DIVISION</v>
          </cell>
          <cell r="F611" t="str">
            <v>KOSSHCOM23</v>
          </cell>
          <cell r="G611" t="str">
            <v>P</v>
          </cell>
          <cell r="H611" t="str">
            <v>P</v>
          </cell>
          <cell r="I611" t="str">
            <v>P</v>
          </cell>
          <cell r="J611" t="str">
            <v>P</v>
          </cell>
          <cell r="K611" t="str">
            <v>WO</v>
          </cell>
          <cell r="L611" t="str">
            <v>P</v>
          </cell>
          <cell r="M611" t="str">
            <v>P</v>
          </cell>
          <cell r="N611" t="str">
            <v>P</v>
          </cell>
          <cell r="O611" t="str">
            <v>P</v>
          </cell>
          <cell r="P611" t="str">
            <v>P</v>
          </cell>
          <cell r="Q611" t="str">
            <v>P</v>
          </cell>
          <cell r="R611" t="str">
            <v>WO</v>
          </cell>
          <cell r="S611" t="str">
            <v>A</v>
          </cell>
          <cell r="T611" t="str">
            <v>A</v>
          </cell>
          <cell r="U611" t="str">
            <v>P</v>
          </cell>
          <cell r="V611" t="str">
            <v>A</v>
          </cell>
          <cell r="W611" t="str">
            <v>P</v>
          </cell>
          <cell r="X611" t="str">
            <v>P</v>
          </cell>
          <cell r="Y611" t="str">
            <v>WO</v>
          </cell>
          <cell r="Z611" t="str">
            <v>P</v>
          </cell>
          <cell r="AA611" t="str">
            <v>P</v>
          </cell>
          <cell r="AB611" t="str">
            <v>P</v>
          </cell>
          <cell r="AC611" t="str">
            <v>P</v>
          </cell>
          <cell r="AD611" t="str">
            <v>P</v>
          </cell>
          <cell r="AE611" t="str">
            <v>P</v>
          </cell>
          <cell r="AF611" t="str">
            <v>WO</v>
          </cell>
          <cell r="AG611" t="str">
            <v>P</v>
          </cell>
          <cell r="AH611" t="str">
            <v>P</v>
          </cell>
          <cell r="AI611" t="str">
            <v>P</v>
          </cell>
          <cell r="AJ611" t="str">
            <v>P</v>
          </cell>
          <cell r="AK611" t="str">
            <v>P</v>
          </cell>
          <cell r="AL611">
            <v>24</v>
          </cell>
          <cell r="AM611">
            <v>0</v>
          </cell>
          <cell r="AN611">
            <v>24</v>
          </cell>
          <cell r="AO611">
            <v>0</v>
          </cell>
          <cell r="AP611">
            <v>24</v>
          </cell>
          <cell r="AQ611">
            <v>0</v>
          </cell>
          <cell r="AR611">
            <v>18</v>
          </cell>
        </row>
        <row r="612">
          <cell r="B612">
            <v>80051121</v>
          </cell>
          <cell r="C612" t="str">
            <v>DURGPAL SINGH</v>
          </cell>
          <cell r="D612" t="str">
            <v>MAINTENANCE</v>
          </cell>
          <cell r="E612" t="str">
            <v>SS DIVISION</v>
          </cell>
          <cell r="F612" t="str">
            <v>KOSSHCOM03</v>
          </cell>
          <cell r="G612" t="str">
            <v>P</v>
          </cell>
          <cell r="H612" t="str">
            <v>A</v>
          </cell>
          <cell r="I612" t="str">
            <v>P</v>
          </cell>
          <cell r="J612" t="str">
            <v>P</v>
          </cell>
          <cell r="K612" t="str">
            <v>WO</v>
          </cell>
          <cell r="L612" t="str">
            <v>P</v>
          </cell>
          <cell r="M612" t="str">
            <v>P</v>
          </cell>
          <cell r="N612" t="str">
            <v>P</v>
          </cell>
          <cell r="O612" t="str">
            <v>P</v>
          </cell>
          <cell r="P612" t="str">
            <v>P</v>
          </cell>
          <cell r="Q612" t="str">
            <v>P</v>
          </cell>
          <cell r="R612" t="str">
            <v>WO</v>
          </cell>
          <cell r="S612" t="str">
            <v>A</v>
          </cell>
          <cell r="T612" t="str">
            <v>P</v>
          </cell>
          <cell r="U612" t="str">
            <v>P</v>
          </cell>
          <cell r="V612" t="str">
            <v>A</v>
          </cell>
          <cell r="W612" t="str">
            <v>P</v>
          </cell>
          <cell r="X612" t="str">
            <v>P</v>
          </cell>
          <cell r="Y612" t="str">
            <v>WO</v>
          </cell>
          <cell r="Z612" t="str">
            <v>P</v>
          </cell>
          <cell r="AA612" t="str">
            <v>P</v>
          </cell>
          <cell r="AB612" t="str">
            <v>P</v>
          </cell>
          <cell r="AC612" t="str">
            <v>P</v>
          </cell>
          <cell r="AD612" t="str">
            <v>P</v>
          </cell>
          <cell r="AE612" t="str">
            <v>P</v>
          </cell>
          <cell r="AF612" t="str">
            <v>WO</v>
          </cell>
          <cell r="AG612" t="str">
            <v>P</v>
          </cell>
          <cell r="AH612" t="str">
            <v>P</v>
          </cell>
          <cell r="AI612" t="str">
            <v>P</v>
          </cell>
          <cell r="AJ612" t="str">
            <v>A</v>
          </cell>
          <cell r="AK612" t="str">
            <v>P</v>
          </cell>
          <cell r="AL612">
            <v>23</v>
          </cell>
          <cell r="AM612">
            <v>0</v>
          </cell>
          <cell r="AN612">
            <v>23</v>
          </cell>
          <cell r="AO612">
            <v>0</v>
          </cell>
          <cell r="AP612">
            <v>23</v>
          </cell>
          <cell r="AQ612">
            <v>0</v>
          </cell>
          <cell r="AR612">
            <v>18</v>
          </cell>
        </row>
        <row r="613">
          <cell r="B613">
            <v>80051122</v>
          </cell>
          <cell r="C613" t="str">
            <v>BABLU KUMAR</v>
          </cell>
          <cell r="D613" t="str">
            <v>MAINTENANCE</v>
          </cell>
          <cell r="E613" t="str">
            <v>SS DIVISION</v>
          </cell>
          <cell r="F613" t="str">
            <v>KOSSHCOM03</v>
          </cell>
          <cell r="G613" t="str">
            <v>P</v>
          </cell>
          <cell r="H613" t="str">
            <v>P</v>
          </cell>
          <cell r="I613" t="str">
            <v>P</v>
          </cell>
          <cell r="J613" t="str">
            <v>A</v>
          </cell>
          <cell r="K613" t="str">
            <v>P</v>
          </cell>
          <cell r="L613" t="str">
            <v>WO</v>
          </cell>
          <cell r="M613" t="str">
            <v>P</v>
          </cell>
          <cell r="N613" t="str">
            <v>P</v>
          </cell>
          <cell r="O613" t="str">
            <v>A</v>
          </cell>
          <cell r="P613" t="str">
            <v>P</v>
          </cell>
          <cell r="Q613" t="str">
            <v>P</v>
          </cell>
          <cell r="R613" t="str">
            <v>P</v>
          </cell>
          <cell r="S613" t="str">
            <v>WO</v>
          </cell>
          <cell r="T613" t="str">
            <v>P</v>
          </cell>
          <cell r="U613" t="str">
            <v>A</v>
          </cell>
          <cell r="V613" t="str">
            <v>A</v>
          </cell>
          <cell r="W613" t="str">
            <v>P</v>
          </cell>
          <cell r="X613" t="str">
            <v>A</v>
          </cell>
          <cell r="Y613" t="str">
            <v>A</v>
          </cell>
          <cell r="Z613" t="str">
            <v>WO</v>
          </cell>
          <cell r="AA613" t="str">
            <v>P</v>
          </cell>
          <cell r="AB613" t="str">
            <v>P</v>
          </cell>
          <cell r="AC613" t="str">
            <v>A</v>
          </cell>
          <cell r="AD613" t="str">
            <v>A</v>
          </cell>
          <cell r="AE613" t="str">
            <v>P</v>
          </cell>
          <cell r="AF613" t="str">
            <v>P</v>
          </cell>
          <cell r="AG613" t="str">
            <v>WO</v>
          </cell>
          <cell r="AH613" t="str">
            <v>P</v>
          </cell>
          <cell r="AI613" t="str">
            <v>P</v>
          </cell>
          <cell r="AJ613" t="str">
            <v>P</v>
          </cell>
          <cell r="AK613" t="str">
            <v>P</v>
          </cell>
          <cell r="AL613">
            <v>19</v>
          </cell>
          <cell r="AM613">
            <v>0</v>
          </cell>
          <cell r="AN613">
            <v>19</v>
          </cell>
          <cell r="AO613">
            <v>0</v>
          </cell>
          <cell r="AP613">
            <v>19</v>
          </cell>
          <cell r="AQ613">
            <v>0</v>
          </cell>
          <cell r="AR613">
            <v>18</v>
          </cell>
        </row>
        <row r="614">
          <cell r="B614">
            <v>80051123</v>
          </cell>
          <cell r="C614" t="str">
            <v>JASVEER</v>
          </cell>
          <cell r="D614" t="str">
            <v>MAINTENANCE</v>
          </cell>
          <cell r="E614" t="str">
            <v>SS DIVISION</v>
          </cell>
          <cell r="F614" t="str">
            <v>KOSSHCOM03</v>
          </cell>
          <cell r="G614" t="str">
            <v>P</v>
          </cell>
          <cell r="H614" t="str">
            <v>P</v>
          </cell>
          <cell r="I614" t="str">
            <v>P</v>
          </cell>
          <cell r="J614" t="str">
            <v>A</v>
          </cell>
          <cell r="K614" t="str">
            <v>WO</v>
          </cell>
          <cell r="L614" t="str">
            <v>P</v>
          </cell>
          <cell r="M614" t="str">
            <v>P</v>
          </cell>
          <cell r="N614" t="str">
            <v>P</v>
          </cell>
          <cell r="O614" t="str">
            <v>P</v>
          </cell>
          <cell r="P614" t="str">
            <v>P</v>
          </cell>
          <cell r="Q614" t="str">
            <v>A</v>
          </cell>
          <cell r="R614" t="str">
            <v>WO</v>
          </cell>
          <cell r="S614" t="str">
            <v>P</v>
          </cell>
          <cell r="T614" t="str">
            <v>P</v>
          </cell>
          <cell r="U614" t="str">
            <v>P</v>
          </cell>
          <cell r="V614" t="str">
            <v>P</v>
          </cell>
          <cell r="W614" t="str">
            <v>P</v>
          </cell>
          <cell r="X614" t="str">
            <v>P</v>
          </cell>
          <cell r="Y614" t="str">
            <v>WO</v>
          </cell>
          <cell r="Z614" t="str">
            <v>P</v>
          </cell>
          <cell r="AA614" t="str">
            <v>P</v>
          </cell>
          <cell r="AB614" t="str">
            <v>P</v>
          </cell>
          <cell r="AC614" t="str">
            <v>P</v>
          </cell>
          <cell r="AD614" t="str">
            <v>P</v>
          </cell>
          <cell r="AE614" t="str">
            <v>P</v>
          </cell>
          <cell r="AF614" t="str">
            <v>WO</v>
          </cell>
          <cell r="AG614" t="str">
            <v>P</v>
          </cell>
          <cell r="AH614" t="str">
            <v>A</v>
          </cell>
          <cell r="AI614" t="str">
            <v>P</v>
          </cell>
          <cell r="AJ614" t="str">
            <v>P</v>
          </cell>
          <cell r="AK614" t="str">
            <v>P</v>
          </cell>
          <cell r="AL614">
            <v>24</v>
          </cell>
          <cell r="AM614">
            <v>0</v>
          </cell>
          <cell r="AN614">
            <v>24</v>
          </cell>
          <cell r="AO614">
            <v>0</v>
          </cell>
          <cell r="AP614">
            <v>24</v>
          </cell>
          <cell r="AQ614">
            <v>0</v>
          </cell>
          <cell r="AR614">
            <v>18</v>
          </cell>
        </row>
        <row r="615">
          <cell r="B615">
            <v>80051124</v>
          </cell>
          <cell r="C615" t="str">
            <v>BHOOPENDRA SINGH</v>
          </cell>
          <cell r="D615" t="str">
            <v>MAINTENANCE</v>
          </cell>
          <cell r="E615" t="str">
            <v>SS DIVISION</v>
          </cell>
          <cell r="F615" t="str">
            <v>KOSSHCOM03</v>
          </cell>
          <cell r="G615" t="str">
            <v>P</v>
          </cell>
          <cell r="H615" t="str">
            <v>P</v>
          </cell>
          <cell r="I615" t="str">
            <v>P</v>
          </cell>
          <cell r="J615" t="str">
            <v>A</v>
          </cell>
          <cell r="K615" t="str">
            <v>WO</v>
          </cell>
          <cell r="L615" t="str">
            <v>P</v>
          </cell>
          <cell r="M615" t="str">
            <v>P</v>
          </cell>
          <cell r="N615" t="str">
            <v>P</v>
          </cell>
          <cell r="O615" t="str">
            <v>P</v>
          </cell>
          <cell r="P615" t="str">
            <v>P</v>
          </cell>
          <cell r="Q615" t="str">
            <v>P</v>
          </cell>
          <cell r="R615" t="str">
            <v>WO</v>
          </cell>
          <cell r="S615" t="str">
            <v>P</v>
          </cell>
          <cell r="T615" t="str">
            <v>P</v>
          </cell>
          <cell r="U615" t="str">
            <v>A</v>
          </cell>
          <cell r="V615" t="str">
            <v>P</v>
          </cell>
          <cell r="W615" t="str">
            <v>P</v>
          </cell>
          <cell r="X615" t="str">
            <v>A</v>
          </cell>
          <cell r="Y615" t="str">
            <v>WO</v>
          </cell>
          <cell r="Z615" t="str">
            <v>P</v>
          </cell>
          <cell r="AA615" t="str">
            <v>P</v>
          </cell>
          <cell r="AB615" t="str">
            <v>P</v>
          </cell>
          <cell r="AC615" t="str">
            <v>P</v>
          </cell>
          <cell r="AD615" t="str">
            <v>P</v>
          </cell>
          <cell r="AE615" t="str">
            <v>P</v>
          </cell>
          <cell r="AF615" t="str">
            <v>WO</v>
          </cell>
          <cell r="AG615" t="str">
            <v>P</v>
          </cell>
          <cell r="AH615" t="str">
            <v>P</v>
          </cell>
          <cell r="AI615" t="str">
            <v>P</v>
          </cell>
          <cell r="AJ615" t="str">
            <v>P</v>
          </cell>
          <cell r="AK615" t="str">
            <v>P</v>
          </cell>
          <cell r="AL615">
            <v>24</v>
          </cell>
          <cell r="AM615">
            <v>0</v>
          </cell>
          <cell r="AN615">
            <v>24</v>
          </cell>
          <cell r="AO615">
            <v>0</v>
          </cell>
          <cell r="AP615">
            <v>24</v>
          </cell>
          <cell r="AQ615">
            <v>0</v>
          </cell>
          <cell r="AR615">
            <v>18</v>
          </cell>
        </row>
        <row r="616">
          <cell r="B616">
            <v>80051128</v>
          </cell>
          <cell r="C616" t="str">
            <v>SUNIL KUMAR YADAV</v>
          </cell>
          <cell r="D616" t="str">
            <v>STORE</v>
          </cell>
          <cell r="E616" t="str">
            <v>SS DIVISION</v>
          </cell>
          <cell r="F616" t="str">
            <v>KOSSHCOM07</v>
          </cell>
          <cell r="G616" t="str">
            <v>P</v>
          </cell>
          <cell r="H616" t="str">
            <v>P</v>
          </cell>
          <cell r="I616" t="str">
            <v>P</v>
          </cell>
          <cell r="J616" t="str">
            <v>P</v>
          </cell>
          <cell r="K616" t="str">
            <v>WO</v>
          </cell>
          <cell r="L616" t="str">
            <v>P</v>
          </cell>
          <cell r="M616" t="str">
            <v>A</v>
          </cell>
          <cell r="N616" t="str">
            <v>P</v>
          </cell>
          <cell r="O616" t="str">
            <v>P</v>
          </cell>
          <cell r="P616" t="str">
            <v>P</v>
          </cell>
          <cell r="Q616" t="str">
            <v>P</v>
          </cell>
          <cell r="R616" t="str">
            <v>WO</v>
          </cell>
          <cell r="S616" t="str">
            <v>P</v>
          </cell>
          <cell r="T616" t="str">
            <v>P</v>
          </cell>
          <cell r="U616" t="str">
            <v>P</v>
          </cell>
          <cell r="V616" t="str">
            <v>HFP</v>
          </cell>
          <cell r="W616" t="str">
            <v>P</v>
          </cell>
          <cell r="X616" t="str">
            <v>P</v>
          </cell>
          <cell r="Y616" t="str">
            <v>WO</v>
          </cell>
          <cell r="Z616" t="str">
            <v>P</v>
          </cell>
          <cell r="AA616" t="str">
            <v>P</v>
          </cell>
          <cell r="AB616" t="str">
            <v>P</v>
          </cell>
          <cell r="AC616" t="str">
            <v>P</v>
          </cell>
          <cell r="AD616" t="str">
            <v>P</v>
          </cell>
          <cell r="AE616" t="str">
            <v>P</v>
          </cell>
          <cell r="AF616" t="str">
            <v>WO</v>
          </cell>
          <cell r="AG616" t="str">
            <v>P</v>
          </cell>
          <cell r="AH616" t="str">
            <v>P</v>
          </cell>
          <cell r="AI616" t="str">
            <v>P</v>
          </cell>
          <cell r="AJ616" t="str">
            <v>P</v>
          </cell>
          <cell r="AK616" t="str">
            <v>P</v>
          </cell>
          <cell r="AL616">
            <v>25.5</v>
          </cell>
          <cell r="AM616">
            <v>0</v>
          </cell>
          <cell r="AN616">
            <v>25.5</v>
          </cell>
          <cell r="AO616">
            <v>0</v>
          </cell>
          <cell r="AP616">
            <v>25.5</v>
          </cell>
          <cell r="AQ616">
            <v>0</v>
          </cell>
          <cell r="AR616">
            <v>18</v>
          </cell>
        </row>
        <row r="617">
          <cell r="B617">
            <v>80051130</v>
          </cell>
          <cell r="C617" t="str">
            <v>BHARAT SINGH</v>
          </cell>
          <cell r="D617" t="str">
            <v>SECURITY</v>
          </cell>
          <cell r="E617" t="str">
            <v>PIPE DIV</v>
          </cell>
          <cell r="F617" t="str">
            <v>KOSIWCOM04</v>
          </cell>
          <cell r="G617" t="str">
            <v>P</v>
          </cell>
          <cell r="H617" t="str">
            <v>P</v>
          </cell>
          <cell r="I617" t="str">
            <v>P</v>
          </cell>
          <cell r="J617" t="str">
            <v>P</v>
          </cell>
          <cell r="K617" t="str">
            <v>P</v>
          </cell>
          <cell r="L617" t="str">
            <v>WO</v>
          </cell>
          <cell r="M617" t="str">
            <v>A</v>
          </cell>
          <cell r="N617" t="str">
            <v>A</v>
          </cell>
          <cell r="O617" t="str">
            <v>P</v>
          </cell>
          <cell r="P617" t="str">
            <v>P</v>
          </cell>
          <cell r="Q617" t="str">
            <v>P</v>
          </cell>
          <cell r="R617" t="str">
            <v>A</v>
          </cell>
          <cell r="S617" t="str">
            <v>WO</v>
          </cell>
          <cell r="T617" t="str">
            <v>P</v>
          </cell>
          <cell r="U617" t="str">
            <v>P</v>
          </cell>
          <cell r="V617" t="str">
            <v>P</v>
          </cell>
          <cell r="W617" t="str">
            <v>P</v>
          </cell>
          <cell r="X617" t="str">
            <v>P</v>
          </cell>
          <cell r="Y617" t="str">
            <v>P</v>
          </cell>
          <cell r="Z617" t="str">
            <v>WO</v>
          </cell>
          <cell r="AA617" t="str">
            <v>P</v>
          </cell>
          <cell r="AB617" t="str">
            <v>P</v>
          </cell>
          <cell r="AC617" t="str">
            <v>P</v>
          </cell>
          <cell r="AD617" t="str">
            <v>P</v>
          </cell>
          <cell r="AE617" t="str">
            <v>P</v>
          </cell>
          <cell r="AF617" t="str">
            <v>P</v>
          </cell>
          <cell r="AG617" t="str">
            <v>WO</v>
          </cell>
          <cell r="AH617" t="str">
            <v>P</v>
          </cell>
          <cell r="AI617" t="str">
            <v>P</v>
          </cell>
          <cell r="AJ617" t="str">
            <v>P</v>
          </cell>
          <cell r="AK617" t="str">
            <v>P</v>
          </cell>
          <cell r="AL617">
            <v>24</v>
          </cell>
          <cell r="AM617">
            <v>0</v>
          </cell>
          <cell r="AN617">
            <v>24</v>
          </cell>
          <cell r="AO617">
            <v>0</v>
          </cell>
          <cell r="AP617">
            <v>24</v>
          </cell>
          <cell r="AQ617">
            <v>0</v>
          </cell>
          <cell r="AR617">
            <v>17</v>
          </cell>
        </row>
        <row r="618">
          <cell r="B618">
            <v>80051132</v>
          </cell>
          <cell r="C618" t="str">
            <v>JITENDRA SINGH</v>
          </cell>
          <cell r="D618" t="str">
            <v>SECURITY</v>
          </cell>
          <cell r="E618" t="str">
            <v>PIPE DIV</v>
          </cell>
          <cell r="F618" t="str">
            <v>KOSIWCOM04</v>
          </cell>
          <cell r="G618" t="str">
            <v>P</v>
          </cell>
          <cell r="H618" t="str">
            <v>P</v>
          </cell>
          <cell r="I618" t="str">
            <v>P</v>
          </cell>
          <cell r="J618" t="str">
            <v>WO</v>
          </cell>
          <cell r="K618" t="str">
            <v>P</v>
          </cell>
          <cell r="L618" t="str">
            <v>P</v>
          </cell>
          <cell r="M618" t="str">
            <v>P</v>
          </cell>
          <cell r="N618" t="str">
            <v>P</v>
          </cell>
          <cell r="O618" t="str">
            <v>P</v>
          </cell>
          <cell r="P618" t="str">
            <v>P</v>
          </cell>
          <cell r="Q618" t="str">
            <v>WO</v>
          </cell>
          <cell r="R618" t="str">
            <v>P</v>
          </cell>
          <cell r="S618" t="str">
            <v>A</v>
          </cell>
          <cell r="T618" t="str">
            <v>A</v>
          </cell>
          <cell r="U618" t="str">
            <v>P</v>
          </cell>
          <cell r="V618" t="str">
            <v>P</v>
          </cell>
          <cell r="W618" t="str">
            <v>P</v>
          </cell>
          <cell r="X618" t="str">
            <v>WO</v>
          </cell>
          <cell r="Y618" t="str">
            <v>A</v>
          </cell>
          <cell r="Z618" t="str">
            <v>P</v>
          </cell>
          <cell r="AA618" t="str">
            <v>P</v>
          </cell>
          <cell r="AB618" t="str">
            <v>P</v>
          </cell>
          <cell r="AC618" t="str">
            <v>P</v>
          </cell>
          <cell r="AD618" t="str">
            <v>P</v>
          </cell>
          <cell r="AE618" t="str">
            <v>WO</v>
          </cell>
          <cell r="AF618" t="str">
            <v>P</v>
          </cell>
          <cell r="AG618" t="str">
            <v>P</v>
          </cell>
          <cell r="AH618" t="str">
            <v>P</v>
          </cell>
          <cell r="AI618" t="str">
            <v>P</v>
          </cell>
          <cell r="AJ618" t="str">
            <v>P</v>
          </cell>
          <cell r="AK618" t="str">
            <v>P</v>
          </cell>
          <cell r="AL618">
            <v>24</v>
          </cell>
          <cell r="AM618">
            <v>0</v>
          </cell>
          <cell r="AN618">
            <v>24</v>
          </cell>
          <cell r="AO618">
            <v>0</v>
          </cell>
          <cell r="AP618">
            <v>24</v>
          </cell>
          <cell r="AQ618">
            <v>0</v>
          </cell>
          <cell r="AR618">
            <v>17</v>
          </cell>
        </row>
        <row r="619">
          <cell r="B619">
            <v>80051133</v>
          </cell>
          <cell r="C619" t="str">
            <v>VIKRAM RAM</v>
          </cell>
          <cell r="D619" t="str">
            <v>SECURITY</v>
          </cell>
          <cell r="E619" t="str">
            <v>PIPE DIV</v>
          </cell>
          <cell r="F619" t="str">
            <v>KOSIWCOM04</v>
          </cell>
          <cell r="G619" t="str">
            <v>P</v>
          </cell>
          <cell r="H619" t="str">
            <v>P</v>
          </cell>
          <cell r="I619" t="str">
            <v>P</v>
          </cell>
          <cell r="J619" t="str">
            <v>P</v>
          </cell>
          <cell r="K619" t="str">
            <v>WO</v>
          </cell>
          <cell r="L619" t="str">
            <v>P</v>
          </cell>
          <cell r="M619" t="str">
            <v>P</v>
          </cell>
          <cell r="N619" t="str">
            <v>P</v>
          </cell>
          <cell r="O619" t="str">
            <v>P</v>
          </cell>
          <cell r="P619" t="str">
            <v>P</v>
          </cell>
          <cell r="Q619" t="str">
            <v>P</v>
          </cell>
          <cell r="R619" t="str">
            <v>WO</v>
          </cell>
          <cell r="S619" t="str">
            <v>P</v>
          </cell>
          <cell r="T619" t="str">
            <v>P</v>
          </cell>
          <cell r="U619" t="str">
            <v>P</v>
          </cell>
          <cell r="V619" t="str">
            <v>P</v>
          </cell>
          <cell r="W619" t="str">
            <v>P</v>
          </cell>
          <cell r="X619" t="str">
            <v>P</v>
          </cell>
          <cell r="Y619" t="str">
            <v>WO</v>
          </cell>
          <cell r="Z619" t="str">
            <v>P</v>
          </cell>
          <cell r="AA619" t="str">
            <v>P</v>
          </cell>
          <cell r="AB619" t="str">
            <v>P</v>
          </cell>
          <cell r="AC619" t="str">
            <v>P</v>
          </cell>
          <cell r="AD619" t="str">
            <v>P</v>
          </cell>
          <cell r="AE619" t="str">
            <v>P</v>
          </cell>
          <cell r="AF619" t="str">
            <v>WO</v>
          </cell>
          <cell r="AG619" t="str">
            <v>P</v>
          </cell>
          <cell r="AH619" t="str">
            <v>A</v>
          </cell>
          <cell r="AI619" t="str">
            <v>A</v>
          </cell>
          <cell r="AJ619" t="str">
            <v>A</v>
          </cell>
          <cell r="AK619" t="str">
            <v>A</v>
          </cell>
          <cell r="AL619">
            <v>23</v>
          </cell>
          <cell r="AM619">
            <v>0</v>
          </cell>
          <cell r="AN619">
            <v>23</v>
          </cell>
          <cell r="AO619">
            <v>0</v>
          </cell>
          <cell r="AP619">
            <v>23</v>
          </cell>
          <cell r="AQ619">
            <v>0</v>
          </cell>
          <cell r="AR619">
            <v>17</v>
          </cell>
        </row>
        <row r="620">
          <cell r="B620">
            <v>80051134</v>
          </cell>
          <cell r="C620" t="str">
            <v>RAKESH KUMAR SINGH</v>
          </cell>
          <cell r="D620" t="str">
            <v>SECURITY</v>
          </cell>
          <cell r="E620" t="str">
            <v>PIPE DIV</v>
          </cell>
          <cell r="F620" t="str">
            <v>KOSIWCOM04</v>
          </cell>
          <cell r="G620" t="str">
            <v>P</v>
          </cell>
          <cell r="H620" t="str">
            <v>P</v>
          </cell>
          <cell r="I620" t="str">
            <v>WO</v>
          </cell>
          <cell r="J620" t="str">
            <v>P</v>
          </cell>
          <cell r="K620" t="str">
            <v>P</v>
          </cell>
          <cell r="L620" t="str">
            <v>P</v>
          </cell>
          <cell r="M620" t="str">
            <v>P</v>
          </cell>
          <cell r="N620" t="str">
            <v>A</v>
          </cell>
          <cell r="O620" t="str">
            <v>P</v>
          </cell>
          <cell r="P620" t="str">
            <v>WO</v>
          </cell>
          <cell r="Q620" t="str">
            <v>P</v>
          </cell>
          <cell r="R620" t="str">
            <v>P</v>
          </cell>
          <cell r="S620" t="str">
            <v>P</v>
          </cell>
          <cell r="T620" t="str">
            <v>P</v>
          </cell>
          <cell r="U620" t="str">
            <v>P</v>
          </cell>
          <cell r="V620" t="str">
            <v>P</v>
          </cell>
          <cell r="W620" t="str">
            <v>WO</v>
          </cell>
          <cell r="X620" t="str">
            <v>P</v>
          </cell>
          <cell r="Y620" t="str">
            <v>P</v>
          </cell>
          <cell r="Z620" t="str">
            <v>P</v>
          </cell>
          <cell r="AA620" t="str">
            <v>P</v>
          </cell>
          <cell r="AB620" t="str">
            <v>P</v>
          </cell>
          <cell r="AC620" t="str">
            <v>P</v>
          </cell>
          <cell r="AD620" t="str">
            <v>WO</v>
          </cell>
          <cell r="AE620" t="str">
            <v>P</v>
          </cell>
          <cell r="AF620" t="str">
            <v>P</v>
          </cell>
          <cell r="AG620" t="str">
            <v>P</v>
          </cell>
          <cell r="AH620" t="str">
            <v>P</v>
          </cell>
          <cell r="AI620" t="str">
            <v>P</v>
          </cell>
          <cell r="AJ620" t="str">
            <v>P</v>
          </cell>
          <cell r="AK620" t="str">
            <v>WO</v>
          </cell>
          <cell r="AL620">
            <v>25</v>
          </cell>
          <cell r="AM620">
            <v>0</v>
          </cell>
          <cell r="AN620">
            <v>25</v>
          </cell>
          <cell r="AO620">
            <v>0</v>
          </cell>
          <cell r="AP620">
            <v>25</v>
          </cell>
          <cell r="AQ620">
            <v>0</v>
          </cell>
          <cell r="AR620">
            <v>17</v>
          </cell>
        </row>
        <row r="621">
          <cell r="B621">
            <v>80051136</v>
          </cell>
          <cell r="C621" t="str">
            <v>ISHAKU</v>
          </cell>
          <cell r="D621" t="str">
            <v>SECURITY</v>
          </cell>
          <cell r="E621" t="str">
            <v>PIPE DIV</v>
          </cell>
          <cell r="F621" t="str">
            <v>KOSIWCOM04</v>
          </cell>
          <cell r="G621" t="str">
            <v>WO</v>
          </cell>
          <cell r="H621" t="str">
            <v>A</v>
          </cell>
          <cell r="I621" t="str">
            <v>A</v>
          </cell>
          <cell r="J621" t="str">
            <v>A</v>
          </cell>
          <cell r="K621" t="str">
            <v>A</v>
          </cell>
          <cell r="L621" t="str">
            <v>A</v>
          </cell>
          <cell r="M621" t="str">
            <v>A</v>
          </cell>
          <cell r="N621" t="str">
            <v>WO</v>
          </cell>
          <cell r="O621" t="str">
            <v>A</v>
          </cell>
          <cell r="P621" t="str">
            <v>A</v>
          </cell>
          <cell r="Q621" t="str">
            <v>A</v>
          </cell>
          <cell r="R621" t="str">
            <v>A</v>
          </cell>
          <cell r="S621" t="str">
            <v>P</v>
          </cell>
          <cell r="T621" t="str">
            <v>P</v>
          </cell>
          <cell r="U621" t="str">
            <v>WO</v>
          </cell>
          <cell r="V621" t="str">
            <v>P</v>
          </cell>
          <cell r="W621" t="str">
            <v>P</v>
          </cell>
          <cell r="X621" t="str">
            <v>P</v>
          </cell>
          <cell r="Y621" t="str">
            <v>P</v>
          </cell>
          <cell r="Z621" t="str">
            <v>P</v>
          </cell>
          <cell r="AA621" t="str">
            <v>P</v>
          </cell>
          <cell r="AB621" t="str">
            <v>WO</v>
          </cell>
          <cell r="AC621" t="str">
            <v>P</v>
          </cell>
          <cell r="AD621" t="str">
            <v>P</v>
          </cell>
          <cell r="AE621" t="str">
            <v>P</v>
          </cell>
          <cell r="AF621" t="str">
            <v>P</v>
          </cell>
          <cell r="AG621" t="str">
            <v>P</v>
          </cell>
          <cell r="AH621" t="str">
            <v>P</v>
          </cell>
          <cell r="AI621" t="str">
            <v>WO</v>
          </cell>
          <cell r="AJ621" t="str">
            <v>P</v>
          </cell>
          <cell r="AK621" t="str">
            <v>P</v>
          </cell>
          <cell r="AL621">
            <v>16</v>
          </cell>
          <cell r="AM621">
            <v>0</v>
          </cell>
          <cell r="AN621">
            <v>16</v>
          </cell>
          <cell r="AO621">
            <v>0</v>
          </cell>
          <cell r="AP621">
            <v>16</v>
          </cell>
          <cell r="AQ621">
            <v>0</v>
          </cell>
          <cell r="AR621">
            <v>17</v>
          </cell>
        </row>
        <row r="622">
          <cell r="B622">
            <v>80051137</v>
          </cell>
          <cell r="C622" t="str">
            <v>DHARVENDRA SINGH</v>
          </cell>
          <cell r="D622" t="str">
            <v>SECURITY</v>
          </cell>
          <cell r="E622" t="str">
            <v>PIPE DIV</v>
          </cell>
          <cell r="F622" t="str">
            <v>KOSIWCOM04</v>
          </cell>
          <cell r="G622" t="str">
            <v>P</v>
          </cell>
          <cell r="H622" t="str">
            <v>P</v>
          </cell>
          <cell r="I622" t="str">
            <v>P</v>
          </cell>
          <cell r="J622" t="str">
            <v>WO</v>
          </cell>
          <cell r="K622" t="str">
            <v>P</v>
          </cell>
          <cell r="L622" t="str">
            <v>P</v>
          </cell>
          <cell r="M622" t="str">
            <v>P</v>
          </cell>
          <cell r="N622" t="str">
            <v>P</v>
          </cell>
          <cell r="O622" t="str">
            <v>P</v>
          </cell>
          <cell r="P622" t="str">
            <v>P</v>
          </cell>
          <cell r="Q622" t="str">
            <v>WO</v>
          </cell>
          <cell r="R622" t="str">
            <v>A</v>
          </cell>
          <cell r="S622" t="str">
            <v>A</v>
          </cell>
          <cell r="T622" t="str">
            <v>P</v>
          </cell>
          <cell r="U622" t="str">
            <v>P</v>
          </cell>
          <cell r="V622" t="str">
            <v>P</v>
          </cell>
          <cell r="W622" t="str">
            <v>P</v>
          </cell>
          <cell r="X622" t="str">
            <v>WO</v>
          </cell>
          <cell r="Y622" t="str">
            <v>A</v>
          </cell>
          <cell r="Z622" t="str">
            <v>P</v>
          </cell>
          <cell r="AA622" t="str">
            <v>P</v>
          </cell>
          <cell r="AB622" t="str">
            <v>P</v>
          </cell>
          <cell r="AC622" t="str">
            <v>P</v>
          </cell>
          <cell r="AD622" t="str">
            <v>P</v>
          </cell>
          <cell r="AE622" t="str">
            <v>WO</v>
          </cell>
          <cell r="AF622" t="str">
            <v>P</v>
          </cell>
          <cell r="AG622" t="str">
            <v>P</v>
          </cell>
          <cell r="AH622" t="str">
            <v>P</v>
          </cell>
          <cell r="AI622" t="str">
            <v>P</v>
          </cell>
          <cell r="AJ622" t="str">
            <v>P</v>
          </cell>
          <cell r="AK622" t="str">
            <v>P</v>
          </cell>
          <cell r="AL622">
            <v>24</v>
          </cell>
          <cell r="AM622">
            <v>0</v>
          </cell>
          <cell r="AN622">
            <v>24</v>
          </cell>
          <cell r="AO622">
            <v>0</v>
          </cell>
          <cell r="AP622">
            <v>24</v>
          </cell>
          <cell r="AQ622">
            <v>0</v>
          </cell>
          <cell r="AR622">
            <v>17</v>
          </cell>
        </row>
        <row r="623">
          <cell r="B623">
            <v>80051138</v>
          </cell>
          <cell r="C623" t="str">
            <v>RAJESH KUMAR</v>
          </cell>
          <cell r="D623" t="str">
            <v>SECURITY</v>
          </cell>
          <cell r="E623" t="str">
            <v>PIPE DIV</v>
          </cell>
          <cell r="F623" t="str">
            <v>KOSIWCOM04</v>
          </cell>
          <cell r="G623" t="str">
            <v>P</v>
          </cell>
          <cell r="H623" t="str">
            <v>P</v>
          </cell>
          <cell r="I623" t="str">
            <v>WO</v>
          </cell>
          <cell r="J623" t="str">
            <v>A</v>
          </cell>
          <cell r="K623" t="str">
            <v>A</v>
          </cell>
          <cell r="L623" t="str">
            <v>A</v>
          </cell>
          <cell r="M623" t="str">
            <v>A</v>
          </cell>
          <cell r="N623" t="str">
            <v>P</v>
          </cell>
          <cell r="O623" t="str">
            <v>P</v>
          </cell>
          <cell r="P623" t="str">
            <v>WO</v>
          </cell>
          <cell r="Q623" t="str">
            <v>P</v>
          </cell>
          <cell r="R623" t="str">
            <v>P</v>
          </cell>
          <cell r="S623" t="str">
            <v>P</v>
          </cell>
          <cell r="T623" t="str">
            <v>P</v>
          </cell>
          <cell r="U623" t="str">
            <v>P</v>
          </cell>
          <cell r="V623" t="str">
            <v>P</v>
          </cell>
          <cell r="W623" t="str">
            <v>WO</v>
          </cell>
          <cell r="X623" t="str">
            <v>P</v>
          </cell>
          <cell r="Y623" t="str">
            <v>P</v>
          </cell>
          <cell r="Z623" t="str">
            <v>P</v>
          </cell>
          <cell r="AA623" t="str">
            <v>P</v>
          </cell>
          <cell r="AB623" t="str">
            <v>P</v>
          </cell>
          <cell r="AC623" t="str">
            <v>P</v>
          </cell>
          <cell r="AD623" t="str">
            <v>WO</v>
          </cell>
          <cell r="AE623" t="str">
            <v>A</v>
          </cell>
          <cell r="AF623" t="str">
            <v>P</v>
          </cell>
          <cell r="AG623" t="str">
            <v>P</v>
          </cell>
          <cell r="AH623" t="str">
            <v>P</v>
          </cell>
          <cell r="AI623" t="str">
            <v>P</v>
          </cell>
          <cell r="AJ623" t="str">
            <v>A</v>
          </cell>
          <cell r="AK623" t="str">
            <v>WO</v>
          </cell>
          <cell r="AL623">
            <v>20</v>
          </cell>
          <cell r="AM623">
            <v>0</v>
          </cell>
          <cell r="AN623">
            <v>20</v>
          </cell>
          <cell r="AO623">
            <v>0</v>
          </cell>
          <cell r="AP623">
            <v>20</v>
          </cell>
          <cell r="AQ623">
            <v>0</v>
          </cell>
          <cell r="AR623">
            <v>17</v>
          </cell>
        </row>
        <row r="624">
          <cell r="B624">
            <v>80051139</v>
          </cell>
          <cell r="C624" t="str">
            <v>SONU</v>
          </cell>
          <cell r="D624" t="str">
            <v>SECURITY</v>
          </cell>
          <cell r="E624" t="str">
            <v>PIPE DIV</v>
          </cell>
          <cell r="F624" t="str">
            <v>KOSIWCOM04</v>
          </cell>
          <cell r="G624" t="str">
            <v>P</v>
          </cell>
          <cell r="H624" t="str">
            <v>P</v>
          </cell>
          <cell r="I624" t="str">
            <v>P</v>
          </cell>
          <cell r="J624" t="str">
            <v>P</v>
          </cell>
          <cell r="K624" t="str">
            <v>P</v>
          </cell>
          <cell r="L624" t="str">
            <v>P</v>
          </cell>
          <cell r="M624" t="str">
            <v>WO</v>
          </cell>
          <cell r="N624" t="str">
            <v>P</v>
          </cell>
          <cell r="O624" t="str">
            <v>P</v>
          </cell>
          <cell r="P624" t="str">
            <v>P</v>
          </cell>
          <cell r="Q624" t="str">
            <v>P</v>
          </cell>
          <cell r="R624" t="str">
            <v>P</v>
          </cell>
          <cell r="S624" t="str">
            <v>P</v>
          </cell>
          <cell r="T624" t="str">
            <v>WO</v>
          </cell>
          <cell r="U624" t="str">
            <v>P</v>
          </cell>
          <cell r="V624" t="str">
            <v>P</v>
          </cell>
          <cell r="W624" t="str">
            <v>P</v>
          </cell>
          <cell r="X624" t="str">
            <v>P</v>
          </cell>
          <cell r="Y624" t="str">
            <v>P</v>
          </cell>
          <cell r="Z624" t="str">
            <v>P</v>
          </cell>
          <cell r="AA624" t="str">
            <v>WO</v>
          </cell>
          <cell r="AB624" t="str">
            <v>P</v>
          </cell>
          <cell r="AC624" t="str">
            <v>P</v>
          </cell>
          <cell r="AD624" t="str">
            <v>P</v>
          </cell>
          <cell r="AE624" t="str">
            <v>P</v>
          </cell>
          <cell r="AF624" t="str">
            <v>P</v>
          </cell>
          <cell r="AG624" t="str">
            <v>P</v>
          </cell>
          <cell r="AH624" t="str">
            <v>WO</v>
          </cell>
          <cell r="AI624" t="str">
            <v>P</v>
          </cell>
          <cell r="AJ624" t="str">
            <v>P</v>
          </cell>
          <cell r="AK624" t="str">
            <v>P</v>
          </cell>
          <cell r="AL624">
            <v>27</v>
          </cell>
          <cell r="AM624">
            <v>0</v>
          </cell>
          <cell r="AN624">
            <v>27</v>
          </cell>
          <cell r="AO624">
            <v>0</v>
          </cell>
          <cell r="AP624">
            <v>27</v>
          </cell>
          <cell r="AQ624">
            <v>0</v>
          </cell>
          <cell r="AR624">
            <v>17</v>
          </cell>
        </row>
        <row r="625">
          <cell r="B625">
            <v>80051140</v>
          </cell>
          <cell r="C625" t="str">
            <v>NASHARU</v>
          </cell>
          <cell r="D625" t="str">
            <v>SECURITY</v>
          </cell>
          <cell r="E625" t="str">
            <v>PIPE DIV</v>
          </cell>
          <cell r="F625" t="str">
            <v>KOSIWCOM04</v>
          </cell>
          <cell r="G625" t="str">
            <v>P</v>
          </cell>
          <cell r="H625" t="str">
            <v>P</v>
          </cell>
          <cell r="I625" t="str">
            <v>WO</v>
          </cell>
          <cell r="J625" t="str">
            <v>P</v>
          </cell>
          <cell r="K625" t="str">
            <v>P</v>
          </cell>
          <cell r="L625" t="str">
            <v>A</v>
          </cell>
          <cell r="M625" t="str">
            <v>A</v>
          </cell>
          <cell r="N625" t="str">
            <v>A</v>
          </cell>
          <cell r="O625" t="str">
            <v>A</v>
          </cell>
          <cell r="P625" t="str">
            <v>WO</v>
          </cell>
          <cell r="Q625" t="str">
            <v>P</v>
          </cell>
          <cell r="R625" t="str">
            <v>A</v>
          </cell>
          <cell r="S625" t="str">
            <v>P</v>
          </cell>
          <cell r="T625" t="str">
            <v>P</v>
          </cell>
          <cell r="U625" t="str">
            <v>P</v>
          </cell>
          <cell r="V625" t="str">
            <v>P</v>
          </cell>
          <cell r="W625" t="str">
            <v>WO</v>
          </cell>
          <cell r="X625" t="str">
            <v>P</v>
          </cell>
          <cell r="Y625" t="str">
            <v>P</v>
          </cell>
          <cell r="Z625" t="str">
            <v>P</v>
          </cell>
          <cell r="AA625" t="str">
            <v>P</v>
          </cell>
          <cell r="AB625" t="str">
            <v>P</v>
          </cell>
          <cell r="AC625" t="str">
            <v>P</v>
          </cell>
          <cell r="AD625" t="str">
            <v>WO</v>
          </cell>
          <cell r="AE625" t="str">
            <v>P</v>
          </cell>
          <cell r="AF625" t="str">
            <v>P</v>
          </cell>
          <cell r="AG625" t="str">
            <v>P</v>
          </cell>
          <cell r="AH625" t="str">
            <v>P</v>
          </cell>
          <cell r="AI625" t="str">
            <v>P</v>
          </cell>
          <cell r="AJ625" t="str">
            <v>P</v>
          </cell>
          <cell r="AK625" t="str">
            <v>WO</v>
          </cell>
          <cell r="AL625">
            <v>21</v>
          </cell>
          <cell r="AM625">
            <v>0</v>
          </cell>
          <cell r="AN625">
            <v>21</v>
          </cell>
          <cell r="AO625">
            <v>0</v>
          </cell>
          <cell r="AP625">
            <v>21</v>
          </cell>
          <cell r="AQ625">
            <v>0</v>
          </cell>
          <cell r="AR625">
            <v>17</v>
          </cell>
        </row>
        <row r="626">
          <cell r="B626">
            <v>80051141</v>
          </cell>
          <cell r="C626" t="str">
            <v>SURESH KUMAR</v>
          </cell>
          <cell r="D626" t="str">
            <v>SECURITY</v>
          </cell>
          <cell r="E626" t="str">
            <v>PIPE DIV</v>
          </cell>
          <cell r="F626" t="str">
            <v>KOSIWCOM04</v>
          </cell>
          <cell r="G626" t="str">
            <v>P</v>
          </cell>
          <cell r="H626" t="str">
            <v>P</v>
          </cell>
          <cell r="I626" t="str">
            <v>WO</v>
          </cell>
          <cell r="J626" t="str">
            <v>P</v>
          </cell>
          <cell r="K626" t="str">
            <v>P</v>
          </cell>
          <cell r="L626" t="str">
            <v>P</v>
          </cell>
          <cell r="M626" t="str">
            <v>P</v>
          </cell>
          <cell r="N626" t="str">
            <v>P</v>
          </cell>
          <cell r="O626" t="str">
            <v>P</v>
          </cell>
          <cell r="P626" t="str">
            <v>WO</v>
          </cell>
          <cell r="Q626" t="str">
            <v>P</v>
          </cell>
          <cell r="R626" t="str">
            <v>A</v>
          </cell>
          <cell r="S626" t="str">
            <v>P</v>
          </cell>
          <cell r="T626" t="str">
            <v>P</v>
          </cell>
          <cell r="U626" t="str">
            <v>P</v>
          </cell>
          <cell r="V626" t="str">
            <v>P</v>
          </cell>
          <cell r="W626" t="str">
            <v>WO</v>
          </cell>
          <cell r="X626" t="str">
            <v>P</v>
          </cell>
          <cell r="Y626" t="str">
            <v>P</v>
          </cell>
          <cell r="Z626" t="str">
            <v>P</v>
          </cell>
          <cell r="AA626" t="str">
            <v>P</v>
          </cell>
          <cell r="AB626" t="str">
            <v>P</v>
          </cell>
          <cell r="AC626" t="str">
            <v>P</v>
          </cell>
          <cell r="AD626" t="str">
            <v>WO</v>
          </cell>
          <cell r="AE626" t="str">
            <v>P</v>
          </cell>
          <cell r="AF626" t="str">
            <v>P</v>
          </cell>
          <cell r="AG626" t="str">
            <v>P</v>
          </cell>
          <cell r="AH626" t="str">
            <v>P</v>
          </cell>
          <cell r="AI626" t="str">
            <v>P</v>
          </cell>
          <cell r="AJ626" t="str">
            <v>P</v>
          </cell>
          <cell r="AK626" t="str">
            <v>WO</v>
          </cell>
          <cell r="AL626">
            <v>25</v>
          </cell>
          <cell r="AM626">
            <v>0</v>
          </cell>
          <cell r="AN626">
            <v>25</v>
          </cell>
          <cell r="AO626">
            <v>0</v>
          </cell>
          <cell r="AP626">
            <v>25</v>
          </cell>
          <cell r="AQ626">
            <v>0</v>
          </cell>
          <cell r="AR626">
            <v>17</v>
          </cell>
        </row>
        <row r="627">
          <cell r="B627">
            <v>80051142</v>
          </cell>
          <cell r="C627" t="str">
            <v>SUBE SINGH</v>
          </cell>
          <cell r="D627" t="str">
            <v>SECURITY</v>
          </cell>
          <cell r="E627" t="str">
            <v>PIPE DIV</v>
          </cell>
          <cell r="F627" t="str">
            <v>KOSIWCOM04</v>
          </cell>
          <cell r="G627" t="str">
            <v>P</v>
          </cell>
          <cell r="H627" t="str">
            <v>WO</v>
          </cell>
          <cell r="I627" t="str">
            <v>P</v>
          </cell>
          <cell r="J627" t="str">
            <v>P</v>
          </cell>
          <cell r="K627" t="str">
            <v>P</v>
          </cell>
          <cell r="L627" t="str">
            <v>P</v>
          </cell>
          <cell r="M627" t="str">
            <v>P</v>
          </cell>
          <cell r="N627" t="str">
            <v>A</v>
          </cell>
          <cell r="O627" t="str">
            <v>WO</v>
          </cell>
          <cell r="P627" t="str">
            <v>P</v>
          </cell>
          <cell r="Q627" t="str">
            <v>P</v>
          </cell>
          <cell r="R627" t="str">
            <v>P</v>
          </cell>
          <cell r="S627" t="str">
            <v>P</v>
          </cell>
          <cell r="T627" t="str">
            <v>P</v>
          </cell>
          <cell r="U627" t="str">
            <v>P</v>
          </cell>
          <cell r="V627" t="str">
            <v>WO</v>
          </cell>
          <cell r="W627" t="str">
            <v>A</v>
          </cell>
          <cell r="X627" t="str">
            <v>A</v>
          </cell>
          <cell r="Y627" t="str">
            <v>P</v>
          </cell>
          <cell r="Z627" t="str">
            <v>P</v>
          </cell>
          <cell r="AA627" t="str">
            <v>P</v>
          </cell>
          <cell r="AB627" t="str">
            <v>P</v>
          </cell>
          <cell r="AC627" t="str">
            <v>WO</v>
          </cell>
          <cell r="AD627" t="str">
            <v>P</v>
          </cell>
          <cell r="AE627" t="str">
            <v>P</v>
          </cell>
          <cell r="AF627" t="str">
            <v>P</v>
          </cell>
          <cell r="AG627" t="str">
            <v>P</v>
          </cell>
          <cell r="AH627" t="str">
            <v>P</v>
          </cell>
          <cell r="AI627" t="str">
            <v>P</v>
          </cell>
          <cell r="AJ627" t="str">
            <v>WO</v>
          </cell>
          <cell r="AK627" t="str">
            <v>P</v>
          </cell>
          <cell r="AL627">
            <v>23</v>
          </cell>
          <cell r="AM627">
            <v>0</v>
          </cell>
          <cell r="AN627">
            <v>23</v>
          </cell>
          <cell r="AO627">
            <v>0</v>
          </cell>
          <cell r="AP627">
            <v>23</v>
          </cell>
          <cell r="AQ627">
            <v>0</v>
          </cell>
          <cell r="AR627">
            <v>17</v>
          </cell>
        </row>
        <row r="628">
          <cell r="B628">
            <v>80051143</v>
          </cell>
          <cell r="C628" t="str">
            <v>MAHESH</v>
          </cell>
          <cell r="D628" t="str">
            <v>SECURITY</v>
          </cell>
          <cell r="E628" t="str">
            <v>PIPE DIV</v>
          </cell>
          <cell r="F628" t="str">
            <v>KOSIWCOM04</v>
          </cell>
          <cell r="G628" t="str">
            <v>P</v>
          </cell>
          <cell r="H628" t="str">
            <v>WO</v>
          </cell>
          <cell r="I628" t="str">
            <v>P</v>
          </cell>
          <cell r="J628" t="str">
            <v>P</v>
          </cell>
          <cell r="K628" t="str">
            <v>P</v>
          </cell>
          <cell r="L628" t="str">
            <v>P</v>
          </cell>
          <cell r="M628" t="str">
            <v>P</v>
          </cell>
          <cell r="N628" t="str">
            <v>P</v>
          </cell>
          <cell r="O628" t="str">
            <v>WO</v>
          </cell>
          <cell r="P628" t="str">
            <v>P</v>
          </cell>
          <cell r="Q628" t="str">
            <v>P</v>
          </cell>
          <cell r="R628" t="str">
            <v>P</v>
          </cell>
          <cell r="S628" t="str">
            <v>P</v>
          </cell>
          <cell r="T628" t="str">
            <v>P</v>
          </cell>
          <cell r="U628" t="str">
            <v>P</v>
          </cell>
          <cell r="V628" t="str">
            <v>WO</v>
          </cell>
          <cell r="W628" t="str">
            <v>A</v>
          </cell>
          <cell r="X628" t="str">
            <v>A</v>
          </cell>
          <cell r="Y628" t="str">
            <v>A</v>
          </cell>
          <cell r="Z628" t="str">
            <v>A</v>
          </cell>
          <cell r="AA628" t="str">
            <v>A</v>
          </cell>
          <cell r="AB628" t="str">
            <v>A</v>
          </cell>
          <cell r="AC628" t="str">
            <v>WO</v>
          </cell>
          <cell r="AD628" t="str">
            <v>A</v>
          </cell>
          <cell r="AE628" t="str">
            <v>A</v>
          </cell>
          <cell r="AF628" t="str">
            <v>A</v>
          </cell>
          <cell r="AG628" t="str">
            <v>A</v>
          </cell>
          <cell r="AH628" t="str">
            <v>A</v>
          </cell>
          <cell r="AI628" t="str">
            <v>A</v>
          </cell>
          <cell r="AJ628" t="str">
            <v>WO</v>
          </cell>
          <cell r="AK628" t="str">
            <v>A</v>
          </cell>
          <cell r="AL628">
            <v>13</v>
          </cell>
          <cell r="AM628">
            <v>0</v>
          </cell>
          <cell r="AN628">
            <v>13</v>
          </cell>
          <cell r="AO628">
            <v>0</v>
          </cell>
          <cell r="AP628">
            <v>13</v>
          </cell>
          <cell r="AQ628">
            <v>0</v>
          </cell>
          <cell r="AR628">
            <v>17</v>
          </cell>
        </row>
        <row r="629">
          <cell r="B629">
            <v>80051144</v>
          </cell>
          <cell r="C629" t="str">
            <v>SURESH KUMAR</v>
          </cell>
          <cell r="D629" t="str">
            <v>SECURITY</v>
          </cell>
          <cell r="E629" t="str">
            <v>PIPE DIV</v>
          </cell>
          <cell r="F629" t="str">
            <v>KOSIWCOM04</v>
          </cell>
          <cell r="G629" t="str">
            <v>WO</v>
          </cell>
          <cell r="H629" t="str">
            <v>P</v>
          </cell>
          <cell r="I629" t="str">
            <v>P</v>
          </cell>
          <cell r="J629" t="str">
            <v>P</v>
          </cell>
          <cell r="K629" t="str">
            <v>P</v>
          </cell>
          <cell r="L629" t="str">
            <v>P</v>
          </cell>
          <cell r="M629" t="str">
            <v>P</v>
          </cell>
          <cell r="N629" t="str">
            <v>WO</v>
          </cell>
          <cell r="O629" t="str">
            <v>P</v>
          </cell>
          <cell r="P629" t="str">
            <v>P</v>
          </cell>
          <cell r="Q629" t="str">
            <v>P</v>
          </cell>
          <cell r="R629" t="str">
            <v>P</v>
          </cell>
          <cell r="S629" t="str">
            <v>P</v>
          </cell>
          <cell r="T629" t="str">
            <v>P</v>
          </cell>
          <cell r="U629" t="str">
            <v>WO</v>
          </cell>
          <cell r="V629" t="str">
            <v>P</v>
          </cell>
          <cell r="W629" t="str">
            <v>P</v>
          </cell>
          <cell r="X629" t="str">
            <v>P</v>
          </cell>
          <cell r="Y629" t="str">
            <v>P</v>
          </cell>
          <cell r="Z629" t="str">
            <v>P</v>
          </cell>
          <cell r="AA629" t="str">
            <v>P</v>
          </cell>
          <cell r="AB629" t="str">
            <v>WO</v>
          </cell>
          <cell r="AC629" t="str">
            <v>P</v>
          </cell>
          <cell r="AD629" t="str">
            <v>P</v>
          </cell>
          <cell r="AE629" t="str">
            <v>A</v>
          </cell>
          <cell r="AF629" t="str">
            <v>P</v>
          </cell>
          <cell r="AG629" t="str">
            <v>P</v>
          </cell>
          <cell r="AH629" t="str">
            <v>P</v>
          </cell>
          <cell r="AI629" t="str">
            <v>WO</v>
          </cell>
          <cell r="AJ629" t="str">
            <v>P</v>
          </cell>
          <cell r="AK629" t="str">
            <v>P</v>
          </cell>
          <cell r="AL629">
            <v>25</v>
          </cell>
          <cell r="AM629">
            <v>0</v>
          </cell>
          <cell r="AN629">
            <v>25</v>
          </cell>
          <cell r="AO629">
            <v>0</v>
          </cell>
          <cell r="AP629">
            <v>25</v>
          </cell>
          <cell r="AQ629">
            <v>0</v>
          </cell>
          <cell r="AR629">
            <v>17</v>
          </cell>
        </row>
        <row r="630">
          <cell r="B630">
            <v>80051145</v>
          </cell>
          <cell r="C630" t="str">
            <v>YASH PAL</v>
          </cell>
          <cell r="D630" t="str">
            <v>SECURITY</v>
          </cell>
          <cell r="E630" t="str">
            <v>PIPE DIV</v>
          </cell>
          <cell r="F630" t="str">
            <v>KOSIWCOM04</v>
          </cell>
          <cell r="G630" t="str">
            <v>P</v>
          </cell>
          <cell r="H630" t="str">
            <v>P</v>
          </cell>
          <cell r="I630" t="str">
            <v>P</v>
          </cell>
          <cell r="J630" t="str">
            <v>P</v>
          </cell>
          <cell r="K630" t="str">
            <v>WO</v>
          </cell>
          <cell r="L630" t="str">
            <v>P</v>
          </cell>
          <cell r="M630" t="str">
            <v>P</v>
          </cell>
          <cell r="N630" t="str">
            <v>P</v>
          </cell>
          <cell r="O630" t="str">
            <v>P</v>
          </cell>
          <cell r="P630" t="str">
            <v>P</v>
          </cell>
          <cell r="Q630" t="str">
            <v>P</v>
          </cell>
          <cell r="R630" t="str">
            <v>WO</v>
          </cell>
          <cell r="S630" t="str">
            <v>P</v>
          </cell>
          <cell r="T630" t="str">
            <v>P</v>
          </cell>
          <cell r="U630" t="str">
            <v>P</v>
          </cell>
          <cell r="V630" t="str">
            <v>P</v>
          </cell>
          <cell r="W630" t="str">
            <v>A</v>
          </cell>
          <cell r="X630" t="str">
            <v>P</v>
          </cell>
          <cell r="Y630" t="str">
            <v>WO</v>
          </cell>
          <cell r="Z630" t="str">
            <v>P</v>
          </cell>
          <cell r="AA630" t="str">
            <v>P</v>
          </cell>
          <cell r="AB630" t="str">
            <v>P</v>
          </cell>
          <cell r="AC630" t="str">
            <v>P</v>
          </cell>
          <cell r="AD630" t="str">
            <v>P</v>
          </cell>
          <cell r="AE630" t="str">
            <v>P</v>
          </cell>
          <cell r="AF630" t="str">
            <v>WO</v>
          </cell>
          <cell r="AG630" t="str">
            <v>P</v>
          </cell>
          <cell r="AH630" t="str">
            <v>P</v>
          </cell>
          <cell r="AI630" t="str">
            <v>P</v>
          </cell>
          <cell r="AJ630" t="str">
            <v>P</v>
          </cell>
          <cell r="AK630" t="str">
            <v>P</v>
          </cell>
          <cell r="AL630">
            <v>26</v>
          </cell>
          <cell r="AM630">
            <v>0</v>
          </cell>
          <cell r="AN630">
            <v>26</v>
          </cell>
          <cell r="AO630">
            <v>0</v>
          </cell>
          <cell r="AP630">
            <v>26</v>
          </cell>
          <cell r="AQ630">
            <v>0</v>
          </cell>
          <cell r="AR630">
            <v>17</v>
          </cell>
        </row>
        <row r="631">
          <cell r="B631">
            <v>80051146</v>
          </cell>
          <cell r="C631" t="str">
            <v>BALRAM SINGH</v>
          </cell>
          <cell r="D631" t="str">
            <v>SECURITY</v>
          </cell>
          <cell r="E631" t="str">
            <v>PIPE DIV</v>
          </cell>
          <cell r="F631" t="str">
            <v>KOSIWCOM04</v>
          </cell>
          <cell r="G631" t="str">
            <v>P</v>
          </cell>
          <cell r="H631" t="str">
            <v>P</v>
          </cell>
          <cell r="I631" t="str">
            <v>P</v>
          </cell>
          <cell r="J631" t="str">
            <v>P</v>
          </cell>
          <cell r="K631" t="str">
            <v>P</v>
          </cell>
          <cell r="L631" t="str">
            <v>P</v>
          </cell>
          <cell r="M631" t="str">
            <v>WO</v>
          </cell>
          <cell r="N631" t="str">
            <v>P</v>
          </cell>
          <cell r="O631" t="str">
            <v>P</v>
          </cell>
          <cell r="P631" t="str">
            <v>P</v>
          </cell>
          <cell r="Q631" t="str">
            <v>P</v>
          </cell>
          <cell r="R631" t="str">
            <v>P</v>
          </cell>
          <cell r="S631" t="str">
            <v>P</v>
          </cell>
          <cell r="T631" t="str">
            <v>WO</v>
          </cell>
          <cell r="U631" t="str">
            <v>P</v>
          </cell>
          <cell r="V631" t="str">
            <v>P</v>
          </cell>
          <cell r="W631" t="str">
            <v>P</v>
          </cell>
          <cell r="X631" t="str">
            <v>P</v>
          </cell>
          <cell r="Y631" t="str">
            <v>P</v>
          </cell>
          <cell r="Z631" t="str">
            <v>P</v>
          </cell>
          <cell r="AA631" t="str">
            <v>WO</v>
          </cell>
          <cell r="AB631" t="str">
            <v>P</v>
          </cell>
          <cell r="AC631" t="str">
            <v>P</v>
          </cell>
          <cell r="AD631" t="str">
            <v>P</v>
          </cell>
          <cell r="AE631" t="str">
            <v>P</v>
          </cell>
          <cell r="AF631" t="str">
            <v>P</v>
          </cell>
          <cell r="AG631" t="str">
            <v>P</v>
          </cell>
          <cell r="AH631" t="str">
            <v>WO</v>
          </cell>
          <cell r="AI631" t="str">
            <v>P</v>
          </cell>
          <cell r="AJ631" t="str">
            <v>P</v>
          </cell>
          <cell r="AK631" t="str">
            <v>P</v>
          </cell>
          <cell r="AL631">
            <v>27</v>
          </cell>
          <cell r="AM631">
            <v>0</v>
          </cell>
          <cell r="AN631">
            <v>27</v>
          </cell>
          <cell r="AO631">
            <v>0</v>
          </cell>
          <cell r="AP631">
            <v>27</v>
          </cell>
          <cell r="AQ631">
            <v>0</v>
          </cell>
          <cell r="AR631">
            <v>17</v>
          </cell>
        </row>
        <row r="632">
          <cell r="B632">
            <v>80051148</v>
          </cell>
          <cell r="C632" t="str">
            <v>KHUSHAL SINGH</v>
          </cell>
          <cell r="D632" t="str">
            <v>A General Support Service</v>
          </cell>
          <cell r="E632" t="str">
            <v>SS DIVISION</v>
          </cell>
          <cell r="F632" t="str">
            <v>KOSIWCOM13</v>
          </cell>
          <cell r="G632" t="str">
            <v>P</v>
          </cell>
          <cell r="H632" t="str">
            <v>P</v>
          </cell>
          <cell r="I632" t="str">
            <v>P</v>
          </cell>
          <cell r="J632" t="str">
            <v>P</v>
          </cell>
          <cell r="K632" t="str">
            <v>P</v>
          </cell>
          <cell r="L632" t="str">
            <v>P</v>
          </cell>
          <cell r="M632" t="str">
            <v>WO</v>
          </cell>
          <cell r="N632" t="str">
            <v>P</v>
          </cell>
          <cell r="O632" t="str">
            <v>P</v>
          </cell>
          <cell r="P632" t="str">
            <v>P</v>
          </cell>
          <cell r="Q632" t="str">
            <v>P</v>
          </cell>
          <cell r="R632" t="str">
            <v>P</v>
          </cell>
          <cell r="S632" t="str">
            <v>P</v>
          </cell>
          <cell r="T632" t="str">
            <v>WO</v>
          </cell>
          <cell r="U632" t="str">
            <v>P</v>
          </cell>
          <cell r="V632" t="str">
            <v>P</v>
          </cell>
          <cell r="W632" t="str">
            <v>P</v>
          </cell>
          <cell r="X632" t="str">
            <v>P</v>
          </cell>
          <cell r="Y632" t="str">
            <v>P</v>
          </cell>
          <cell r="Z632" t="str">
            <v>P</v>
          </cell>
          <cell r="AA632" t="str">
            <v>WO</v>
          </cell>
          <cell r="AB632" t="str">
            <v>P</v>
          </cell>
          <cell r="AC632" t="str">
            <v>P</v>
          </cell>
          <cell r="AD632" t="str">
            <v>P</v>
          </cell>
          <cell r="AE632" t="str">
            <v>P</v>
          </cell>
          <cell r="AF632" t="str">
            <v>P</v>
          </cell>
          <cell r="AG632" t="str">
            <v>P</v>
          </cell>
          <cell r="AH632" t="str">
            <v>WO</v>
          </cell>
          <cell r="AI632" t="str">
            <v>P</v>
          </cell>
          <cell r="AJ632" t="str">
            <v>P</v>
          </cell>
          <cell r="AK632" t="str">
            <v>P</v>
          </cell>
          <cell r="AL632">
            <v>27</v>
          </cell>
          <cell r="AM632">
            <v>0</v>
          </cell>
          <cell r="AN632">
            <v>27</v>
          </cell>
          <cell r="AO632">
            <v>0</v>
          </cell>
          <cell r="AP632">
            <v>27</v>
          </cell>
          <cell r="AQ632">
            <v>0</v>
          </cell>
          <cell r="AR632">
            <v>18</v>
          </cell>
        </row>
        <row r="633">
          <cell r="B633">
            <v>80051149</v>
          </cell>
          <cell r="C633" t="str">
            <v>SANDEEP KUMAR</v>
          </cell>
          <cell r="D633" t="str">
            <v>GARDNERS</v>
          </cell>
          <cell r="E633" t="str">
            <v>PIPE DIV</v>
          </cell>
          <cell r="F633" t="str">
            <v>KOSIWCOM13</v>
          </cell>
          <cell r="G633" t="str">
            <v>A</v>
          </cell>
          <cell r="H633" t="str">
            <v>P</v>
          </cell>
          <cell r="I633" t="str">
            <v>P</v>
          </cell>
          <cell r="J633" t="str">
            <v>P</v>
          </cell>
          <cell r="K633" t="str">
            <v>WO</v>
          </cell>
          <cell r="L633" t="str">
            <v>P</v>
          </cell>
          <cell r="M633" t="str">
            <v>P</v>
          </cell>
          <cell r="N633" t="str">
            <v>P</v>
          </cell>
          <cell r="O633" t="str">
            <v>P</v>
          </cell>
          <cell r="P633" t="str">
            <v>P</v>
          </cell>
          <cell r="Q633" t="str">
            <v>P</v>
          </cell>
          <cell r="R633" t="str">
            <v>WO</v>
          </cell>
          <cell r="S633" t="str">
            <v>P</v>
          </cell>
          <cell r="T633" t="str">
            <v>P</v>
          </cell>
          <cell r="U633" t="str">
            <v>P</v>
          </cell>
          <cell r="V633" t="str">
            <v>P</v>
          </cell>
          <cell r="W633" t="str">
            <v>P</v>
          </cell>
          <cell r="X633" t="str">
            <v>P</v>
          </cell>
          <cell r="Y633" t="str">
            <v>WO</v>
          </cell>
          <cell r="Z633" t="str">
            <v>P</v>
          </cell>
          <cell r="AA633" t="str">
            <v>P</v>
          </cell>
          <cell r="AB633" t="str">
            <v>P</v>
          </cell>
          <cell r="AC633" t="str">
            <v>P</v>
          </cell>
          <cell r="AD633" t="str">
            <v>P</v>
          </cell>
          <cell r="AE633" t="str">
            <v>P</v>
          </cell>
          <cell r="AF633" t="str">
            <v>WO</v>
          </cell>
          <cell r="AG633" t="str">
            <v>P</v>
          </cell>
          <cell r="AH633" t="str">
            <v>P</v>
          </cell>
          <cell r="AI633" t="str">
            <v>P</v>
          </cell>
          <cell r="AJ633" t="str">
            <v>P</v>
          </cell>
          <cell r="AK633" t="str">
            <v>P</v>
          </cell>
          <cell r="AL633">
            <v>26</v>
          </cell>
          <cell r="AM633">
            <v>0</v>
          </cell>
          <cell r="AN633">
            <v>26</v>
          </cell>
          <cell r="AO633">
            <v>0</v>
          </cell>
          <cell r="AP633">
            <v>26</v>
          </cell>
          <cell r="AQ633">
            <v>0</v>
          </cell>
          <cell r="AR633">
            <v>17</v>
          </cell>
        </row>
        <row r="634">
          <cell r="B634">
            <v>80051153</v>
          </cell>
          <cell r="C634" t="str">
            <v>RAMNIWAS</v>
          </cell>
          <cell r="D634" t="str">
            <v>SECURITY</v>
          </cell>
          <cell r="E634" t="str">
            <v>PIPE DIV</v>
          </cell>
          <cell r="F634" t="str">
            <v>KOSIWCOM04</v>
          </cell>
          <cell r="G634" t="str">
            <v>P</v>
          </cell>
          <cell r="H634" t="str">
            <v>WO</v>
          </cell>
          <cell r="I634" t="str">
            <v>P</v>
          </cell>
          <cell r="J634" t="str">
            <v>P</v>
          </cell>
          <cell r="K634" t="str">
            <v>P</v>
          </cell>
          <cell r="L634" t="str">
            <v>P</v>
          </cell>
          <cell r="M634" t="str">
            <v>P</v>
          </cell>
          <cell r="N634" t="str">
            <v>P</v>
          </cell>
          <cell r="O634" t="str">
            <v>WO</v>
          </cell>
          <cell r="P634" t="str">
            <v>P</v>
          </cell>
          <cell r="Q634" t="str">
            <v>P</v>
          </cell>
          <cell r="R634" t="str">
            <v>P</v>
          </cell>
          <cell r="S634" t="str">
            <v>P</v>
          </cell>
          <cell r="T634" t="str">
            <v>P</v>
          </cell>
          <cell r="U634" t="str">
            <v>P</v>
          </cell>
          <cell r="V634" t="str">
            <v>WO</v>
          </cell>
          <cell r="W634" t="str">
            <v>P</v>
          </cell>
          <cell r="X634" t="str">
            <v>P</v>
          </cell>
          <cell r="Y634" t="str">
            <v>P</v>
          </cell>
          <cell r="Z634" t="str">
            <v>P</v>
          </cell>
          <cell r="AA634" t="str">
            <v>P</v>
          </cell>
          <cell r="AB634" t="str">
            <v>P</v>
          </cell>
          <cell r="AC634" t="str">
            <v>WO</v>
          </cell>
          <cell r="AD634" t="str">
            <v>P</v>
          </cell>
          <cell r="AE634" t="str">
            <v>P</v>
          </cell>
          <cell r="AF634" t="str">
            <v>A</v>
          </cell>
          <cell r="AG634" t="str">
            <v>P</v>
          </cell>
          <cell r="AH634" t="str">
            <v>P</v>
          </cell>
          <cell r="AI634" t="str">
            <v>P</v>
          </cell>
          <cell r="AJ634" t="str">
            <v>WO</v>
          </cell>
          <cell r="AK634" t="str">
            <v>P</v>
          </cell>
          <cell r="AL634">
            <v>25</v>
          </cell>
          <cell r="AM634">
            <v>0</v>
          </cell>
          <cell r="AN634">
            <v>25</v>
          </cell>
          <cell r="AO634">
            <v>0</v>
          </cell>
          <cell r="AP634">
            <v>25</v>
          </cell>
          <cell r="AQ634">
            <v>0</v>
          </cell>
          <cell r="AR634">
            <v>17</v>
          </cell>
        </row>
        <row r="635">
          <cell r="B635">
            <v>80051155</v>
          </cell>
          <cell r="C635" t="str">
            <v>DEVENDRA</v>
          </cell>
          <cell r="D635" t="str">
            <v>DISPATCH</v>
          </cell>
          <cell r="E635" t="str">
            <v>SS DIVISION</v>
          </cell>
          <cell r="F635" t="str">
            <v>KOSSFCOM03</v>
          </cell>
          <cell r="G635" t="str">
            <v>P</v>
          </cell>
          <cell r="H635" t="str">
            <v>P</v>
          </cell>
          <cell r="I635" t="str">
            <v>P</v>
          </cell>
          <cell r="J635" t="str">
            <v>P</v>
          </cell>
          <cell r="K635" t="str">
            <v>WO</v>
          </cell>
          <cell r="L635" t="str">
            <v>P</v>
          </cell>
          <cell r="M635" t="str">
            <v>P</v>
          </cell>
          <cell r="N635" t="str">
            <v>P</v>
          </cell>
          <cell r="O635" t="str">
            <v>A</v>
          </cell>
          <cell r="P635" t="str">
            <v>P</v>
          </cell>
          <cell r="Q635" t="str">
            <v>P</v>
          </cell>
          <cell r="R635" t="str">
            <v>WO</v>
          </cell>
          <cell r="S635" t="str">
            <v>P</v>
          </cell>
          <cell r="T635" t="str">
            <v>P</v>
          </cell>
          <cell r="U635" t="str">
            <v>P</v>
          </cell>
          <cell r="V635" t="str">
            <v>P</v>
          </cell>
          <cell r="W635" t="str">
            <v>P</v>
          </cell>
          <cell r="X635" t="str">
            <v>A</v>
          </cell>
          <cell r="Y635" t="str">
            <v>WO</v>
          </cell>
          <cell r="Z635" t="str">
            <v>P</v>
          </cell>
          <cell r="AA635" t="str">
            <v>P</v>
          </cell>
          <cell r="AB635" t="str">
            <v>A</v>
          </cell>
          <cell r="AC635" t="str">
            <v>A</v>
          </cell>
          <cell r="AD635" t="str">
            <v>P</v>
          </cell>
          <cell r="AE635" t="str">
            <v>P</v>
          </cell>
          <cell r="AF635" t="str">
            <v>WO</v>
          </cell>
          <cell r="AG635" t="str">
            <v>P</v>
          </cell>
          <cell r="AH635" t="str">
            <v>P</v>
          </cell>
          <cell r="AI635" t="str">
            <v>P</v>
          </cell>
          <cell r="AJ635" t="str">
            <v>P</v>
          </cell>
          <cell r="AK635" t="str">
            <v>P</v>
          </cell>
          <cell r="AL635">
            <v>23</v>
          </cell>
          <cell r="AM635">
            <v>0</v>
          </cell>
          <cell r="AN635">
            <v>23</v>
          </cell>
          <cell r="AO635">
            <v>0</v>
          </cell>
          <cell r="AP635">
            <v>23</v>
          </cell>
          <cell r="AQ635">
            <v>0</v>
          </cell>
          <cell r="AR635">
            <v>18</v>
          </cell>
        </row>
        <row r="636">
          <cell r="B636">
            <v>80051156</v>
          </cell>
          <cell r="C636" t="str">
            <v>KRISHAN</v>
          </cell>
          <cell r="D636" t="str">
            <v>A General Support Service</v>
          </cell>
          <cell r="E636" t="str">
            <v>SS DIVISION</v>
          </cell>
          <cell r="F636" t="str">
            <v>KOSSWCOM13</v>
          </cell>
          <cell r="G636" t="str">
            <v>A</v>
          </cell>
          <cell r="H636" t="str">
            <v>P</v>
          </cell>
          <cell r="I636" t="str">
            <v>P</v>
          </cell>
          <cell r="J636" t="str">
            <v>A</v>
          </cell>
          <cell r="K636" t="str">
            <v>WO</v>
          </cell>
          <cell r="L636" t="str">
            <v>P</v>
          </cell>
          <cell r="M636" t="str">
            <v>P</v>
          </cell>
          <cell r="N636" t="str">
            <v>P</v>
          </cell>
          <cell r="O636" t="str">
            <v>P</v>
          </cell>
          <cell r="P636" t="str">
            <v>A</v>
          </cell>
          <cell r="Q636" t="str">
            <v>A</v>
          </cell>
          <cell r="R636" t="str">
            <v>WO</v>
          </cell>
          <cell r="S636" t="str">
            <v>P</v>
          </cell>
          <cell r="T636" t="str">
            <v>P</v>
          </cell>
          <cell r="U636" t="str">
            <v>P</v>
          </cell>
          <cell r="V636" t="str">
            <v>A</v>
          </cell>
          <cell r="W636" t="str">
            <v>P</v>
          </cell>
          <cell r="X636" t="str">
            <v>P</v>
          </cell>
          <cell r="Y636" t="str">
            <v>WO</v>
          </cell>
          <cell r="Z636" t="str">
            <v>P</v>
          </cell>
          <cell r="AA636" t="str">
            <v>P</v>
          </cell>
          <cell r="AB636" t="str">
            <v>P</v>
          </cell>
          <cell r="AC636" t="str">
            <v>P</v>
          </cell>
          <cell r="AD636" t="str">
            <v>P</v>
          </cell>
          <cell r="AE636" t="str">
            <v>P</v>
          </cell>
          <cell r="AF636" t="str">
            <v>WO</v>
          </cell>
          <cell r="AG636" t="str">
            <v>P</v>
          </cell>
          <cell r="AH636" t="str">
            <v>P</v>
          </cell>
          <cell r="AI636" t="str">
            <v>P</v>
          </cell>
          <cell r="AJ636" t="str">
            <v>P</v>
          </cell>
          <cell r="AK636" t="str">
            <v>P</v>
          </cell>
          <cell r="AL636">
            <v>22</v>
          </cell>
          <cell r="AM636">
            <v>0</v>
          </cell>
          <cell r="AN636">
            <v>22</v>
          </cell>
          <cell r="AO636">
            <v>1</v>
          </cell>
          <cell r="AP636">
            <v>21</v>
          </cell>
          <cell r="AQ636">
            <v>0</v>
          </cell>
          <cell r="AR636">
            <v>18</v>
          </cell>
        </row>
        <row r="637">
          <cell r="B637">
            <v>80051166</v>
          </cell>
          <cell r="C637" t="str">
            <v>UDAYAVIR SINGH</v>
          </cell>
          <cell r="D637" t="str">
            <v>MAINTENANCE</v>
          </cell>
          <cell r="E637" t="str">
            <v>SS DIVISION</v>
          </cell>
          <cell r="F637" t="str">
            <v>KOSSHCOM23</v>
          </cell>
          <cell r="G637" t="str">
            <v>P</v>
          </cell>
          <cell r="H637" t="str">
            <v>P</v>
          </cell>
          <cell r="I637" t="str">
            <v>P</v>
          </cell>
          <cell r="J637" t="str">
            <v>P</v>
          </cell>
          <cell r="K637" t="str">
            <v>WO</v>
          </cell>
          <cell r="L637" t="str">
            <v>P</v>
          </cell>
          <cell r="M637" t="str">
            <v>P</v>
          </cell>
          <cell r="N637" t="str">
            <v>P</v>
          </cell>
          <cell r="O637" t="str">
            <v>P</v>
          </cell>
          <cell r="P637" t="str">
            <v>A</v>
          </cell>
          <cell r="Q637" t="str">
            <v>P</v>
          </cell>
          <cell r="R637" t="str">
            <v>WO</v>
          </cell>
          <cell r="S637" t="str">
            <v>P</v>
          </cell>
          <cell r="T637" t="str">
            <v>P</v>
          </cell>
          <cell r="U637" t="str">
            <v>P</v>
          </cell>
          <cell r="V637" t="str">
            <v>P</v>
          </cell>
          <cell r="W637" t="str">
            <v>A</v>
          </cell>
          <cell r="X637" t="str">
            <v>P</v>
          </cell>
          <cell r="Y637" t="str">
            <v>WO</v>
          </cell>
          <cell r="Z637" t="str">
            <v>A</v>
          </cell>
          <cell r="AA637" t="str">
            <v>P</v>
          </cell>
          <cell r="AB637" t="str">
            <v>P</v>
          </cell>
          <cell r="AC637" t="str">
            <v>P</v>
          </cell>
          <cell r="AD637" t="str">
            <v>P</v>
          </cell>
          <cell r="AE637" t="str">
            <v>P</v>
          </cell>
          <cell r="AF637" t="str">
            <v>WO</v>
          </cell>
          <cell r="AG637" t="str">
            <v>P</v>
          </cell>
          <cell r="AH637" t="str">
            <v>P</v>
          </cell>
          <cell r="AI637" t="str">
            <v>P</v>
          </cell>
          <cell r="AJ637" t="str">
            <v>P</v>
          </cell>
          <cell r="AK637" t="str">
            <v>P</v>
          </cell>
          <cell r="AL637">
            <v>24</v>
          </cell>
          <cell r="AM637">
            <v>0</v>
          </cell>
          <cell r="AN637">
            <v>24</v>
          </cell>
          <cell r="AO637">
            <v>0</v>
          </cell>
          <cell r="AP637">
            <v>24</v>
          </cell>
          <cell r="AQ637">
            <v>0</v>
          </cell>
          <cell r="AR637">
            <v>18</v>
          </cell>
        </row>
        <row r="638">
          <cell r="B638">
            <v>80051169</v>
          </cell>
          <cell r="C638" t="str">
            <v>SAURAV</v>
          </cell>
          <cell r="D638" t="str">
            <v>CIVIL</v>
          </cell>
          <cell r="E638" t="str">
            <v>PIPE DIV</v>
          </cell>
          <cell r="F638" t="str">
            <v>KO02HHSW09</v>
          </cell>
          <cell r="G638" t="str">
            <v>A</v>
          </cell>
          <cell r="H638" t="str">
            <v>P</v>
          </cell>
          <cell r="I638" t="str">
            <v>P</v>
          </cell>
          <cell r="J638" t="str">
            <v>P</v>
          </cell>
          <cell r="K638" t="str">
            <v>WO</v>
          </cell>
          <cell r="L638" t="str">
            <v>P</v>
          </cell>
          <cell r="M638" t="str">
            <v>P</v>
          </cell>
          <cell r="N638" t="str">
            <v>P</v>
          </cell>
          <cell r="O638" t="str">
            <v>P</v>
          </cell>
          <cell r="P638" t="str">
            <v>P</v>
          </cell>
          <cell r="Q638" t="str">
            <v>P</v>
          </cell>
          <cell r="R638" t="str">
            <v>WO</v>
          </cell>
          <cell r="S638" t="str">
            <v>A</v>
          </cell>
          <cell r="T638" t="str">
            <v>P</v>
          </cell>
          <cell r="U638" t="str">
            <v>P</v>
          </cell>
          <cell r="V638" t="str">
            <v>P</v>
          </cell>
          <cell r="W638" t="str">
            <v>P</v>
          </cell>
          <cell r="X638" t="str">
            <v>P</v>
          </cell>
          <cell r="Y638" t="str">
            <v>WO</v>
          </cell>
          <cell r="Z638" t="str">
            <v>P</v>
          </cell>
          <cell r="AA638" t="str">
            <v>P</v>
          </cell>
          <cell r="AB638" t="str">
            <v>P</v>
          </cell>
          <cell r="AC638" t="str">
            <v>P</v>
          </cell>
          <cell r="AD638" t="str">
            <v>P</v>
          </cell>
          <cell r="AE638" t="str">
            <v>P</v>
          </cell>
          <cell r="AF638" t="str">
            <v>WO</v>
          </cell>
          <cell r="AG638" t="str">
            <v>P</v>
          </cell>
          <cell r="AH638" t="str">
            <v>P</v>
          </cell>
          <cell r="AI638" t="str">
            <v>P</v>
          </cell>
          <cell r="AJ638" t="str">
            <v>P</v>
          </cell>
          <cell r="AK638" t="str">
            <v>P</v>
          </cell>
          <cell r="AL638">
            <v>25</v>
          </cell>
          <cell r="AM638">
            <v>0</v>
          </cell>
          <cell r="AN638">
            <v>25</v>
          </cell>
          <cell r="AO638">
            <v>0</v>
          </cell>
          <cell r="AP638">
            <v>25</v>
          </cell>
          <cell r="AQ638">
            <v>0</v>
          </cell>
          <cell r="AR638">
            <v>17</v>
          </cell>
        </row>
        <row r="639">
          <cell r="B639">
            <v>80051170</v>
          </cell>
          <cell r="C639" t="str">
            <v>SAHIL KUMAR</v>
          </cell>
          <cell r="D639" t="str">
            <v>STORE</v>
          </cell>
          <cell r="E639" t="str">
            <v>SS DIVISION</v>
          </cell>
          <cell r="F639" t="str">
            <v>KOSSHCOM08</v>
          </cell>
          <cell r="G639" t="str">
            <v>P</v>
          </cell>
          <cell r="H639" t="str">
            <v>P</v>
          </cell>
          <cell r="I639" t="str">
            <v>P</v>
          </cell>
          <cell r="J639" t="str">
            <v>P</v>
          </cell>
          <cell r="K639" t="str">
            <v>WO</v>
          </cell>
          <cell r="L639" t="str">
            <v>P</v>
          </cell>
          <cell r="M639" t="str">
            <v>P</v>
          </cell>
          <cell r="N639" t="str">
            <v>P</v>
          </cell>
          <cell r="O639" t="str">
            <v>P</v>
          </cell>
          <cell r="P639" t="str">
            <v>P</v>
          </cell>
          <cell r="Q639" t="str">
            <v>P</v>
          </cell>
          <cell r="R639" t="str">
            <v>WO</v>
          </cell>
          <cell r="S639" t="str">
            <v>A</v>
          </cell>
          <cell r="T639" t="str">
            <v>A</v>
          </cell>
          <cell r="U639" t="str">
            <v>A</v>
          </cell>
          <cell r="V639" t="str">
            <v>A</v>
          </cell>
          <cell r="W639" t="str">
            <v>A</v>
          </cell>
          <cell r="X639" t="str">
            <v>P</v>
          </cell>
          <cell r="Y639" t="str">
            <v>WO</v>
          </cell>
          <cell r="Z639" t="str">
            <v>P</v>
          </cell>
          <cell r="AA639" t="str">
            <v>P</v>
          </cell>
          <cell r="AB639" t="str">
            <v>P</v>
          </cell>
          <cell r="AC639" t="str">
            <v>P</v>
          </cell>
          <cell r="AD639" t="str">
            <v>P</v>
          </cell>
          <cell r="AE639" t="str">
            <v>P</v>
          </cell>
          <cell r="AF639" t="str">
            <v>WO</v>
          </cell>
          <cell r="AG639" t="str">
            <v>P</v>
          </cell>
          <cell r="AH639" t="str">
            <v>P</v>
          </cell>
          <cell r="AI639" t="str">
            <v>P</v>
          </cell>
          <cell r="AJ639" t="str">
            <v>P</v>
          </cell>
          <cell r="AK639" t="str">
            <v>P</v>
          </cell>
          <cell r="AL639">
            <v>22</v>
          </cell>
          <cell r="AM639">
            <v>0</v>
          </cell>
          <cell r="AN639">
            <v>22</v>
          </cell>
          <cell r="AO639">
            <v>0</v>
          </cell>
          <cell r="AP639">
            <v>22</v>
          </cell>
          <cell r="AQ639">
            <v>0</v>
          </cell>
          <cell r="AR639">
            <v>18</v>
          </cell>
        </row>
        <row r="640">
          <cell r="B640">
            <v>80051171</v>
          </cell>
          <cell r="C640" t="str">
            <v>LAXMINARAYAN</v>
          </cell>
          <cell r="D640" t="str">
            <v>STORE</v>
          </cell>
          <cell r="E640" t="str">
            <v>SS DIVISION</v>
          </cell>
          <cell r="F640" t="str">
            <v>KOSSHCOM08</v>
          </cell>
          <cell r="G640" t="str">
            <v>A</v>
          </cell>
          <cell r="H640" t="str">
            <v>A</v>
          </cell>
          <cell r="I640" t="str">
            <v>A</v>
          </cell>
          <cell r="J640" t="str">
            <v>A</v>
          </cell>
          <cell r="K640" t="str">
            <v>WO</v>
          </cell>
          <cell r="L640" t="str">
            <v>P</v>
          </cell>
          <cell r="M640" t="str">
            <v>P</v>
          </cell>
          <cell r="N640" t="str">
            <v>P</v>
          </cell>
          <cell r="O640" t="str">
            <v>P</v>
          </cell>
          <cell r="P640" t="str">
            <v>A</v>
          </cell>
          <cell r="Q640" t="str">
            <v>A</v>
          </cell>
          <cell r="R640" t="str">
            <v>WO</v>
          </cell>
          <cell r="S640" t="str">
            <v>P</v>
          </cell>
          <cell r="T640" t="str">
            <v>A</v>
          </cell>
          <cell r="U640" t="str">
            <v>A</v>
          </cell>
          <cell r="V640" t="str">
            <v>A</v>
          </cell>
          <cell r="W640" t="str">
            <v>P</v>
          </cell>
          <cell r="X640" t="str">
            <v>A</v>
          </cell>
          <cell r="Y640" t="str">
            <v>WO</v>
          </cell>
          <cell r="Z640" t="str">
            <v>P</v>
          </cell>
          <cell r="AA640" t="str">
            <v>P</v>
          </cell>
          <cell r="AB640" t="str">
            <v>A</v>
          </cell>
          <cell r="AC640" t="str">
            <v>P</v>
          </cell>
          <cell r="AD640" t="str">
            <v>P</v>
          </cell>
          <cell r="AE640" t="str">
            <v>P</v>
          </cell>
          <cell r="AF640" t="str">
            <v>WO</v>
          </cell>
          <cell r="AG640" t="str">
            <v>P</v>
          </cell>
          <cell r="AH640" t="str">
            <v>P</v>
          </cell>
          <cell r="AI640" t="str">
            <v>P</v>
          </cell>
          <cell r="AJ640" t="str">
            <v>P</v>
          </cell>
          <cell r="AK640" t="str">
            <v>P</v>
          </cell>
          <cell r="AL640">
            <v>16</v>
          </cell>
          <cell r="AM640">
            <v>0</v>
          </cell>
          <cell r="AN640">
            <v>16</v>
          </cell>
          <cell r="AO640">
            <v>0</v>
          </cell>
          <cell r="AP640">
            <v>16</v>
          </cell>
          <cell r="AQ640">
            <v>0</v>
          </cell>
          <cell r="AR640">
            <v>18</v>
          </cell>
        </row>
        <row r="641">
          <cell r="B641">
            <v>80051172</v>
          </cell>
          <cell r="C641" t="str">
            <v>NAVEEN KUMAR</v>
          </cell>
          <cell r="D641" t="str">
            <v>SECURITY</v>
          </cell>
          <cell r="E641" t="str">
            <v>PIPE DIV</v>
          </cell>
          <cell r="F641" t="str">
            <v>KOSIWCOM04</v>
          </cell>
          <cell r="G641" t="str">
            <v>P</v>
          </cell>
          <cell r="H641" t="str">
            <v>WO</v>
          </cell>
          <cell r="I641" t="str">
            <v>P</v>
          </cell>
          <cell r="J641" t="str">
            <v>A</v>
          </cell>
          <cell r="K641" t="str">
            <v>A</v>
          </cell>
          <cell r="L641" t="str">
            <v>A</v>
          </cell>
          <cell r="M641" t="str">
            <v>A</v>
          </cell>
          <cell r="N641" t="str">
            <v>A</v>
          </cell>
          <cell r="O641" t="str">
            <v>WO</v>
          </cell>
          <cell r="P641" t="str">
            <v>A</v>
          </cell>
          <cell r="Q641" t="str">
            <v>A</v>
          </cell>
          <cell r="R641" t="str">
            <v>A</v>
          </cell>
          <cell r="S641" t="str">
            <v>P</v>
          </cell>
          <cell r="T641" t="str">
            <v>P</v>
          </cell>
          <cell r="U641" t="str">
            <v>P</v>
          </cell>
          <cell r="V641" t="str">
            <v>WO</v>
          </cell>
          <cell r="W641" t="str">
            <v>P</v>
          </cell>
          <cell r="X641" t="str">
            <v>P</v>
          </cell>
          <cell r="Y641" t="str">
            <v>P</v>
          </cell>
          <cell r="Z641" t="str">
            <v>P</v>
          </cell>
          <cell r="AA641" t="str">
            <v>P</v>
          </cell>
          <cell r="AB641" t="str">
            <v>P</v>
          </cell>
          <cell r="AC641" t="str">
            <v>WO</v>
          </cell>
          <cell r="AD641" t="str">
            <v>P</v>
          </cell>
          <cell r="AE641" t="str">
            <v>P</v>
          </cell>
          <cell r="AF641" t="str">
            <v>A</v>
          </cell>
          <cell r="AG641" t="str">
            <v>P</v>
          </cell>
          <cell r="AH641" t="str">
            <v>P</v>
          </cell>
          <cell r="AI641" t="str">
            <v>P</v>
          </cell>
          <cell r="AJ641" t="str">
            <v>WO</v>
          </cell>
          <cell r="AK641" t="str">
            <v>P</v>
          </cell>
          <cell r="AL641">
            <v>17</v>
          </cell>
          <cell r="AM641">
            <v>0</v>
          </cell>
          <cell r="AN641">
            <v>17</v>
          </cell>
          <cell r="AO641">
            <v>0</v>
          </cell>
          <cell r="AP641">
            <v>17</v>
          </cell>
          <cell r="AQ641">
            <v>0</v>
          </cell>
          <cell r="AR641">
            <v>17</v>
          </cell>
        </row>
        <row r="642">
          <cell r="B642">
            <v>80051173</v>
          </cell>
          <cell r="C642" t="str">
            <v>SAMYEL SOREN</v>
          </cell>
          <cell r="D642" t="str">
            <v>A General Support Service</v>
          </cell>
          <cell r="E642" t="str">
            <v>SS DIVISION</v>
          </cell>
          <cell r="F642" t="str">
            <v>KOSSWCOM10</v>
          </cell>
          <cell r="G642" t="str">
            <v>P</v>
          </cell>
          <cell r="H642" t="str">
            <v>P</v>
          </cell>
          <cell r="I642" t="str">
            <v>P</v>
          </cell>
          <cell r="J642" t="str">
            <v>P</v>
          </cell>
          <cell r="K642" t="str">
            <v>WO</v>
          </cell>
          <cell r="L642" t="str">
            <v>P</v>
          </cell>
          <cell r="M642" t="str">
            <v>A</v>
          </cell>
          <cell r="N642" t="str">
            <v>A</v>
          </cell>
          <cell r="O642" t="str">
            <v>A</v>
          </cell>
          <cell r="P642" t="str">
            <v>A</v>
          </cell>
          <cell r="Q642" t="str">
            <v>A</v>
          </cell>
          <cell r="R642" t="str">
            <v>A</v>
          </cell>
          <cell r="S642" t="str">
            <v>A</v>
          </cell>
          <cell r="T642" t="str">
            <v>A</v>
          </cell>
          <cell r="U642" t="str">
            <v>A</v>
          </cell>
          <cell r="V642" t="str">
            <v>A</v>
          </cell>
          <cell r="W642" t="str">
            <v>A</v>
          </cell>
          <cell r="X642" t="str">
            <v>A</v>
          </cell>
          <cell r="Y642" t="str">
            <v>A</v>
          </cell>
          <cell r="Z642" t="str">
            <v>A</v>
          </cell>
          <cell r="AA642" t="str">
            <v>A</v>
          </cell>
          <cell r="AB642" t="str">
            <v>A</v>
          </cell>
          <cell r="AC642" t="str">
            <v>A</v>
          </cell>
          <cell r="AD642" t="str">
            <v>A</v>
          </cell>
          <cell r="AE642" t="str">
            <v>A</v>
          </cell>
          <cell r="AF642" t="str">
            <v>A</v>
          </cell>
          <cell r="AG642" t="str">
            <v>A</v>
          </cell>
          <cell r="AH642" t="str">
            <v>A</v>
          </cell>
          <cell r="AI642" t="str">
            <v>A</v>
          </cell>
          <cell r="AJ642" t="str">
            <v>A</v>
          </cell>
          <cell r="AK642" t="str">
            <v>A</v>
          </cell>
          <cell r="AL642">
            <v>5</v>
          </cell>
          <cell r="AM642">
            <v>0</v>
          </cell>
          <cell r="AN642">
            <v>5</v>
          </cell>
          <cell r="AO642">
            <v>0</v>
          </cell>
          <cell r="AP642">
            <v>5</v>
          </cell>
          <cell r="AQ642">
            <v>0</v>
          </cell>
          <cell r="AR642">
            <v>18</v>
          </cell>
        </row>
        <row r="643">
          <cell r="B643">
            <v>80051174</v>
          </cell>
          <cell r="C643" t="str">
            <v>BRIJ KISHOR</v>
          </cell>
          <cell r="D643" t="str">
            <v>ELECTRICAL</v>
          </cell>
          <cell r="E643" t="str">
            <v>PIPE DIV</v>
          </cell>
          <cell r="F643" t="str">
            <v>KO02HHSW04</v>
          </cell>
          <cell r="G643" t="str">
            <v>WO</v>
          </cell>
          <cell r="H643" t="str">
            <v>P</v>
          </cell>
          <cell r="I643" t="str">
            <v>P</v>
          </cell>
          <cell r="J643" t="str">
            <v>P</v>
          </cell>
          <cell r="K643" t="str">
            <v>P</v>
          </cell>
          <cell r="L643" t="str">
            <v>P</v>
          </cell>
          <cell r="M643" t="str">
            <v>P</v>
          </cell>
          <cell r="N643" t="str">
            <v>WO</v>
          </cell>
          <cell r="O643" t="str">
            <v>P</v>
          </cell>
          <cell r="P643" t="str">
            <v>HFP</v>
          </cell>
          <cell r="Q643" t="str">
            <v>P</v>
          </cell>
          <cell r="R643" t="str">
            <v>P</v>
          </cell>
          <cell r="S643" t="str">
            <v>P</v>
          </cell>
          <cell r="T643" t="str">
            <v>P</v>
          </cell>
          <cell r="U643" t="str">
            <v>WO</v>
          </cell>
          <cell r="V643" t="str">
            <v>P</v>
          </cell>
          <cell r="W643" t="str">
            <v>P</v>
          </cell>
          <cell r="X643" t="str">
            <v>P</v>
          </cell>
          <cell r="Y643" t="str">
            <v>P</v>
          </cell>
          <cell r="Z643" t="str">
            <v>P</v>
          </cell>
          <cell r="AA643" t="str">
            <v>P</v>
          </cell>
          <cell r="AB643" t="str">
            <v>WO</v>
          </cell>
          <cell r="AC643" t="str">
            <v>P</v>
          </cell>
          <cell r="AD643" t="str">
            <v>P</v>
          </cell>
          <cell r="AE643" t="str">
            <v>P</v>
          </cell>
          <cell r="AF643" t="str">
            <v>P</v>
          </cell>
          <cell r="AG643" t="str">
            <v>P</v>
          </cell>
          <cell r="AH643" t="str">
            <v>P</v>
          </cell>
          <cell r="AI643" t="str">
            <v>WO</v>
          </cell>
          <cell r="AJ643" t="str">
            <v>P</v>
          </cell>
          <cell r="AK643" t="str">
            <v>P</v>
          </cell>
          <cell r="AL643">
            <v>25.5</v>
          </cell>
          <cell r="AM643">
            <v>0</v>
          </cell>
          <cell r="AN643">
            <v>25.5</v>
          </cell>
          <cell r="AO643">
            <v>0</v>
          </cell>
          <cell r="AP643">
            <v>25.5</v>
          </cell>
          <cell r="AQ643">
            <v>0</v>
          </cell>
          <cell r="AR643">
            <v>17</v>
          </cell>
        </row>
        <row r="644">
          <cell r="B644">
            <v>80051175</v>
          </cell>
          <cell r="C644" t="str">
            <v>SHISHU PAL SINGH</v>
          </cell>
          <cell r="D644" t="str">
            <v>ELECTRICAL</v>
          </cell>
          <cell r="E644" t="str">
            <v>PIPE DIV</v>
          </cell>
          <cell r="F644" t="str">
            <v>KO02HHSW04</v>
          </cell>
          <cell r="G644" t="str">
            <v>WO</v>
          </cell>
          <cell r="H644" t="str">
            <v>P</v>
          </cell>
          <cell r="I644" t="str">
            <v>P</v>
          </cell>
          <cell r="J644" t="str">
            <v>P</v>
          </cell>
          <cell r="K644" t="str">
            <v>P</v>
          </cell>
          <cell r="L644" t="str">
            <v>P</v>
          </cell>
          <cell r="M644" t="str">
            <v>P</v>
          </cell>
          <cell r="N644" t="str">
            <v>WO</v>
          </cell>
          <cell r="O644" t="str">
            <v>P</v>
          </cell>
          <cell r="P644" t="str">
            <v>P</v>
          </cell>
          <cell r="Q644" t="str">
            <v>P</v>
          </cell>
          <cell r="R644" t="str">
            <v>P</v>
          </cell>
          <cell r="S644" t="str">
            <v>P</v>
          </cell>
          <cell r="T644" t="str">
            <v>P</v>
          </cell>
          <cell r="U644" t="str">
            <v>WO</v>
          </cell>
          <cell r="V644" t="str">
            <v>P</v>
          </cell>
          <cell r="W644" t="str">
            <v>P</v>
          </cell>
          <cell r="X644" t="str">
            <v>P</v>
          </cell>
          <cell r="Y644" t="str">
            <v>P</v>
          </cell>
          <cell r="Z644" t="str">
            <v>P</v>
          </cell>
          <cell r="AA644" t="str">
            <v>P</v>
          </cell>
          <cell r="AB644" t="str">
            <v>WO</v>
          </cell>
          <cell r="AC644" t="str">
            <v>P</v>
          </cell>
          <cell r="AD644" t="str">
            <v>P</v>
          </cell>
          <cell r="AE644" t="str">
            <v>P</v>
          </cell>
          <cell r="AF644" t="str">
            <v>P</v>
          </cell>
          <cell r="AG644" t="str">
            <v>P</v>
          </cell>
          <cell r="AH644" t="str">
            <v>P</v>
          </cell>
          <cell r="AI644" t="str">
            <v>WO</v>
          </cell>
          <cell r="AJ644" t="str">
            <v>P</v>
          </cell>
          <cell r="AK644" t="str">
            <v>P</v>
          </cell>
          <cell r="AL644">
            <v>26</v>
          </cell>
          <cell r="AM644">
            <v>0</v>
          </cell>
          <cell r="AN644">
            <v>26</v>
          </cell>
          <cell r="AO644">
            <v>0</v>
          </cell>
          <cell r="AP644">
            <v>26</v>
          </cell>
          <cell r="AQ644">
            <v>0</v>
          </cell>
          <cell r="AR644">
            <v>17</v>
          </cell>
        </row>
        <row r="645">
          <cell r="B645">
            <v>80051176</v>
          </cell>
          <cell r="C645" t="str">
            <v>PUSHPENDRA KUMAR</v>
          </cell>
          <cell r="D645" t="str">
            <v>ELECTRICAL</v>
          </cell>
          <cell r="E645" t="str">
            <v>PIPE DIV</v>
          </cell>
          <cell r="F645" t="str">
            <v>KO02HHSW04</v>
          </cell>
          <cell r="G645" t="str">
            <v>WO</v>
          </cell>
          <cell r="H645" t="str">
            <v>P</v>
          </cell>
          <cell r="I645" t="str">
            <v>P</v>
          </cell>
          <cell r="J645" t="str">
            <v>P</v>
          </cell>
          <cell r="K645" t="str">
            <v>P</v>
          </cell>
          <cell r="L645" t="str">
            <v>P</v>
          </cell>
          <cell r="M645" t="str">
            <v>P</v>
          </cell>
          <cell r="N645" t="str">
            <v>WO</v>
          </cell>
          <cell r="O645" t="str">
            <v>P</v>
          </cell>
          <cell r="P645" t="str">
            <v>P</v>
          </cell>
          <cell r="Q645" t="str">
            <v>P</v>
          </cell>
          <cell r="R645" t="str">
            <v>P</v>
          </cell>
          <cell r="S645" t="str">
            <v>P</v>
          </cell>
          <cell r="T645" t="str">
            <v>P</v>
          </cell>
          <cell r="U645" t="str">
            <v>WO</v>
          </cell>
          <cell r="V645" t="str">
            <v>P</v>
          </cell>
          <cell r="W645" t="str">
            <v>A</v>
          </cell>
          <cell r="X645" t="str">
            <v>P</v>
          </cell>
          <cell r="Y645" t="str">
            <v>P</v>
          </cell>
          <cell r="Z645" t="str">
            <v>P</v>
          </cell>
          <cell r="AA645" t="str">
            <v>P</v>
          </cell>
          <cell r="AB645" t="str">
            <v>WO</v>
          </cell>
          <cell r="AC645" t="str">
            <v>P</v>
          </cell>
          <cell r="AD645" t="str">
            <v>P</v>
          </cell>
          <cell r="AE645" t="str">
            <v>P</v>
          </cell>
          <cell r="AF645" t="str">
            <v>P</v>
          </cell>
          <cell r="AG645" t="str">
            <v>P</v>
          </cell>
          <cell r="AH645" t="str">
            <v>P</v>
          </cell>
          <cell r="AI645" t="str">
            <v>WO</v>
          </cell>
          <cell r="AJ645" t="str">
            <v>P</v>
          </cell>
          <cell r="AK645" t="str">
            <v>P</v>
          </cell>
          <cell r="AL645">
            <v>25</v>
          </cell>
          <cell r="AM645">
            <v>0</v>
          </cell>
          <cell r="AN645">
            <v>25</v>
          </cell>
          <cell r="AO645">
            <v>0</v>
          </cell>
          <cell r="AP645">
            <v>25</v>
          </cell>
          <cell r="AQ645">
            <v>0</v>
          </cell>
          <cell r="AR645">
            <v>17</v>
          </cell>
        </row>
        <row r="646">
          <cell r="B646">
            <v>80051177</v>
          </cell>
          <cell r="C646" t="str">
            <v>MOHIT KUMAR</v>
          </cell>
          <cell r="D646" t="str">
            <v>ELECTRICAL</v>
          </cell>
          <cell r="E646" t="str">
            <v>PIPE DIV</v>
          </cell>
          <cell r="F646" t="str">
            <v>KO02HHSW04</v>
          </cell>
          <cell r="G646" t="str">
            <v>P</v>
          </cell>
          <cell r="H646" t="str">
            <v>P</v>
          </cell>
          <cell r="I646" t="str">
            <v>P</v>
          </cell>
          <cell r="J646" t="str">
            <v>P</v>
          </cell>
          <cell r="K646" t="str">
            <v>P</v>
          </cell>
          <cell r="L646" t="str">
            <v>A</v>
          </cell>
          <cell r="M646" t="str">
            <v>WO</v>
          </cell>
          <cell r="N646" t="str">
            <v>P</v>
          </cell>
          <cell r="O646" t="str">
            <v>P</v>
          </cell>
          <cell r="P646" t="str">
            <v>P</v>
          </cell>
          <cell r="Q646" t="str">
            <v>P</v>
          </cell>
          <cell r="R646" t="str">
            <v>P</v>
          </cell>
          <cell r="S646" t="str">
            <v>P</v>
          </cell>
          <cell r="T646" t="str">
            <v>WO</v>
          </cell>
          <cell r="U646" t="str">
            <v>A</v>
          </cell>
          <cell r="V646" t="str">
            <v>A</v>
          </cell>
          <cell r="W646" t="str">
            <v>P</v>
          </cell>
          <cell r="X646" t="str">
            <v>P</v>
          </cell>
          <cell r="Y646" t="str">
            <v>P</v>
          </cell>
          <cell r="Z646" t="str">
            <v>P</v>
          </cell>
          <cell r="AA646" t="str">
            <v>WO</v>
          </cell>
          <cell r="AB646" t="str">
            <v>P</v>
          </cell>
          <cell r="AC646" t="str">
            <v>P</v>
          </cell>
          <cell r="AD646" t="str">
            <v>P</v>
          </cell>
          <cell r="AE646" t="str">
            <v>P</v>
          </cell>
          <cell r="AF646" t="str">
            <v>P</v>
          </cell>
          <cell r="AG646" t="str">
            <v>P</v>
          </cell>
          <cell r="AH646" t="str">
            <v>WO</v>
          </cell>
          <cell r="AI646" t="str">
            <v>P</v>
          </cell>
          <cell r="AJ646" t="str">
            <v>P</v>
          </cell>
          <cell r="AK646" t="str">
            <v>P</v>
          </cell>
          <cell r="AL646">
            <v>24</v>
          </cell>
          <cell r="AM646">
            <v>0</v>
          </cell>
          <cell r="AN646">
            <v>24</v>
          </cell>
          <cell r="AO646">
            <v>0</v>
          </cell>
          <cell r="AP646">
            <v>24</v>
          </cell>
          <cell r="AQ646">
            <v>0</v>
          </cell>
          <cell r="AR646">
            <v>17</v>
          </cell>
        </row>
        <row r="647">
          <cell r="B647">
            <v>80051178</v>
          </cell>
          <cell r="C647" t="str">
            <v>LALIT</v>
          </cell>
          <cell r="D647" t="str">
            <v>ELECTRICAL</v>
          </cell>
          <cell r="E647" t="str">
            <v>COATING</v>
          </cell>
          <cell r="F647" t="str">
            <v>KOC1HCOT04</v>
          </cell>
          <cell r="G647" t="str">
            <v>WO</v>
          </cell>
          <cell r="H647" t="str">
            <v>P</v>
          </cell>
          <cell r="I647" t="str">
            <v>P</v>
          </cell>
          <cell r="J647" t="str">
            <v>P</v>
          </cell>
          <cell r="K647" t="str">
            <v>P</v>
          </cell>
          <cell r="L647" t="str">
            <v>P</v>
          </cell>
          <cell r="M647" t="str">
            <v>P</v>
          </cell>
          <cell r="N647" t="str">
            <v>WO</v>
          </cell>
          <cell r="O647" t="str">
            <v>P</v>
          </cell>
          <cell r="P647" t="str">
            <v>P</v>
          </cell>
          <cell r="Q647" t="str">
            <v>P</v>
          </cell>
          <cell r="R647" t="str">
            <v>A</v>
          </cell>
          <cell r="S647" t="str">
            <v>P</v>
          </cell>
          <cell r="T647" t="str">
            <v>P</v>
          </cell>
          <cell r="U647" t="str">
            <v>WO</v>
          </cell>
          <cell r="V647" t="str">
            <v>A</v>
          </cell>
          <cell r="W647" t="str">
            <v>P</v>
          </cell>
          <cell r="X647" t="str">
            <v>P</v>
          </cell>
          <cell r="Y647" t="str">
            <v>P</v>
          </cell>
          <cell r="Z647" t="str">
            <v>A</v>
          </cell>
          <cell r="AA647" t="str">
            <v>P</v>
          </cell>
          <cell r="AB647" t="str">
            <v>WO</v>
          </cell>
          <cell r="AC647" t="str">
            <v>P</v>
          </cell>
          <cell r="AD647" t="str">
            <v>P</v>
          </cell>
          <cell r="AE647" t="str">
            <v>P</v>
          </cell>
          <cell r="AF647" t="str">
            <v>P</v>
          </cell>
          <cell r="AG647" t="str">
            <v>P</v>
          </cell>
          <cell r="AH647" t="str">
            <v>P</v>
          </cell>
          <cell r="AI647" t="str">
            <v>WO</v>
          </cell>
          <cell r="AJ647" t="str">
            <v>P</v>
          </cell>
          <cell r="AK647" t="str">
            <v>P</v>
          </cell>
          <cell r="AL647">
            <v>23</v>
          </cell>
          <cell r="AM647">
            <v>0</v>
          </cell>
          <cell r="AN647">
            <v>23</v>
          </cell>
          <cell r="AO647">
            <v>0</v>
          </cell>
          <cell r="AP647">
            <v>23</v>
          </cell>
          <cell r="AQ647">
            <v>0</v>
          </cell>
          <cell r="AR647">
            <v>19</v>
          </cell>
        </row>
        <row r="648">
          <cell r="B648">
            <v>80051179</v>
          </cell>
          <cell r="C648" t="str">
            <v>DALVEER</v>
          </cell>
          <cell r="D648" t="str">
            <v>ELECTRICAL</v>
          </cell>
          <cell r="E648" t="str">
            <v>COATING</v>
          </cell>
          <cell r="F648" t="str">
            <v>KOC1HCOT04</v>
          </cell>
          <cell r="G648" t="str">
            <v>A</v>
          </cell>
          <cell r="H648" t="str">
            <v>A</v>
          </cell>
          <cell r="I648" t="str">
            <v>P</v>
          </cell>
          <cell r="J648" t="str">
            <v>P</v>
          </cell>
          <cell r="K648" t="str">
            <v>P</v>
          </cell>
          <cell r="L648" t="str">
            <v>P</v>
          </cell>
          <cell r="M648" t="str">
            <v>WO</v>
          </cell>
          <cell r="N648" t="str">
            <v>P</v>
          </cell>
          <cell r="O648" t="str">
            <v>P</v>
          </cell>
          <cell r="P648" t="str">
            <v>P</v>
          </cell>
          <cell r="Q648" t="str">
            <v>P</v>
          </cell>
          <cell r="R648" t="str">
            <v>A</v>
          </cell>
          <cell r="S648" t="str">
            <v>P</v>
          </cell>
          <cell r="T648" t="str">
            <v>WO</v>
          </cell>
          <cell r="U648" t="str">
            <v>A</v>
          </cell>
          <cell r="V648" t="str">
            <v>P</v>
          </cell>
          <cell r="W648" t="str">
            <v>P</v>
          </cell>
          <cell r="X648" t="str">
            <v>P</v>
          </cell>
          <cell r="Y648" t="str">
            <v>P</v>
          </cell>
          <cell r="Z648" t="str">
            <v>P</v>
          </cell>
          <cell r="AA648" t="str">
            <v>WO</v>
          </cell>
          <cell r="AB648" t="str">
            <v>P</v>
          </cell>
          <cell r="AC648" t="str">
            <v>A</v>
          </cell>
          <cell r="AD648" t="str">
            <v>P</v>
          </cell>
          <cell r="AE648" t="str">
            <v>A</v>
          </cell>
          <cell r="AF648" t="str">
            <v>P</v>
          </cell>
          <cell r="AG648" t="str">
            <v>P</v>
          </cell>
          <cell r="AH648" t="str">
            <v>WO</v>
          </cell>
          <cell r="AI648" t="str">
            <v>P</v>
          </cell>
          <cell r="AJ648" t="str">
            <v>P</v>
          </cell>
          <cell r="AK648" t="str">
            <v>A</v>
          </cell>
          <cell r="AL648">
            <v>20</v>
          </cell>
          <cell r="AM648">
            <v>0</v>
          </cell>
          <cell r="AN648">
            <v>20</v>
          </cell>
          <cell r="AO648">
            <v>0</v>
          </cell>
          <cell r="AP648">
            <v>20</v>
          </cell>
          <cell r="AQ648">
            <v>0</v>
          </cell>
          <cell r="AR648">
            <v>19</v>
          </cell>
        </row>
        <row r="649">
          <cell r="B649">
            <v>80051180</v>
          </cell>
          <cell r="C649" t="str">
            <v>BHOJRAJ</v>
          </cell>
          <cell r="D649" t="str">
            <v>AUTO MOBILE</v>
          </cell>
          <cell r="E649" t="str">
            <v>PIPE DIV</v>
          </cell>
          <cell r="F649" t="str">
            <v>KO02HHSW14</v>
          </cell>
          <cell r="G649" t="str">
            <v>P</v>
          </cell>
          <cell r="H649" t="str">
            <v>P</v>
          </cell>
          <cell r="I649" t="str">
            <v>P</v>
          </cell>
          <cell r="J649" t="str">
            <v>P</v>
          </cell>
          <cell r="K649" t="str">
            <v>WO</v>
          </cell>
          <cell r="L649" t="str">
            <v>P</v>
          </cell>
          <cell r="M649" t="str">
            <v>P</v>
          </cell>
          <cell r="N649" t="str">
            <v>P</v>
          </cell>
          <cell r="O649" t="str">
            <v>P</v>
          </cell>
          <cell r="P649" t="str">
            <v>P</v>
          </cell>
          <cell r="Q649" t="str">
            <v>P</v>
          </cell>
          <cell r="R649" t="str">
            <v>WO</v>
          </cell>
          <cell r="S649" t="str">
            <v>P</v>
          </cell>
          <cell r="T649" t="str">
            <v>P</v>
          </cell>
          <cell r="U649" t="str">
            <v>P</v>
          </cell>
          <cell r="V649" t="str">
            <v>P</v>
          </cell>
          <cell r="W649" t="str">
            <v>P</v>
          </cell>
          <cell r="X649" t="str">
            <v>P</v>
          </cell>
          <cell r="Y649" t="str">
            <v>WO</v>
          </cell>
          <cell r="Z649" t="str">
            <v>P</v>
          </cell>
          <cell r="AA649" t="str">
            <v>P</v>
          </cell>
          <cell r="AB649" t="str">
            <v>P</v>
          </cell>
          <cell r="AC649" t="str">
            <v>P</v>
          </cell>
          <cell r="AD649" t="str">
            <v>P</v>
          </cell>
          <cell r="AE649" t="str">
            <v>P</v>
          </cell>
          <cell r="AF649" t="str">
            <v>WO</v>
          </cell>
          <cell r="AG649" t="str">
            <v>P</v>
          </cell>
          <cell r="AH649" t="str">
            <v>P</v>
          </cell>
          <cell r="AI649" t="str">
            <v>P</v>
          </cell>
          <cell r="AJ649" t="str">
            <v>P</v>
          </cell>
          <cell r="AK649" t="str">
            <v>P</v>
          </cell>
          <cell r="AL649">
            <v>27</v>
          </cell>
          <cell r="AM649">
            <v>0</v>
          </cell>
          <cell r="AN649">
            <v>27</v>
          </cell>
          <cell r="AO649">
            <v>0</v>
          </cell>
          <cell r="AP649">
            <v>27</v>
          </cell>
          <cell r="AQ649">
            <v>0</v>
          </cell>
          <cell r="AR649">
            <v>17</v>
          </cell>
        </row>
        <row r="650">
          <cell r="B650">
            <v>80051181</v>
          </cell>
          <cell r="C650" t="str">
            <v>PREM CHAND</v>
          </cell>
          <cell r="D650" t="str">
            <v>AUTO MOBILE</v>
          </cell>
          <cell r="E650" t="str">
            <v>PIPE DIV</v>
          </cell>
          <cell r="F650" t="str">
            <v>KO02HHSW14</v>
          </cell>
          <cell r="G650" t="str">
            <v>P</v>
          </cell>
          <cell r="H650" t="str">
            <v>P</v>
          </cell>
          <cell r="I650" t="str">
            <v>P</v>
          </cell>
          <cell r="J650" t="str">
            <v>P</v>
          </cell>
          <cell r="K650" t="str">
            <v>WO</v>
          </cell>
          <cell r="L650" t="str">
            <v>P</v>
          </cell>
          <cell r="M650" t="str">
            <v>P</v>
          </cell>
          <cell r="N650" t="str">
            <v>P</v>
          </cell>
          <cell r="O650" t="str">
            <v>P</v>
          </cell>
          <cell r="P650" t="str">
            <v>P</v>
          </cell>
          <cell r="Q650" t="str">
            <v>P</v>
          </cell>
          <cell r="R650" t="str">
            <v>WO</v>
          </cell>
          <cell r="S650" t="str">
            <v>P</v>
          </cell>
          <cell r="T650" t="str">
            <v>P</v>
          </cell>
          <cell r="U650" t="str">
            <v>P</v>
          </cell>
          <cell r="V650" t="str">
            <v>P</v>
          </cell>
          <cell r="W650" t="str">
            <v>P</v>
          </cell>
          <cell r="X650" t="str">
            <v>P</v>
          </cell>
          <cell r="Y650" t="str">
            <v>WO</v>
          </cell>
          <cell r="Z650" t="str">
            <v>P</v>
          </cell>
          <cell r="AA650" t="str">
            <v>P</v>
          </cell>
          <cell r="AB650" t="str">
            <v>P</v>
          </cell>
          <cell r="AC650" t="str">
            <v>P</v>
          </cell>
          <cell r="AD650" t="str">
            <v>P</v>
          </cell>
          <cell r="AE650" t="str">
            <v>P</v>
          </cell>
          <cell r="AF650" t="str">
            <v>WO</v>
          </cell>
          <cell r="AG650" t="str">
            <v>P</v>
          </cell>
          <cell r="AH650" t="str">
            <v>P</v>
          </cell>
          <cell r="AI650" t="str">
            <v>P</v>
          </cell>
          <cell r="AJ650" t="str">
            <v>P</v>
          </cell>
          <cell r="AK650" t="str">
            <v>P</v>
          </cell>
          <cell r="AL650">
            <v>27</v>
          </cell>
          <cell r="AM650">
            <v>0</v>
          </cell>
          <cell r="AN650">
            <v>27</v>
          </cell>
          <cell r="AO650">
            <v>0</v>
          </cell>
          <cell r="AP650">
            <v>27</v>
          </cell>
          <cell r="AQ650">
            <v>0</v>
          </cell>
          <cell r="AR650">
            <v>17</v>
          </cell>
        </row>
        <row r="651">
          <cell r="B651">
            <v>80051182</v>
          </cell>
          <cell r="C651" t="str">
            <v>SHYAM RAM</v>
          </cell>
          <cell r="D651" t="str">
            <v>AUTO MOBILE</v>
          </cell>
          <cell r="E651" t="str">
            <v>PIPE DIV</v>
          </cell>
          <cell r="F651" t="str">
            <v>KO02HHSW03</v>
          </cell>
          <cell r="G651" t="str">
            <v>P</v>
          </cell>
          <cell r="H651" t="str">
            <v>P</v>
          </cell>
          <cell r="I651" t="str">
            <v>P</v>
          </cell>
          <cell r="J651" t="str">
            <v>P</v>
          </cell>
          <cell r="K651" t="str">
            <v>WO</v>
          </cell>
          <cell r="L651" t="str">
            <v>P</v>
          </cell>
          <cell r="M651" t="str">
            <v>P</v>
          </cell>
          <cell r="N651" t="str">
            <v>P</v>
          </cell>
          <cell r="O651" t="str">
            <v>P</v>
          </cell>
          <cell r="P651" t="str">
            <v>P</v>
          </cell>
          <cell r="Q651" t="str">
            <v>P</v>
          </cell>
          <cell r="R651" t="str">
            <v>WO</v>
          </cell>
          <cell r="S651" t="str">
            <v>P</v>
          </cell>
          <cell r="T651" t="str">
            <v>P</v>
          </cell>
          <cell r="U651" t="str">
            <v>P</v>
          </cell>
          <cell r="V651" t="str">
            <v>P</v>
          </cell>
          <cell r="W651" t="str">
            <v>P</v>
          </cell>
          <cell r="X651" t="str">
            <v>P</v>
          </cell>
          <cell r="Y651" t="str">
            <v>WO</v>
          </cell>
          <cell r="Z651" t="str">
            <v>P</v>
          </cell>
          <cell r="AA651" t="str">
            <v>P</v>
          </cell>
          <cell r="AB651" t="str">
            <v>P</v>
          </cell>
          <cell r="AC651" t="str">
            <v>P</v>
          </cell>
          <cell r="AD651" t="str">
            <v>P</v>
          </cell>
          <cell r="AE651" t="str">
            <v>P</v>
          </cell>
          <cell r="AF651" t="str">
            <v>WO</v>
          </cell>
          <cell r="AG651" t="str">
            <v>P</v>
          </cell>
          <cell r="AH651" t="str">
            <v>P</v>
          </cell>
          <cell r="AI651" t="str">
            <v>P</v>
          </cell>
          <cell r="AJ651" t="str">
            <v>P</v>
          </cell>
          <cell r="AK651" t="str">
            <v>P</v>
          </cell>
          <cell r="AL651">
            <v>27</v>
          </cell>
          <cell r="AM651">
            <v>0</v>
          </cell>
          <cell r="AN651">
            <v>27</v>
          </cell>
          <cell r="AO651">
            <v>0</v>
          </cell>
          <cell r="AP651">
            <v>27</v>
          </cell>
          <cell r="AQ651">
            <v>0</v>
          </cell>
          <cell r="AR651">
            <v>17</v>
          </cell>
        </row>
        <row r="652">
          <cell r="B652">
            <v>80051183</v>
          </cell>
          <cell r="C652" t="str">
            <v>HARISH SINGH</v>
          </cell>
          <cell r="D652" t="str">
            <v>STORES</v>
          </cell>
          <cell r="E652" t="str">
            <v>PIPE DIV</v>
          </cell>
          <cell r="F652" t="str">
            <v>KO02HHSW10</v>
          </cell>
          <cell r="G652" t="str">
            <v>P</v>
          </cell>
          <cell r="H652" t="str">
            <v>P</v>
          </cell>
          <cell r="I652" t="str">
            <v>P</v>
          </cell>
          <cell r="J652" t="str">
            <v>P</v>
          </cell>
          <cell r="K652" t="str">
            <v>WO</v>
          </cell>
          <cell r="L652" t="str">
            <v>A</v>
          </cell>
          <cell r="M652" t="str">
            <v>P</v>
          </cell>
          <cell r="N652" t="str">
            <v>P</v>
          </cell>
          <cell r="O652" t="str">
            <v>A</v>
          </cell>
          <cell r="P652" t="str">
            <v>A</v>
          </cell>
          <cell r="Q652" t="str">
            <v>P</v>
          </cell>
          <cell r="R652" t="str">
            <v>WO</v>
          </cell>
          <cell r="S652" t="str">
            <v>P</v>
          </cell>
          <cell r="T652" t="str">
            <v>P</v>
          </cell>
          <cell r="U652" t="str">
            <v>P</v>
          </cell>
          <cell r="V652" t="str">
            <v>P</v>
          </cell>
          <cell r="W652" t="str">
            <v>P</v>
          </cell>
          <cell r="X652" t="str">
            <v>P</v>
          </cell>
          <cell r="Y652" t="str">
            <v>WO</v>
          </cell>
          <cell r="Z652" t="str">
            <v>P</v>
          </cell>
          <cell r="AA652" t="str">
            <v>P</v>
          </cell>
          <cell r="AB652" t="str">
            <v>P</v>
          </cell>
          <cell r="AC652" t="str">
            <v>P</v>
          </cell>
          <cell r="AD652" t="str">
            <v>P</v>
          </cell>
          <cell r="AE652" t="str">
            <v>A</v>
          </cell>
          <cell r="AF652" t="str">
            <v>WO</v>
          </cell>
          <cell r="AG652" t="str">
            <v>P</v>
          </cell>
          <cell r="AH652" t="str">
            <v>P</v>
          </cell>
          <cell r="AI652" t="str">
            <v>P</v>
          </cell>
          <cell r="AJ652" t="str">
            <v>P</v>
          </cell>
          <cell r="AK652" t="str">
            <v>P</v>
          </cell>
          <cell r="AL652">
            <v>23</v>
          </cell>
          <cell r="AM652">
            <v>0</v>
          </cell>
          <cell r="AN652">
            <v>23</v>
          </cell>
          <cell r="AO652">
            <v>0</v>
          </cell>
          <cell r="AP652">
            <v>23</v>
          </cell>
          <cell r="AQ652">
            <v>0</v>
          </cell>
          <cell r="AR652">
            <v>17</v>
          </cell>
        </row>
        <row r="653">
          <cell r="B653">
            <v>80051184</v>
          </cell>
          <cell r="C653" t="str">
            <v>RAM YAGAY SAIN</v>
          </cell>
          <cell r="D653" t="str">
            <v>STORES</v>
          </cell>
          <cell r="E653" t="str">
            <v>PIPE DIV</v>
          </cell>
          <cell r="F653" t="str">
            <v>KO02HHSW10</v>
          </cell>
          <cell r="G653" t="str">
            <v>P</v>
          </cell>
          <cell r="H653" t="str">
            <v>P</v>
          </cell>
          <cell r="I653" t="str">
            <v>A</v>
          </cell>
          <cell r="J653" t="str">
            <v>P</v>
          </cell>
          <cell r="K653" t="str">
            <v>WO</v>
          </cell>
          <cell r="L653" t="str">
            <v>P</v>
          </cell>
          <cell r="M653" t="str">
            <v>P</v>
          </cell>
          <cell r="N653" t="str">
            <v>P</v>
          </cell>
          <cell r="O653" t="str">
            <v>P</v>
          </cell>
          <cell r="P653" t="str">
            <v>P</v>
          </cell>
          <cell r="Q653" t="str">
            <v>P</v>
          </cell>
          <cell r="R653" t="str">
            <v>WO</v>
          </cell>
          <cell r="S653" t="str">
            <v>P</v>
          </cell>
          <cell r="T653" t="str">
            <v>P</v>
          </cell>
          <cell r="U653" t="str">
            <v>P</v>
          </cell>
          <cell r="V653" t="str">
            <v>P</v>
          </cell>
          <cell r="W653" t="str">
            <v>P</v>
          </cell>
          <cell r="X653" t="str">
            <v>P</v>
          </cell>
          <cell r="Y653" t="str">
            <v>WO</v>
          </cell>
          <cell r="Z653" t="str">
            <v>P</v>
          </cell>
          <cell r="AA653" t="str">
            <v>P</v>
          </cell>
          <cell r="AB653" t="str">
            <v>P</v>
          </cell>
          <cell r="AC653" t="str">
            <v>P</v>
          </cell>
          <cell r="AD653" t="str">
            <v>P</v>
          </cell>
          <cell r="AE653" t="str">
            <v>P</v>
          </cell>
          <cell r="AF653" t="str">
            <v>WO</v>
          </cell>
          <cell r="AG653" t="str">
            <v>P</v>
          </cell>
          <cell r="AH653" t="str">
            <v>P</v>
          </cell>
          <cell r="AI653" t="str">
            <v>P</v>
          </cell>
          <cell r="AJ653" t="str">
            <v>P</v>
          </cell>
          <cell r="AK653" t="str">
            <v>P</v>
          </cell>
          <cell r="AL653">
            <v>26</v>
          </cell>
          <cell r="AM653">
            <v>0</v>
          </cell>
          <cell r="AN653">
            <v>26</v>
          </cell>
          <cell r="AO653">
            <v>0</v>
          </cell>
          <cell r="AP653">
            <v>26</v>
          </cell>
          <cell r="AQ653">
            <v>0</v>
          </cell>
          <cell r="AR653">
            <v>17</v>
          </cell>
        </row>
        <row r="654">
          <cell r="B654">
            <v>80051185</v>
          </cell>
          <cell r="C654" t="str">
            <v>BIKESH PASWAN</v>
          </cell>
          <cell r="D654" t="str">
            <v>STORES</v>
          </cell>
          <cell r="E654" t="str">
            <v>PIPE DIV</v>
          </cell>
          <cell r="F654" t="str">
            <v>KO02HHSW10</v>
          </cell>
          <cell r="G654" t="str">
            <v>P</v>
          </cell>
          <cell r="H654" t="str">
            <v>P</v>
          </cell>
          <cell r="I654" t="str">
            <v>P</v>
          </cell>
          <cell r="J654" t="str">
            <v>P</v>
          </cell>
          <cell r="K654" t="str">
            <v>WO</v>
          </cell>
          <cell r="L654" t="str">
            <v>P</v>
          </cell>
          <cell r="M654" t="str">
            <v>P</v>
          </cell>
          <cell r="N654" t="str">
            <v>P</v>
          </cell>
          <cell r="O654" t="str">
            <v>P</v>
          </cell>
          <cell r="P654" t="str">
            <v>P</v>
          </cell>
          <cell r="Q654" t="str">
            <v>P</v>
          </cell>
          <cell r="R654" t="str">
            <v>WO</v>
          </cell>
          <cell r="S654" t="str">
            <v>P</v>
          </cell>
          <cell r="T654" t="str">
            <v>P</v>
          </cell>
          <cell r="U654" t="str">
            <v>P</v>
          </cell>
          <cell r="V654" t="str">
            <v>P</v>
          </cell>
          <cell r="W654" t="str">
            <v>P</v>
          </cell>
          <cell r="X654" t="str">
            <v>P</v>
          </cell>
          <cell r="Y654" t="str">
            <v>WO</v>
          </cell>
          <cell r="Z654" t="str">
            <v>P</v>
          </cell>
          <cell r="AA654" t="str">
            <v>P</v>
          </cell>
          <cell r="AB654" t="str">
            <v>P</v>
          </cell>
          <cell r="AC654" t="str">
            <v>P</v>
          </cell>
          <cell r="AD654" t="str">
            <v>P</v>
          </cell>
          <cell r="AE654" t="str">
            <v>P</v>
          </cell>
          <cell r="AF654" t="str">
            <v>WO</v>
          </cell>
          <cell r="AG654" t="str">
            <v>P</v>
          </cell>
          <cell r="AH654" t="str">
            <v>P</v>
          </cell>
          <cell r="AI654" t="str">
            <v>P</v>
          </cell>
          <cell r="AJ654" t="str">
            <v>P</v>
          </cell>
          <cell r="AK654" t="str">
            <v>P</v>
          </cell>
          <cell r="AL654">
            <v>27</v>
          </cell>
          <cell r="AM654">
            <v>0</v>
          </cell>
          <cell r="AN654">
            <v>27</v>
          </cell>
          <cell r="AO654">
            <v>0</v>
          </cell>
          <cell r="AP654">
            <v>27</v>
          </cell>
          <cell r="AQ654">
            <v>0</v>
          </cell>
          <cell r="AR654">
            <v>17</v>
          </cell>
        </row>
        <row r="655">
          <cell r="B655">
            <v>80051186</v>
          </cell>
          <cell r="C655" t="str">
            <v>SHANKAR CHAND</v>
          </cell>
          <cell r="D655" t="str">
            <v>STORES</v>
          </cell>
          <cell r="E655" t="str">
            <v>PIPE DIV</v>
          </cell>
          <cell r="F655" t="str">
            <v>KO02HHSW10</v>
          </cell>
          <cell r="G655" t="str">
            <v>P</v>
          </cell>
          <cell r="H655" t="str">
            <v>P</v>
          </cell>
          <cell r="I655" t="str">
            <v>P</v>
          </cell>
          <cell r="J655" t="str">
            <v>P</v>
          </cell>
          <cell r="K655" t="str">
            <v>WO</v>
          </cell>
          <cell r="L655" t="str">
            <v>P</v>
          </cell>
          <cell r="M655" t="str">
            <v>P</v>
          </cell>
          <cell r="N655" t="str">
            <v>P</v>
          </cell>
          <cell r="O655" t="str">
            <v>P</v>
          </cell>
          <cell r="P655" t="str">
            <v>P</v>
          </cell>
          <cell r="Q655" t="str">
            <v>P</v>
          </cell>
          <cell r="R655" t="str">
            <v>WO</v>
          </cell>
          <cell r="S655" t="str">
            <v>P</v>
          </cell>
          <cell r="T655" t="str">
            <v>P</v>
          </cell>
          <cell r="U655" t="str">
            <v>A</v>
          </cell>
          <cell r="V655" t="str">
            <v>A</v>
          </cell>
          <cell r="W655" t="str">
            <v>A</v>
          </cell>
          <cell r="X655" t="str">
            <v>A</v>
          </cell>
          <cell r="Y655" t="str">
            <v>WO</v>
          </cell>
          <cell r="Z655" t="str">
            <v>A</v>
          </cell>
          <cell r="AA655" t="str">
            <v>A</v>
          </cell>
          <cell r="AB655" t="str">
            <v>A</v>
          </cell>
          <cell r="AC655" t="str">
            <v>A</v>
          </cell>
          <cell r="AD655" t="str">
            <v>A</v>
          </cell>
          <cell r="AE655" t="str">
            <v>A</v>
          </cell>
          <cell r="AF655" t="str">
            <v>WO</v>
          </cell>
          <cell r="AG655" t="str">
            <v>A</v>
          </cell>
          <cell r="AH655" t="str">
            <v>A</v>
          </cell>
          <cell r="AI655" t="str">
            <v>A</v>
          </cell>
          <cell r="AJ655" t="str">
            <v>A</v>
          </cell>
          <cell r="AK655" t="str">
            <v>A</v>
          </cell>
          <cell r="AL655">
            <v>12</v>
          </cell>
          <cell r="AM655">
            <v>0</v>
          </cell>
          <cell r="AN655">
            <v>12</v>
          </cell>
          <cell r="AO655">
            <v>0</v>
          </cell>
          <cell r="AP655">
            <v>12</v>
          </cell>
          <cell r="AQ655">
            <v>0</v>
          </cell>
          <cell r="AR655">
            <v>17</v>
          </cell>
        </row>
        <row r="656">
          <cell r="B656">
            <v>80051187</v>
          </cell>
          <cell r="C656" t="str">
            <v>DHARAM PAL</v>
          </cell>
          <cell r="D656" t="str">
            <v>DISPATCH</v>
          </cell>
          <cell r="E656" t="str">
            <v>PIPE DIV</v>
          </cell>
          <cell r="F656" t="str">
            <v>KO02HHSW08</v>
          </cell>
          <cell r="G656" t="str">
            <v>P</v>
          </cell>
          <cell r="H656" t="str">
            <v>P</v>
          </cell>
          <cell r="I656" t="str">
            <v>P</v>
          </cell>
          <cell r="J656" t="str">
            <v>P</v>
          </cell>
          <cell r="K656" t="str">
            <v>WO</v>
          </cell>
          <cell r="L656" t="str">
            <v>P</v>
          </cell>
          <cell r="M656" t="str">
            <v>P</v>
          </cell>
          <cell r="N656" t="str">
            <v>P</v>
          </cell>
          <cell r="O656" t="str">
            <v>P</v>
          </cell>
          <cell r="P656" t="str">
            <v>P</v>
          </cell>
          <cell r="Q656" t="str">
            <v>P</v>
          </cell>
          <cell r="R656" t="str">
            <v>WO</v>
          </cell>
          <cell r="S656" t="str">
            <v>P</v>
          </cell>
          <cell r="T656" t="str">
            <v>P</v>
          </cell>
          <cell r="U656" t="str">
            <v>P</v>
          </cell>
          <cell r="V656" t="str">
            <v>P</v>
          </cell>
          <cell r="W656" t="str">
            <v>P</v>
          </cell>
          <cell r="X656" t="str">
            <v>P</v>
          </cell>
          <cell r="Y656" t="str">
            <v>WO</v>
          </cell>
          <cell r="Z656" t="str">
            <v>P</v>
          </cell>
          <cell r="AA656" t="str">
            <v>P</v>
          </cell>
          <cell r="AB656" t="str">
            <v>P</v>
          </cell>
          <cell r="AC656" t="str">
            <v>P</v>
          </cell>
          <cell r="AD656" t="str">
            <v>P</v>
          </cell>
          <cell r="AE656" t="str">
            <v>P</v>
          </cell>
          <cell r="AF656" t="str">
            <v>WO</v>
          </cell>
          <cell r="AG656" t="str">
            <v>P</v>
          </cell>
          <cell r="AH656" t="str">
            <v>P</v>
          </cell>
          <cell r="AI656" t="str">
            <v>P</v>
          </cell>
          <cell r="AJ656" t="str">
            <v>P</v>
          </cell>
          <cell r="AK656" t="str">
            <v>P</v>
          </cell>
          <cell r="AL656">
            <v>27</v>
          </cell>
          <cell r="AM656">
            <v>0</v>
          </cell>
          <cell r="AN656">
            <v>27</v>
          </cell>
          <cell r="AO656">
            <v>0.5</v>
          </cell>
          <cell r="AP656">
            <v>26.5</v>
          </cell>
          <cell r="AQ656">
            <v>0</v>
          </cell>
          <cell r="AR656">
            <v>17</v>
          </cell>
        </row>
        <row r="657">
          <cell r="B657">
            <v>80051188</v>
          </cell>
          <cell r="C657" t="str">
            <v>RAMVIR SINGH</v>
          </cell>
          <cell r="D657" t="str">
            <v>DISPATCH</v>
          </cell>
          <cell r="E657" t="str">
            <v>PIPE DIV</v>
          </cell>
          <cell r="F657" t="str">
            <v>KO02HHSW08</v>
          </cell>
          <cell r="G657" t="str">
            <v>P</v>
          </cell>
          <cell r="H657" t="str">
            <v>P</v>
          </cell>
          <cell r="I657" t="str">
            <v>P</v>
          </cell>
          <cell r="J657" t="str">
            <v>P</v>
          </cell>
          <cell r="K657" t="str">
            <v>WO</v>
          </cell>
          <cell r="L657" t="str">
            <v>P</v>
          </cell>
          <cell r="M657" t="str">
            <v>A</v>
          </cell>
          <cell r="N657" t="str">
            <v>A</v>
          </cell>
          <cell r="O657" t="str">
            <v>P</v>
          </cell>
          <cell r="P657" t="str">
            <v>P</v>
          </cell>
          <cell r="Q657" t="str">
            <v>P</v>
          </cell>
          <cell r="R657" t="str">
            <v>WO</v>
          </cell>
          <cell r="S657" t="str">
            <v>A</v>
          </cell>
          <cell r="T657" t="str">
            <v>P</v>
          </cell>
          <cell r="U657" t="str">
            <v>P</v>
          </cell>
          <cell r="V657" t="str">
            <v>P</v>
          </cell>
          <cell r="W657" t="str">
            <v>P</v>
          </cell>
          <cell r="X657" t="str">
            <v>P</v>
          </cell>
          <cell r="Y657" t="str">
            <v>WO</v>
          </cell>
          <cell r="Z657" t="str">
            <v>P</v>
          </cell>
          <cell r="AA657" t="str">
            <v>P</v>
          </cell>
          <cell r="AB657" t="str">
            <v>A</v>
          </cell>
          <cell r="AC657" t="str">
            <v>A</v>
          </cell>
          <cell r="AD657" t="str">
            <v>A</v>
          </cell>
          <cell r="AE657" t="str">
            <v>A</v>
          </cell>
          <cell r="AF657" t="str">
            <v>WO</v>
          </cell>
          <cell r="AG657" t="str">
            <v>P</v>
          </cell>
          <cell r="AH657" t="str">
            <v>P</v>
          </cell>
          <cell r="AI657" t="str">
            <v>P</v>
          </cell>
          <cell r="AJ657" t="str">
            <v>P</v>
          </cell>
          <cell r="AK657" t="str">
            <v>P</v>
          </cell>
          <cell r="AL657">
            <v>20</v>
          </cell>
          <cell r="AM657">
            <v>0</v>
          </cell>
          <cell r="AN657">
            <v>20</v>
          </cell>
          <cell r="AO657">
            <v>0</v>
          </cell>
          <cell r="AP657">
            <v>20</v>
          </cell>
          <cell r="AQ657">
            <v>0</v>
          </cell>
          <cell r="AR657">
            <v>17</v>
          </cell>
        </row>
        <row r="658">
          <cell r="B658">
            <v>80051190</v>
          </cell>
          <cell r="C658" t="str">
            <v>NARENDRA</v>
          </cell>
          <cell r="D658" t="str">
            <v>MECH.MAINT.</v>
          </cell>
          <cell r="E658" t="str">
            <v>PIPE DIV</v>
          </cell>
          <cell r="F658" t="str">
            <v>KO02HHSW03</v>
          </cell>
          <cell r="G658" t="str">
            <v>P</v>
          </cell>
          <cell r="H658" t="str">
            <v>P</v>
          </cell>
          <cell r="I658" t="str">
            <v>P</v>
          </cell>
          <cell r="J658" t="str">
            <v>P</v>
          </cell>
          <cell r="K658" t="str">
            <v>WO</v>
          </cell>
          <cell r="L658" t="str">
            <v>P</v>
          </cell>
          <cell r="M658" t="str">
            <v>P</v>
          </cell>
          <cell r="N658" t="str">
            <v>P</v>
          </cell>
          <cell r="O658" t="str">
            <v>A</v>
          </cell>
          <cell r="P658" t="str">
            <v>P</v>
          </cell>
          <cell r="Q658" t="str">
            <v>P</v>
          </cell>
          <cell r="R658" t="str">
            <v>WO</v>
          </cell>
          <cell r="S658" t="str">
            <v>P</v>
          </cell>
          <cell r="T658" t="str">
            <v>P</v>
          </cell>
          <cell r="U658" t="str">
            <v>P</v>
          </cell>
          <cell r="V658" t="str">
            <v>P</v>
          </cell>
          <cell r="W658" t="str">
            <v>P</v>
          </cell>
          <cell r="X658" t="str">
            <v>P</v>
          </cell>
          <cell r="Y658" t="str">
            <v>WO</v>
          </cell>
          <cell r="Z658" t="str">
            <v>P</v>
          </cell>
          <cell r="AA658" t="str">
            <v>A</v>
          </cell>
          <cell r="AB658" t="str">
            <v>P</v>
          </cell>
          <cell r="AC658" t="str">
            <v>P</v>
          </cell>
          <cell r="AD658" t="str">
            <v>P</v>
          </cell>
          <cell r="AE658" t="str">
            <v>P</v>
          </cell>
          <cell r="AF658" t="str">
            <v>WO</v>
          </cell>
          <cell r="AG658" t="str">
            <v>P</v>
          </cell>
          <cell r="AH658" t="str">
            <v>P</v>
          </cell>
          <cell r="AI658" t="str">
            <v>P</v>
          </cell>
          <cell r="AJ658" t="str">
            <v>P</v>
          </cell>
          <cell r="AK658" t="str">
            <v>P</v>
          </cell>
          <cell r="AL658">
            <v>25</v>
          </cell>
          <cell r="AM658">
            <v>0</v>
          </cell>
          <cell r="AN658">
            <v>25</v>
          </cell>
          <cell r="AO658">
            <v>0</v>
          </cell>
          <cell r="AP658">
            <v>25</v>
          </cell>
          <cell r="AQ658">
            <v>0</v>
          </cell>
          <cell r="AR658">
            <v>17</v>
          </cell>
        </row>
        <row r="659">
          <cell r="B659">
            <v>80051192</v>
          </cell>
          <cell r="C659" t="str">
            <v>DURGA PAL</v>
          </cell>
          <cell r="D659" t="str">
            <v>MECH.MAINT.</v>
          </cell>
          <cell r="E659" t="str">
            <v>PIPE DIV</v>
          </cell>
          <cell r="F659" t="str">
            <v>KO02HHSW03</v>
          </cell>
          <cell r="G659" t="str">
            <v>P</v>
          </cell>
          <cell r="H659" t="str">
            <v>P</v>
          </cell>
          <cell r="I659" t="str">
            <v>P</v>
          </cell>
          <cell r="J659" t="str">
            <v>P</v>
          </cell>
          <cell r="K659" t="str">
            <v>WO</v>
          </cell>
          <cell r="L659" t="str">
            <v>P</v>
          </cell>
          <cell r="M659" t="str">
            <v>P</v>
          </cell>
          <cell r="N659" t="str">
            <v>A</v>
          </cell>
          <cell r="O659" t="str">
            <v>A</v>
          </cell>
          <cell r="P659" t="str">
            <v>P</v>
          </cell>
          <cell r="Q659" t="str">
            <v>P</v>
          </cell>
          <cell r="R659" t="str">
            <v>WO</v>
          </cell>
          <cell r="S659" t="str">
            <v>P</v>
          </cell>
          <cell r="T659" t="str">
            <v>P</v>
          </cell>
          <cell r="U659" t="str">
            <v>P</v>
          </cell>
          <cell r="V659" t="str">
            <v>P</v>
          </cell>
          <cell r="W659" t="str">
            <v>P</v>
          </cell>
          <cell r="X659" t="str">
            <v>A</v>
          </cell>
          <cell r="Y659" t="str">
            <v>WO</v>
          </cell>
          <cell r="Z659" t="str">
            <v>P</v>
          </cell>
          <cell r="AA659" t="str">
            <v>P</v>
          </cell>
          <cell r="AB659" t="str">
            <v>P</v>
          </cell>
          <cell r="AC659" t="str">
            <v>P</v>
          </cell>
          <cell r="AD659" t="str">
            <v>P</v>
          </cell>
          <cell r="AE659" t="str">
            <v>P</v>
          </cell>
          <cell r="AF659" t="str">
            <v>WO</v>
          </cell>
          <cell r="AG659" t="str">
            <v>P</v>
          </cell>
          <cell r="AH659" t="str">
            <v>P</v>
          </cell>
          <cell r="AI659" t="str">
            <v>P</v>
          </cell>
          <cell r="AJ659" t="str">
            <v>P</v>
          </cell>
          <cell r="AK659" t="str">
            <v>A</v>
          </cell>
          <cell r="AL659">
            <v>23</v>
          </cell>
          <cell r="AM659">
            <v>0</v>
          </cell>
          <cell r="AN659">
            <v>23</v>
          </cell>
          <cell r="AO659">
            <v>0</v>
          </cell>
          <cell r="AP659">
            <v>23</v>
          </cell>
          <cell r="AQ659">
            <v>0</v>
          </cell>
          <cell r="AR659">
            <v>17</v>
          </cell>
        </row>
        <row r="660">
          <cell r="B660">
            <v>80051193</v>
          </cell>
          <cell r="C660" t="str">
            <v>HARI PRASAD</v>
          </cell>
          <cell r="D660" t="str">
            <v>MECH.MAINT.</v>
          </cell>
          <cell r="E660" t="str">
            <v>PIPE DIV</v>
          </cell>
          <cell r="F660" t="str">
            <v>KO02HHSW03</v>
          </cell>
          <cell r="G660" t="str">
            <v>P</v>
          </cell>
          <cell r="H660" t="str">
            <v>P</v>
          </cell>
          <cell r="I660" t="str">
            <v>P</v>
          </cell>
          <cell r="J660" t="str">
            <v>P</v>
          </cell>
          <cell r="K660" t="str">
            <v>WO</v>
          </cell>
          <cell r="L660" t="str">
            <v>P</v>
          </cell>
          <cell r="M660" t="str">
            <v>P</v>
          </cell>
          <cell r="N660" t="str">
            <v>P</v>
          </cell>
          <cell r="O660" t="str">
            <v>P</v>
          </cell>
          <cell r="P660" t="str">
            <v>P</v>
          </cell>
          <cell r="Q660" t="str">
            <v>P</v>
          </cell>
          <cell r="R660" t="str">
            <v>WO</v>
          </cell>
          <cell r="S660" t="str">
            <v>P</v>
          </cell>
          <cell r="T660" t="str">
            <v>P</v>
          </cell>
          <cell r="U660" t="str">
            <v>P</v>
          </cell>
          <cell r="V660" t="str">
            <v>P</v>
          </cell>
          <cell r="W660" t="str">
            <v>P</v>
          </cell>
          <cell r="X660" t="str">
            <v>P</v>
          </cell>
          <cell r="Y660" t="str">
            <v>WO</v>
          </cell>
          <cell r="Z660" t="str">
            <v>P</v>
          </cell>
          <cell r="AA660" t="str">
            <v>P</v>
          </cell>
          <cell r="AB660" t="str">
            <v>P</v>
          </cell>
          <cell r="AC660" t="str">
            <v>P</v>
          </cell>
          <cell r="AD660" t="str">
            <v>P</v>
          </cell>
          <cell r="AE660" t="str">
            <v>P</v>
          </cell>
          <cell r="AF660" t="str">
            <v>WO</v>
          </cell>
          <cell r="AG660" t="str">
            <v>P</v>
          </cell>
          <cell r="AH660" t="str">
            <v>P</v>
          </cell>
          <cell r="AI660" t="str">
            <v>P</v>
          </cell>
          <cell r="AJ660" t="str">
            <v>P</v>
          </cell>
          <cell r="AK660" t="str">
            <v>P</v>
          </cell>
          <cell r="AL660">
            <v>27</v>
          </cell>
          <cell r="AM660">
            <v>0</v>
          </cell>
          <cell r="AN660">
            <v>27</v>
          </cell>
          <cell r="AO660">
            <v>0</v>
          </cell>
          <cell r="AP660">
            <v>27</v>
          </cell>
          <cell r="AQ660">
            <v>0</v>
          </cell>
          <cell r="AR660">
            <v>17</v>
          </cell>
        </row>
        <row r="661">
          <cell r="B661">
            <v>80051194</v>
          </cell>
          <cell r="C661" t="str">
            <v>BIHARI SHARMA</v>
          </cell>
          <cell r="D661" t="str">
            <v>MECH.MAINT.</v>
          </cell>
          <cell r="E661" t="str">
            <v>PIPE DIV</v>
          </cell>
          <cell r="F661" t="str">
            <v>KO02HHSW03</v>
          </cell>
          <cell r="G661" t="str">
            <v>P</v>
          </cell>
          <cell r="H661" t="str">
            <v>P</v>
          </cell>
          <cell r="I661" t="str">
            <v>P</v>
          </cell>
          <cell r="J661" t="str">
            <v>P</v>
          </cell>
          <cell r="K661" t="str">
            <v>P</v>
          </cell>
          <cell r="L661" t="str">
            <v>WO</v>
          </cell>
          <cell r="M661" t="str">
            <v>P</v>
          </cell>
          <cell r="N661" t="str">
            <v>P</v>
          </cell>
          <cell r="O661" t="str">
            <v>P</v>
          </cell>
          <cell r="P661" t="str">
            <v>P</v>
          </cell>
          <cell r="Q661" t="str">
            <v>P</v>
          </cell>
          <cell r="R661" t="str">
            <v>A</v>
          </cell>
          <cell r="S661" t="str">
            <v>WO</v>
          </cell>
          <cell r="T661" t="str">
            <v>P</v>
          </cell>
          <cell r="U661" t="str">
            <v>P</v>
          </cell>
          <cell r="V661" t="str">
            <v>A</v>
          </cell>
          <cell r="W661" t="str">
            <v>P</v>
          </cell>
          <cell r="X661" t="str">
            <v>P</v>
          </cell>
          <cell r="Y661" t="str">
            <v>P</v>
          </cell>
          <cell r="Z661" t="str">
            <v>WO</v>
          </cell>
          <cell r="AA661" t="str">
            <v>P</v>
          </cell>
          <cell r="AB661" t="str">
            <v>P</v>
          </cell>
          <cell r="AC661" t="str">
            <v>P</v>
          </cell>
          <cell r="AD661" t="str">
            <v>A</v>
          </cell>
          <cell r="AE661" t="str">
            <v>P</v>
          </cell>
          <cell r="AF661" t="str">
            <v>P</v>
          </cell>
          <cell r="AG661" t="str">
            <v>WO</v>
          </cell>
          <cell r="AH661" t="str">
            <v>P</v>
          </cell>
          <cell r="AI661" t="str">
            <v>P</v>
          </cell>
          <cell r="AJ661" t="str">
            <v>P</v>
          </cell>
          <cell r="AK661" t="str">
            <v>P</v>
          </cell>
          <cell r="AL661">
            <v>24</v>
          </cell>
          <cell r="AM661">
            <v>0</v>
          </cell>
          <cell r="AN661">
            <v>24</v>
          </cell>
          <cell r="AO661">
            <v>4</v>
          </cell>
          <cell r="AP661">
            <v>20</v>
          </cell>
          <cell r="AQ661">
            <v>0</v>
          </cell>
          <cell r="AR661">
            <v>17</v>
          </cell>
        </row>
        <row r="662">
          <cell r="B662">
            <v>80051195</v>
          </cell>
          <cell r="C662" t="str">
            <v>MAHENDRA SINGH</v>
          </cell>
          <cell r="D662" t="str">
            <v>MECH.MAINT.</v>
          </cell>
          <cell r="E662" t="str">
            <v>PIPE DIV</v>
          </cell>
          <cell r="F662" t="str">
            <v>KO02HHSW03</v>
          </cell>
          <cell r="G662" t="str">
            <v>P</v>
          </cell>
          <cell r="H662" t="str">
            <v>P</v>
          </cell>
          <cell r="I662" t="str">
            <v>P</v>
          </cell>
          <cell r="J662" t="str">
            <v>P</v>
          </cell>
          <cell r="K662" t="str">
            <v>WO</v>
          </cell>
          <cell r="L662" t="str">
            <v>P</v>
          </cell>
          <cell r="M662" t="str">
            <v>P</v>
          </cell>
          <cell r="N662" t="str">
            <v>P</v>
          </cell>
          <cell r="O662" t="str">
            <v>P</v>
          </cell>
          <cell r="P662" t="str">
            <v>P</v>
          </cell>
          <cell r="Q662" t="str">
            <v>A</v>
          </cell>
          <cell r="R662" t="str">
            <v>WO</v>
          </cell>
          <cell r="S662" t="str">
            <v>P</v>
          </cell>
          <cell r="T662" t="str">
            <v>A</v>
          </cell>
          <cell r="U662" t="str">
            <v>P</v>
          </cell>
          <cell r="V662" t="str">
            <v>P</v>
          </cell>
          <cell r="W662" t="str">
            <v>A</v>
          </cell>
          <cell r="X662" t="str">
            <v>P</v>
          </cell>
          <cell r="Y662" t="str">
            <v>WO</v>
          </cell>
          <cell r="Z662" t="str">
            <v>P</v>
          </cell>
          <cell r="AA662" t="str">
            <v>P</v>
          </cell>
          <cell r="AB662" t="str">
            <v>P</v>
          </cell>
          <cell r="AC662" t="str">
            <v>P</v>
          </cell>
          <cell r="AD662" t="str">
            <v>P</v>
          </cell>
          <cell r="AE662" t="str">
            <v>P</v>
          </cell>
          <cell r="AF662" t="str">
            <v>WO</v>
          </cell>
          <cell r="AG662" t="str">
            <v>P</v>
          </cell>
          <cell r="AH662" t="str">
            <v>P</v>
          </cell>
          <cell r="AI662" t="str">
            <v>P</v>
          </cell>
          <cell r="AJ662" t="str">
            <v>P</v>
          </cell>
          <cell r="AK662" t="str">
            <v>P</v>
          </cell>
          <cell r="AL662">
            <v>24</v>
          </cell>
          <cell r="AM662">
            <v>0</v>
          </cell>
          <cell r="AN662">
            <v>24</v>
          </cell>
          <cell r="AO662">
            <v>0</v>
          </cell>
          <cell r="AP662">
            <v>24</v>
          </cell>
          <cell r="AQ662">
            <v>0</v>
          </cell>
          <cell r="AR662">
            <v>17</v>
          </cell>
        </row>
        <row r="663">
          <cell r="B663">
            <v>80051196</v>
          </cell>
          <cell r="C663" t="str">
            <v>TINKLE UPADHYAY</v>
          </cell>
          <cell r="D663" t="str">
            <v>MECH.MAINT.</v>
          </cell>
          <cell r="E663" t="str">
            <v>PIPE DIV</v>
          </cell>
          <cell r="F663" t="str">
            <v>KO02HHSW03</v>
          </cell>
          <cell r="G663" t="str">
            <v>P</v>
          </cell>
          <cell r="H663" t="str">
            <v>P</v>
          </cell>
          <cell r="I663" t="str">
            <v>P</v>
          </cell>
          <cell r="J663" t="str">
            <v>P</v>
          </cell>
          <cell r="K663" t="str">
            <v>WO</v>
          </cell>
          <cell r="L663" t="str">
            <v>P</v>
          </cell>
          <cell r="M663" t="str">
            <v>P</v>
          </cell>
          <cell r="N663" t="str">
            <v>P</v>
          </cell>
          <cell r="O663" t="str">
            <v>P</v>
          </cell>
          <cell r="P663" t="str">
            <v>P</v>
          </cell>
          <cell r="Q663" t="str">
            <v>P</v>
          </cell>
          <cell r="R663" t="str">
            <v>WO</v>
          </cell>
          <cell r="S663" t="str">
            <v>P</v>
          </cell>
          <cell r="T663" t="str">
            <v>P</v>
          </cell>
          <cell r="U663" t="str">
            <v>P</v>
          </cell>
          <cell r="V663" t="str">
            <v>P</v>
          </cell>
          <cell r="W663" t="str">
            <v>P</v>
          </cell>
          <cell r="X663" t="str">
            <v>A</v>
          </cell>
          <cell r="Y663" t="str">
            <v>WO</v>
          </cell>
          <cell r="Z663" t="str">
            <v>P</v>
          </cell>
          <cell r="AA663" t="str">
            <v>P</v>
          </cell>
          <cell r="AB663" t="str">
            <v>P</v>
          </cell>
          <cell r="AC663" t="str">
            <v>P</v>
          </cell>
          <cell r="AD663" t="str">
            <v>P</v>
          </cell>
          <cell r="AE663" t="str">
            <v>P</v>
          </cell>
          <cell r="AF663" t="str">
            <v>WO</v>
          </cell>
          <cell r="AG663" t="str">
            <v>P</v>
          </cell>
          <cell r="AH663" t="str">
            <v>P</v>
          </cell>
          <cell r="AI663" t="str">
            <v>P</v>
          </cell>
          <cell r="AJ663" t="str">
            <v>P</v>
          </cell>
          <cell r="AK663" t="str">
            <v>P</v>
          </cell>
          <cell r="AL663">
            <v>26</v>
          </cell>
          <cell r="AM663">
            <v>2</v>
          </cell>
          <cell r="AN663">
            <v>28</v>
          </cell>
          <cell r="AO663">
            <v>0</v>
          </cell>
          <cell r="AP663">
            <v>28</v>
          </cell>
          <cell r="AQ663">
            <v>0</v>
          </cell>
          <cell r="AR663">
            <v>17</v>
          </cell>
        </row>
        <row r="664">
          <cell r="B664">
            <v>80051197</v>
          </cell>
          <cell r="C664" t="str">
            <v>VIJENDRA SINGH</v>
          </cell>
          <cell r="D664" t="str">
            <v>MECH.MAINT.</v>
          </cell>
          <cell r="E664" t="str">
            <v>PIPE DIV</v>
          </cell>
          <cell r="F664" t="str">
            <v>KO02HHSW03</v>
          </cell>
          <cell r="G664" t="str">
            <v>P</v>
          </cell>
          <cell r="H664" t="str">
            <v>P</v>
          </cell>
          <cell r="I664" t="str">
            <v>P</v>
          </cell>
          <cell r="J664" t="str">
            <v>P</v>
          </cell>
          <cell r="K664" t="str">
            <v>WO</v>
          </cell>
          <cell r="L664" t="str">
            <v>P</v>
          </cell>
          <cell r="M664" t="str">
            <v>P</v>
          </cell>
          <cell r="N664" t="str">
            <v>P</v>
          </cell>
          <cell r="O664" t="str">
            <v>P</v>
          </cell>
          <cell r="P664" t="str">
            <v>P</v>
          </cell>
          <cell r="Q664" t="str">
            <v>P</v>
          </cell>
          <cell r="R664" t="str">
            <v>WO</v>
          </cell>
          <cell r="S664" t="str">
            <v>P</v>
          </cell>
          <cell r="T664" t="str">
            <v>P</v>
          </cell>
          <cell r="U664" t="str">
            <v>P</v>
          </cell>
          <cell r="V664" t="str">
            <v>P</v>
          </cell>
          <cell r="W664" t="str">
            <v>P</v>
          </cell>
          <cell r="X664" t="str">
            <v>P</v>
          </cell>
          <cell r="Y664" t="str">
            <v>WO</v>
          </cell>
          <cell r="Z664" t="str">
            <v>P</v>
          </cell>
          <cell r="AA664" t="str">
            <v>P</v>
          </cell>
          <cell r="AB664" t="str">
            <v>P</v>
          </cell>
          <cell r="AC664" t="str">
            <v>P</v>
          </cell>
          <cell r="AD664" t="str">
            <v>P</v>
          </cell>
          <cell r="AE664" t="str">
            <v>P</v>
          </cell>
          <cell r="AF664" t="str">
            <v>WO</v>
          </cell>
          <cell r="AG664" t="str">
            <v>P</v>
          </cell>
          <cell r="AH664" t="str">
            <v>P</v>
          </cell>
          <cell r="AI664" t="str">
            <v>P</v>
          </cell>
          <cell r="AJ664" t="str">
            <v>P</v>
          </cell>
          <cell r="AK664" t="str">
            <v>P</v>
          </cell>
          <cell r="AL664">
            <v>27</v>
          </cell>
          <cell r="AM664">
            <v>0</v>
          </cell>
          <cell r="AN664">
            <v>27</v>
          </cell>
          <cell r="AO664">
            <v>0</v>
          </cell>
          <cell r="AP664">
            <v>27</v>
          </cell>
          <cell r="AQ664">
            <v>0</v>
          </cell>
          <cell r="AR664">
            <v>17</v>
          </cell>
        </row>
        <row r="665">
          <cell r="B665">
            <v>80051198</v>
          </cell>
          <cell r="C665" t="str">
            <v>PAPPU SINGH</v>
          </cell>
          <cell r="D665" t="str">
            <v>MECH.MAINT.</v>
          </cell>
          <cell r="E665" t="str">
            <v>PIPE DIV</v>
          </cell>
          <cell r="F665" t="str">
            <v>KO02HHSW03</v>
          </cell>
          <cell r="G665" t="str">
            <v>P</v>
          </cell>
          <cell r="H665" t="str">
            <v>WO</v>
          </cell>
          <cell r="I665" t="str">
            <v>P</v>
          </cell>
          <cell r="J665" t="str">
            <v>P</v>
          </cell>
          <cell r="K665" t="str">
            <v>P</v>
          </cell>
          <cell r="L665" t="str">
            <v>P</v>
          </cell>
          <cell r="M665" t="str">
            <v>P</v>
          </cell>
          <cell r="N665" t="str">
            <v>P</v>
          </cell>
          <cell r="O665" t="str">
            <v>WO</v>
          </cell>
          <cell r="P665" t="str">
            <v>P</v>
          </cell>
          <cell r="Q665" t="str">
            <v>P</v>
          </cell>
          <cell r="R665" t="str">
            <v>A</v>
          </cell>
          <cell r="S665" t="str">
            <v>P</v>
          </cell>
          <cell r="T665" t="str">
            <v>P</v>
          </cell>
          <cell r="U665" t="str">
            <v>P</v>
          </cell>
          <cell r="V665" t="str">
            <v>WO</v>
          </cell>
          <cell r="W665" t="str">
            <v>P</v>
          </cell>
          <cell r="X665" t="str">
            <v>A</v>
          </cell>
          <cell r="Y665" t="str">
            <v>P</v>
          </cell>
          <cell r="Z665" t="str">
            <v>P</v>
          </cell>
          <cell r="AA665" t="str">
            <v>P</v>
          </cell>
          <cell r="AB665" t="str">
            <v>P</v>
          </cell>
          <cell r="AC665" t="str">
            <v>WO</v>
          </cell>
          <cell r="AD665" t="str">
            <v>P</v>
          </cell>
          <cell r="AE665" t="str">
            <v>P</v>
          </cell>
          <cell r="AF665" t="str">
            <v>P</v>
          </cell>
          <cell r="AG665" t="str">
            <v>P</v>
          </cell>
          <cell r="AH665" t="str">
            <v>P</v>
          </cell>
          <cell r="AI665" t="str">
            <v>P</v>
          </cell>
          <cell r="AJ665" t="str">
            <v>WO</v>
          </cell>
          <cell r="AK665" t="str">
            <v>P</v>
          </cell>
          <cell r="AL665">
            <v>24</v>
          </cell>
          <cell r="AM665">
            <v>0</v>
          </cell>
          <cell r="AN665">
            <v>24</v>
          </cell>
          <cell r="AO665">
            <v>0</v>
          </cell>
          <cell r="AP665">
            <v>24</v>
          </cell>
          <cell r="AQ665">
            <v>0</v>
          </cell>
          <cell r="AR665">
            <v>17</v>
          </cell>
        </row>
        <row r="666">
          <cell r="B666">
            <v>80051199</v>
          </cell>
          <cell r="C666" t="str">
            <v>VIRENDRA</v>
          </cell>
          <cell r="D666" t="str">
            <v>MECH.MAINT.</v>
          </cell>
          <cell r="E666" t="str">
            <v>PIPE DIV</v>
          </cell>
          <cell r="F666" t="str">
            <v>KO02HHSW03</v>
          </cell>
          <cell r="G666" t="str">
            <v>P</v>
          </cell>
          <cell r="H666" t="str">
            <v>A</v>
          </cell>
          <cell r="I666" t="str">
            <v>P</v>
          </cell>
          <cell r="J666" t="str">
            <v>P</v>
          </cell>
          <cell r="K666" t="str">
            <v>WO</v>
          </cell>
          <cell r="L666" t="str">
            <v>P</v>
          </cell>
          <cell r="M666" t="str">
            <v>P</v>
          </cell>
          <cell r="N666" t="str">
            <v>P</v>
          </cell>
          <cell r="O666" t="str">
            <v>P</v>
          </cell>
          <cell r="P666" t="str">
            <v>P</v>
          </cell>
          <cell r="Q666" t="str">
            <v>P</v>
          </cell>
          <cell r="R666" t="str">
            <v>WO</v>
          </cell>
          <cell r="S666" t="str">
            <v>P</v>
          </cell>
          <cell r="T666" t="str">
            <v>A</v>
          </cell>
          <cell r="U666" t="str">
            <v>P</v>
          </cell>
          <cell r="V666" t="str">
            <v>P</v>
          </cell>
          <cell r="W666" t="str">
            <v>P</v>
          </cell>
          <cell r="X666" t="str">
            <v>P</v>
          </cell>
          <cell r="Y666" t="str">
            <v>WO</v>
          </cell>
          <cell r="Z666" t="str">
            <v>P</v>
          </cell>
          <cell r="AA666" t="str">
            <v>P</v>
          </cell>
          <cell r="AB666" t="str">
            <v>P</v>
          </cell>
          <cell r="AC666" t="str">
            <v>P</v>
          </cell>
          <cell r="AD666" t="str">
            <v>P</v>
          </cell>
          <cell r="AE666" t="str">
            <v>P</v>
          </cell>
          <cell r="AF666" t="str">
            <v>WO</v>
          </cell>
          <cell r="AG666" t="str">
            <v>A</v>
          </cell>
          <cell r="AH666" t="str">
            <v>P</v>
          </cell>
          <cell r="AI666" t="str">
            <v>P</v>
          </cell>
          <cell r="AJ666" t="str">
            <v>P</v>
          </cell>
          <cell r="AK666" t="str">
            <v>P</v>
          </cell>
          <cell r="AL666">
            <v>24</v>
          </cell>
          <cell r="AM666">
            <v>0</v>
          </cell>
          <cell r="AN666">
            <v>24</v>
          </cell>
          <cell r="AO666">
            <v>0</v>
          </cell>
          <cell r="AP666">
            <v>24</v>
          </cell>
          <cell r="AQ666">
            <v>0</v>
          </cell>
          <cell r="AR666">
            <v>17</v>
          </cell>
        </row>
        <row r="667">
          <cell r="B667">
            <v>80051200</v>
          </cell>
          <cell r="C667" t="str">
            <v>GOVIND  SINGH</v>
          </cell>
          <cell r="D667" t="str">
            <v>MECH.MAINT.</v>
          </cell>
          <cell r="E667" t="str">
            <v>PIPE DIV</v>
          </cell>
          <cell r="F667" t="str">
            <v>KO02HHSW03</v>
          </cell>
          <cell r="G667" t="str">
            <v>P</v>
          </cell>
          <cell r="H667" t="str">
            <v>P</v>
          </cell>
          <cell r="I667" t="str">
            <v>P</v>
          </cell>
          <cell r="J667" t="str">
            <v>P</v>
          </cell>
          <cell r="K667" t="str">
            <v>WO</v>
          </cell>
          <cell r="L667" t="str">
            <v>P</v>
          </cell>
          <cell r="M667" t="str">
            <v>P</v>
          </cell>
          <cell r="N667" t="str">
            <v>P</v>
          </cell>
          <cell r="O667" t="str">
            <v>P</v>
          </cell>
          <cell r="P667" t="str">
            <v>P</v>
          </cell>
          <cell r="Q667" t="str">
            <v>P</v>
          </cell>
          <cell r="R667" t="str">
            <v>WO</v>
          </cell>
          <cell r="S667" t="str">
            <v>P</v>
          </cell>
          <cell r="T667" t="str">
            <v>P</v>
          </cell>
          <cell r="U667" t="str">
            <v>P</v>
          </cell>
          <cell r="V667" t="str">
            <v>P</v>
          </cell>
          <cell r="W667" t="str">
            <v>P</v>
          </cell>
          <cell r="X667" t="str">
            <v>P</v>
          </cell>
          <cell r="Y667" t="str">
            <v>WO</v>
          </cell>
          <cell r="Z667" t="str">
            <v>P</v>
          </cell>
          <cell r="AA667" t="str">
            <v>P</v>
          </cell>
          <cell r="AB667" t="str">
            <v>P</v>
          </cell>
          <cell r="AC667" t="str">
            <v>P</v>
          </cell>
          <cell r="AD667" t="str">
            <v>P</v>
          </cell>
          <cell r="AE667" t="str">
            <v>P</v>
          </cell>
          <cell r="AF667" t="str">
            <v>WO</v>
          </cell>
          <cell r="AG667" t="str">
            <v>P</v>
          </cell>
          <cell r="AH667" t="str">
            <v>P</v>
          </cell>
          <cell r="AI667" t="str">
            <v>P</v>
          </cell>
          <cell r="AJ667" t="str">
            <v>P</v>
          </cell>
          <cell r="AK667" t="str">
            <v>P</v>
          </cell>
          <cell r="AL667">
            <v>27</v>
          </cell>
          <cell r="AM667">
            <v>0</v>
          </cell>
          <cell r="AN667">
            <v>27</v>
          </cell>
          <cell r="AO667">
            <v>0</v>
          </cell>
          <cell r="AP667">
            <v>27</v>
          </cell>
          <cell r="AQ667">
            <v>0</v>
          </cell>
          <cell r="AR667">
            <v>17</v>
          </cell>
        </row>
        <row r="668">
          <cell r="B668">
            <v>80051202</v>
          </cell>
          <cell r="C668" t="str">
            <v>MURALI DHAR</v>
          </cell>
          <cell r="D668" t="str">
            <v>MECH.MAINT.</v>
          </cell>
          <cell r="E668" t="str">
            <v>PIPE DIV</v>
          </cell>
          <cell r="F668" t="str">
            <v>KO02HHSW03</v>
          </cell>
          <cell r="G668" t="str">
            <v>P</v>
          </cell>
          <cell r="H668" t="str">
            <v>P</v>
          </cell>
          <cell r="I668" t="str">
            <v>P</v>
          </cell>
          <cell r="J668" t="str">
            <v>P</v>
          </cell>
          <cell r="K668" t="str">
            <v>WO</v>
          </cell>
          <cell r="L668" t="str">
            <v>P</v>
          </cell>
          <cell r="M668" t="str">
            <v>P</v>
          </cell>
          <cell r="N668" t="str">
            <v>P</v>
          </cell>
          <cell r="O668" t="str">
            <v>A</v>
          </cell>
          <cell r="P668" t="str">
            <v>P</v>
          </cell>
          <cell r="Q668" t="str">
            <v>P</v>
          </cell>
          <cell r="R668" t="str">
            <v>WO</v>
          </cell>
          <cell r="S668" t="str">
            <v>P</v>
          </cell>
          <cell r="T668" t="str">
            <v>A</v>
          </cell>
          <cell r="U668" t="str">
            <v>P</v>
          </cell>
          <cell r="V668" t="str">
            <v>P</v>
          </cell>
          <cell r="W668" t="str">
            <v>P</v>
          </cell>
          <cell r="X668" t="str">
            <v>P</v>
          </cell>
          <cell r="Y668" t="str">
            <v>WO</v>
          </cell>
          <cell r="Z668" t="str">
            <v>P</v>
          </cell>
          <cell r="AA668" t="str">
            <v>P</v>
          </cell>
          <cell r="AB668" t="str">
            <v>P</v>
          </cell>
          <cell r="AC668" t="str">
            <v>P</v>
          </cell>
          <cell r="AD668" t="str">
            <v>P</v>
          </cell>
          <cell r="AE668" t="str">
            <v>P</v>
          </cell>
          <cell r="AF668" t="str">
            <v>WO</v>
          </cell>
          <cell r="AG668" t="str">
            <v>P</v>
          </cell>
          <cell r="AH668" t="str">
            <v>P</v>
          </cell>
          <cell r="AI668" t="str">
            <v>P</v>
          </cell>
          <cell r="AJ668" t="str">
            <v>P</v>
          </cell>
          <cell r="AK668" t="str">
            <v>P</v>
          </cell>
          <cell r="AL668">
            <v>25</v>
          </cell>
          <cell r="AM668">
            <v>0</v>
          </cell>
          <cell r="AN668">
            <v>25</v>
          </cell>
          <cell r="AO668">
            <v>0</v>
          </cell>
          <cell r="AP668">
            <v>25</v>
          </cell>
          <cell r="AQ668">
            <v>0</v>
          </cell>
          <cell r="AR668">
            <v>17</v>
          </cell>
        </row>
        <row r="669">
          <cell r="B669">
            <v>80051203</v>
          </cell>
          <cell r="C669" t="str">
            <v>MOHIT</v>
          </cell>
          <cell r="D669" t="str">
            <v>MECH.MAINT.</v>
          </cell>
          <cell r="E669" t="str">
            <v>PIPE DIV</v>
          </cell>
          <cell r="F669" t="str">
            <v>KO02HHSW03</v>
          </cell>
          <cell r="G669" t="str">
            <v>P</v>
          </cell>
          <cell r="H669" t="str">
            <v>P</v>
          </cell>
          <cell r="I669" t="str">
            <v>P</v>
          </cell>
          <cell r="J669" t="str">
            <v>P</v>
          </cell>
          <cell r="K669" t="str">
            <v>WO</v>
          </cell>
          <cell r="L669" t="str">
            <v>A</v>
          </cell>
          <cell r="M669" t="str">
            <v>P</v>
          </cell>
          <cell r="N669" t="str">
            <v>P</v>
          </cell>
          <cell r="O669" t="str">
            <v>P</v>
          </cell>
          <cell r="P669" t="str">
            <v>P</v>
          </cell>
          <cell r="Q669" t="str">
            <v>P</v>
          </cell>
          <cell r="R669" t="str">
            <v>WO</v>
          </cell>
          <cell r="S669" t="str">
            <v>P</v>
          </cell>
          <cell r="T669" t="str">
            <v>P</v>
          </cell>
          <cell r="U669" t="str">
            <v>P</v>
          </cell>
          <cell r="V669" t="str">
            <v>P</v>
          </cell>
          <cell r="W669" t="str">
            <v>P</v>
          </cell>
          <cell r="X669" t="str">
            <v>P</v>
          </cell>
          <cell r="Y669" t="str">
            <v>WO</v>
          </cell>
          <cell r="Z669" t="str">
            <v>P</v>
          </cell>
          <cell r="AA669" t="str">
            <v>P</v>
          </cell>
          <cell r="AB669" t="str">
            <v>P</v>
          </cell>
          <cell r="AC669" t="str">
            <v>P</v>
          </cell>
          <cell r="AD669" t="str">
            <v>P</v>
          </cell>
          <cell r="AE669" t="str">
            <v>P</v>
          </cell>
          <cell r="AF669" t="str">
            <v>WO</v>
          </cell>
          <cell r="AG669" t="str">
            <v>P</v>
          </cell>
          <cell r="AH669" t="str">
            <v>A</v>
          </cell>
          <cell r="AI669" t="str">
            <v>P</v>
          </cell>
          <cell r="AJ669" t="str">
            <v>P</v>
          </cell>
          <cell r="AK669" t="str">
            <v>P</v>
          </cell>
          <cell r="AL669">
            <v>25</v>
          </cell>
          <cell r="AM669">
            <v>0</v>
          </cell>
          <cell r="AN669">
            <v>25</v>
          </cell>
          <cell r="AO669">
            <v>0</v>
          </cell>
          <cell r="AP669">
            <v>25</v>
          </cell>
          <cell r="AQ669">
            <v>0</v>
          </cell>
          <cell r="AR669">
            <v>17</v>
          </cell>
        </row>
        <row r="670">
          <cell r="B670">
            <v>80051204</v>
          </cell>
          <cell r="C670" t="str">
            <v>RAJ KUMAR</v>
          </cell>
          <cell r="D670" t="str">
            <v>MECH.MAINT.</v>
          </cell>
          <cell r="E670" t="str">
            <v>PIPE DIV</v>
          </cell>
          <cell r="F670" t="str">
            <v>KO02HHSW03</v>
          </cell>
          <cell r="G670" t="str">
            <v>P</v>
          </cell>
          <cell r="H670" t="str">
            <v>P</v>
          </cell>
          <cell r="I670" t="str">
            <v>P</v>
          </cell>
          <cell r="J670" t="str">
            <v>P</v>
          </cell>
          <cell r="K670" t="str">
            <v>WO</v>
          </cell>
          <cell r="L670" t="str">
            <v>P</v>
          </cell>
          <cell r="M670" t="str">
            <v>P</v>
          </cell>
          <cell r="N670" t="str">
            <v>P</v>
          </cell>
          <cell r="O670" t="str">
            <v>P</v>
          </cell>
          <cell r="P670" t="str">
            <v>P</v>
          </cell>
          <cell r="Q670" t="str">
            <v>P</v>
          </cell>
          <cell r="R670" t="str">
            <v>WO</v>
          </cell>
          <cell r="S670" t="str">
            <v>A</v>
          </cell>
          <cell r="T670" t="str">
            <v>P</v>
          </cell>
          <cell r="U670" t="str">
            <v>A</v>
          </cell>
          <cell r="V670" t="str">
            <v>P</v>
          </cell>
          <cell r="W670" t="str">
            <v>P</v>
          </cell>
          <cell r="X670" t="str">
            <v>P</v>
          </cell>
          <cell r="Y670" t="str">
            <v>WO</v>
          </cell>
          <cell r="Z670" t="str">
            <v>P</v>
          </cell>
          <cell r="AA670" t="str">
            <v>P</v>
          </cell>
          <cell r="AB670" t="str">
            <v>P</v>
          </cell>
          <cell r="AC670" t="str">
            <v>P</v>
          </cell>
          <cell r="AD670" t="str">
            <v>P</v>
          </cell>
          <cell r="AE670" t="str">
            <v>P</v>
          </cell>
          <cell r="AF670" t="str">
            <v>WO</v>
          </cell>
          <cell r="AG670" t="str">
            <v>P</v>
          </cell>
          <cell r="AH670" t="str">
            <v>A</v>
          </cell>
          <cell r="AI670" t="str">
            <v>A</v>
          </cell>
          <cell r="AJ670" t="str">
            <v>P</v>
          </cell>
          <cell r="AK670" t="str">
            <v>P</v>
          </cell>
          <cell r="AL670">
            <v>23</v>
          </cell>
          <cell r="AM670">
            <v>0</v>
          </cell>
          <cell r="AN670">
            <v>23</v>
          </cell>
          <cell r="AO670">
            <v>0</v>
          </cell>
          <cell r="AP670">
            <v>23</v>
          </cell>
          <cell r="AQ670">
            <v>0</v>
          </cell>
          <cell r="AR670">
            <v>17</v>
          </cell>
        </row>
        <row r="671">
          <cell r="B671">
            <v>80051205</v>
          </cell>
          <cell r="C671" t="str">
            <v>AJAY</v>
          </cell>
          <cell r="D671" t="str">
            <v>MECH.MAINT.</v>
          </cell>
          <cell r="E671" t="str">
            <v>PIPE DIV</v>
          </cell>
          <cell r="F671" t="str">
            <v>KO02HHSW03</v>
          </cell>
          <cell r="G671" t="str">
            <v>P</v>
          </cell>
          <cell r="H671" t="str">
            <v>P</v>
          </cell>
          <cell r="I671" t="str">
            <v>P</v>
          </cell>
          <cell r="J671" t="str">
            <v>A</v>
          </cell>
          <cell r="K671" t="str">
            <v>WO</v>
          </cell>
          <cell r="L671" t="str">
            <v>A</v>
          </cell>
          <cell r="M671" t="str">
            <v>A</v>
          </cell>
          <cell r="N671" t="str">
            <v>A</v>
          </cell>
          <cell r="O671" t="str">
            <v>A</v>
          </cell>
          <cell r="P671" t="str">
            <v>A</v>
          </cell>
          <cell r="Q671" t="str">
            <v>A</v>
          </cell>
          <cell r="R671" t="str">
            <v>WO</v>
          </cell>
          <cell r="S671" t="str">
            <v>A</v>
          </cell>
          <cell r="T671" t="str">
            <v>P</v>
          </cell>
          <cell r="U671" t="str">
            <v>P</v>
          </cell>
          <cell r="V671" t="str">
            <v>P</v>
          </cell>
          <cell r="W671" t="str">
            <v>A</v>
          </cell>
          <cell r="X671" t="str">
            <v>P</v>
          </cell>
          <cell r="Y671" t="str">
            <v>WO</v>
          </cell>
          <cell r="Z671" t="str">
            <v>P</v>
          </cell>
          <cell r="AA671" t="str">
            <v>P</v>
          </cell>
          <cell r="AB671" t="str">
            <v>P</v>
          </cell>
          <cell r="AC671" t="str">
            <v>P</v>
          </cell>
          <cell r="AD671" t="str">
            <v>P</v>
          </cell>
          <cell r="AE671" t="str">
            <v>A</v>
          </cell>
          <cell r="AF671" t="str">
            <v>WO</v>
          </cell>
          <cell r="AG671" t="str">
            <v>P</v>
          </cell>
          <cell r="AH671" t="str">
            <v>P</v>
          </cell>
          <cell r="AI671" t="str">
            <v>P</v>
          </cell>
          <cell r="AJ671" t="str">
            <v>P</v>
          </cell>
          <cell r="AK671" t="str">
            <v>P</v>
          </cell>
          <cell r="AL671">
            <v>17</v>
          </cell>
          <cell r="AM671">
            <v>0</v>
          </cell>
          <cell r="AN671">
            <v>17</v>
          </cell>
          <cell r="AO671">
            <v>0</v>
          </cell>
          <cell r="AP671">
            <v>17</v>
          </cell>
          <cell r="AQ671">
            <v>0</v>
          </cell>
          <cell r="AR671">
            <v>17</v>
          </cell>
        </row>
        <row r="672">
          <cell r="B672">
            <v>80051206</v>
          </cell>
          <cell r="C672" t="str">
            <v>RAJOO</v>
          </cell>
          <cell r="D672" t="str">
            <v>MECH.MAINT.</v>
          </cell>
          <cell r="E672" t="str">
            <v>PIPE DIV</v>
          </cell>
          <cell r="F672" t="str">
            <v>KO02HHSW03</v>
          </cell>
          <cell r="G672" t="str">
            <v>P</v>
          </cell>
          <cell r="H672" t="str">
            <v>P</v>
          </cell>
          <cell r="I672" t="str">
            <v>P</v>
          </cell>
          <cell r="J672" t="str">
            <v>P</v>
          </cell>
          <cell r="K672" t="str">
            <v>WO</v>
          </cell>
          <cell r="L672" t="str">
            <v>P</v>
          </cell>
          <cell r="M672" t="str">
            <v>P</v>
          </cell>
          <cell r="N672" t="str">
            <v>P</v>
          </cell>
          <cell r="O672" t="str">
            <v>P</v>
          </cell>
          <cell r="P672" t="str">
            <v>P</v>
          </cell>
          <cell r="Q672" t="str">
            <v>P</v>
          </cell>
          <cell r="R672" t="str">
            <v>WO</v>
          </cell>
          <cell r="S672" t="str">
            <v>P</v>
          </cell>
          <cell r="T672" t="str">
            <v>P</v>
          </cell>
          <cell r="U672" t="str">
            <v>P</v>
          </cell>
          <cell r="V672" t="str">
            <v>P</v>
          </cell>
          <cell r="W672" t="str">
            <v>P</v>
          </cell>
          <cell r="X672" t="str">
            <v>P</v>
          </cell>
          <cell r="Y672" t="str">
            <v>WO</v>
          </cell>
          <cell r="Z672" t="str">
            <v>P</v>
          </cell>
          <cell r="AA672" t="str">
            <v>P</v>
          </cell>
          <cell r="AB672" t="str">
            <v>P</v>
          </cell>
          <cell r="AC672" t="str">
            <v>P</v>
          </cell>
          <cell r="AD672" t="str">
            <v>P</v>
          </cell>
          <cell r="AE672" t="str">
            <v>P</v>
          </cell>
          <cell r="AF672" t="str">
            <v>WO</v>
          </cell>
          <cell r="AG672" t="str">
            <v>P</v>
          </cell>
          <cell r="AH672" t="str">
            <v>P</v>
          </cell>
          <cell r="AI672" t="str">
            <v>P</v>
          </cell>
          <cell r="AJ672" t="str">
            <v>P</v>
          </cell>
          <cell r="AK672" t="str">
            <v>P</v>
          </cell>
          <cell r="AL672">
            <v>27</v>
          </cell>
          <cell r="AM672">
            <v>0</v>
          </cell>
          <cell r="AN672">
            <v>27</v>
          </cell>
          <cell r="AO672">
            <v>0</v>
          </cell>
          <cell r="AP672">
            <v>27</v>
          </cell>
          <cell r="AQ672">
            <v>0</v>
          </cell>
          <cell r="AR672">
            <v>17</v>
          </cell>
        </row>
        <row r="673">
          <cell r="B673">
            <v>80051207</v>
          </cell>
          <cell r="C673" t="str">
            <v>LAL SINGH</v>
          </cell>
          <cell r="D673" t="str">
            <v>WELDING</v>
          </cell>
          <cell r="E673" t="str">
            <v>PIPE DIV</v>
          </cell>
          <cell r="F673" t="str">
            <v>KO02FHSW02</v>
          </cell>
          <cell r="G673" t="str">
            <v>P</v>
          </cell>
          <cell r="H673" t="str">
            <v>P</v>
          </cell>
          <cell r="I673" t="str">
            <v>P</v>
          </cell>
          <cell r="J673" t="str">
            <v>P</v>
          </cell>
          <cell r="K673" t="str">
            <v>WO</v>
          </cell>
          <cell r="L673" t="str">
            <v>P</v>
          </cell>
          <cell r="M673" t="str">
            <v>P</v>
          </cell>
          <cell r="N673" t="str">
            <v>P</v>
          </cell>
          <cell r="O673" t="str">
            <v>P</v>
          </cell>
          <cell r="P673" t="str">
            <v>P</v>
          </cell>
          <cell r="Q673" t="str">
            <v>P</v>
          </cell>
          <cell r="R673" t="str">
            <v>WO</v>
          </cell>
          <cell r="S673" t="str">
            <v>P</v>
          </cell>
          <cell r="T673" t="str">
            <v>P</v>
          </cell>
          <cell r="U673" t="str">
            <v>P</v>
          </cell>
          <cell r="V673" t="str">
            <v>P</v>
          </cell>
          <cell r="W673" t="str">
            <v>P</v>
          </cell>
          <cell r="X673" t="str">
            <v>P</v>
          </cell>
          <cell r="Y673" t="str">
            <v>WO</v>
          </cell>
          <cell r="Z673" t="str">
            <v>P</v>
          </cell>
          <cell r="AA673" t="str">
            <v>P</v>
          </cell>
          <cell r="AB673" t="str">
            <v>P</v>
          </cell>
          <cell r="AC673" t="str">
            <v>P</v>
          </cell>
          <cell r="AD673" t="str">
            <v>P</v>
          </cell>
          <cell r="AE673" t="str">
            <v>P</v>
          </cell>
          <cell r="AF673" t="str">
            <v>WO</v>
          </cell>
          <cell r="AG673" t="str">
            <v>P</v>
          </cell>
          <cell r="AH673" t="str">
            <v>P</v>
          </cell>
          <cell r="AI673" t="str">
            <v>P</v>
          </cell>
          <cell r="AJ673" t="str">
            <v>P</v>
          </cell>
          <cell r="AK673" t="str">
            <v>P</v>
          </cell>
          <cell r="AL673">
            <v>27</v>
          </cell>
          <cell r="AM673">
            <v>0</v>
          </cell>
          <cell r="AN673">
            <v>27</v>
          </cell>
          <cell r="AO673">
            <v>0</v>
          </cell>
          <cell r="AP673">
            <v>27</v>
          </cell>
          <cell r="AQ673">
            <v>0</v>
          </cell>
          <cell r="AR673">
            <v>17</v>
          </cell>
        </row>
        <row r="674">
          <cell r="B674">
            <v>80051208</v>
          </cell>
          <cell r="C674" t="str">
            <v>HARISH CHAND</v>
          </cell>
          <cell r="D674" t="str">
            <v>WELDING</v>
          </cell>
          <cell r="E674" t="str">
            <v>PIPE DIV</v>
          </cell>
          <cell r="F674" t="str">
            <v>KO02FHSW02</v>
          </cell>
          <cell r="G674" t="str">
            <v>P</v>
          </cell>
          <cell r="H674" t="str">
            <v>P</v>
          </cell>
          <cell r="I674" t="str">
            <v>P</v>
          </cell>
          <cell r="J674" t="str">
            <v>P</v>
          </cell>
          <cell r="K674" t="str">
            <v>WO</v>
          </cell>
          <cell r="L674" t="str">
            <v>P</v>
          </cell>
          <cell r="M674" t="str">
            <v>P</v>
          </cell>
          <cell r="N674" t="str">
            <v>P</v>
          </cell>
          <cell r="O674" t="str">
            <v>P</v>
          </cell>
          <cell r="P674" t="str">
            <v>P</v>
          </cell>
          <cell r="Q674" t="str">
            <v>P</v>
          </cell>
          <cell r="R674" t="str">
            <v>WO</v>
          </cell>
          <cell r="S674" t="str">
            <v>A</v>
          </cell>
          <cell r="T674" t="str">
            <v>P</v>
          </cell>
          <cell r="U674" t="str">
            <v>P</v>
          </cell>
          <cell r="V674" t="str">
            <v>P</v>
          </cell>
          <cell r="W674" t="str">
            <v>P</v>
          </cell>
          <cell r="X674" t="str">
            <v>P</v>
          </cell>
          <cell r="Y674" t="str">
            <v>WO</v>
          </cell>
          <cell r="Z674" t="str">
            <v>P</v>
          </cell>
          <cell r="AA674" t="str">
            <v>P</v>
          </cell>
          <cell r="AB674" t="str">
            <v>A</v>
          </cell>
          <cell r="AC674" t="str">
            <v>P</v>
          </cell>
          <cell r="AD674" t="str">
            <v>P</v>
          </cell>
          <cell r="AE674" t="str">
            <v>P</v>
          </cell>
          <cell r="AF674" t="str">
            <v>WO</v>
          </cell>
          <cell r="AG674" t="str">
            <v>P</v>
          </cell>
          <cell r="AH674" t="str">
            <v>P</v>
          </cell>
          <cell r="AI674" t="str">
            <v>P</v>
          </cell>
          <cell r="AJ674" t="str">
            <v>P</v>
          </cell>
          <cell r="AK674" t="str">
            <v>P</v>
          </cell>
          <cell r="AL674">
            <v>25</v>
          </cell>
          <cell r="AM674">
            <v>0</v>
          </cell>
          <cell r="AN674">
            <v>25</v>
          </cell>
          <cell r="AO674">
            <v>0</v>
          </cell>
          <cell r="AP674">
            <v>25</v>
          </cell>
          <cell r="AQ674">
            <v>0</v>
          </cell>
          <cell r="AR674">
            <v>17</v>
          </cell>
        </row>
        <row r="675">
          <cell r="B675">
            <v>80051209</v>
          </cell>
          <cell r="C675" t="str">
            <v>RAMVEER</v>
          </cell>
          <cell r="D675" t="str">
            <v>WELDING</v>
          </cell>
          <cell r="E675" t="str">
            <v>PIPE DIV</v>
          </cell>
          <cell r="F675" t="str">
            <v>KO02FHSW02</v>
          </cell>
          <cell r="G675" t="str">
            <v>P</v>
          </cell>
          <cell r="H675" t="str">
            <v>P</v>
          </cell>
          <cell r="I675" t="str">
            <v>P</v>
          </cell>
          <cell r="J675" t="str">
            <v>P</v>
          </cell>
          <cell r="K675" t="str">
            <v>WO</v>
          </cell>
          <cell r="L675" t="str">
            <v>P</v>
          </cell>
          <cell r="M675" t="str">
            <v>P</v>
          </cell>
          <cell r="N675" t="str">
            <v>P</v>
          </cell>
          <cell r="O675" t="str">
            <v>P</v>
          </cell>
          <cell r="P675" t="str">
            <v>P</v>
          </cell>
          <cell r="Q675" t="str">
            <v>P</v>
          </cell>
          <cell r="R675" t="str">
            <v>WO</v>
          </cell>
          <cell r="S675" t="str">
            <v>P</v>
          </cell>
          <cell r="T675" t="str">
            <v>P</v>
          </cell>
          <cell r="U675" t="str">
            <v>P</v>
          </cell>
          <cell r="V675" t="str">
            <v>P</v>
          </cell>
          <cell r="W675" t="str">
            <v>P</v>
          </cell>
          <cell r="X675" t="str">
            <v>P</v>
          </cell>
          <cell r="Y675" t="str">
            <v>WO</v>
          </cell>
          <cell r="Z675" t="str">
            <v>P</v>
          </cell>
          <cell r="AA675" t="str">
            <v>P</v>
          </cell>
          <cell r="AB675" t="str">
            <v>P</v>
          </cell>
          <cell r="AC675" t="str">
            <v>P</v>
          </cell>
          <cell r="AD675" t="str">
            <v>P</v>
          </cell>
          <cell r="AE675" t="str">
            <v>P</v>
          </cell>
          <cell r="AF675" t="str">
            <v>WO</v>
          </cell>
          <cell r="AG675" t="str">
            <v>P</v>
          </cell>
          <cell r="AH675" t="str">
            <v>P</v>
          </cell>
          <cell r="AI675" t="str">
            <v>P</v>
          </cell>
          <cell r="AJ675" t="str">
            <v>P</v>
          </cell>
          <cell r="AK675" t="str">
            <v>P</v>
          </cell>
          <cell r="AL675">
            <v>27</v>
          </cell>
          <cell r="AM675">
            <v>0</v>
          </cell>
          <cell r="AN675">
            <v>27</v>
          </cell>
          <cell r="AO675">
            <v>0</v>
          </cell>
          <cell r="AP675">
            <v>27</v>
          </cell>
          <cell r="AQ675">
            <v>0</v>
          </cell>
          <cell r="AR675">
            <v>17</v>
          </cell>
        </row>
        <row r="676">
          <cell r="B676">
            <v>80051212</v>
          </cell>
          <cell r="C676" t="str">
            <v>VISHNU KUMAR</v>
          </cell>
          <cell r="D676" t="str">
            <v>WELDING</v>
          </cell>
          <cell r="E676" t="str">
            <v>PIPE DIV</v>
          </cell>
          <cell r="F676" t="str">
            <v>KO02FHSW02</v>
          </cell>
          <cell r="G676" t="str">
            <v>A</v>
          </cell>
          <cell r="H676" t="str">
            <v>P</v>
          </cell>
          <cell r="I676" t="str">
            <v>P</v>
          </cell>
          <cell r="J676" t="str">
            <v>P</v>
          </cell>
          <cell r="K676" t="str">
            <v>WO</v>
          </cell>
          <cell r="L676" t="str">
            <v>P</v>
          </cell>
          <cell r="M676" t="str">
            <v>P</v>
          </cell>
          <cell r="N676" t="str">
            <v>P</v>
          </cell>
          <cell r="O676" t="str">
            <v>P</v>
          </cell>
          <cell r="P676" t="str">
            <v>A</v>
          </cell>
          <cell r="Q676" t="str">
            <v>P</v>
          </cell>
          <cell r="R676" t="str">
            <v>WO</v>
          </cell>
          <cell r="S676" t="str">
            <v>A</v>
          </cell>
          <cell r="T676" t="str">
            <v>P</v>
          </cell>
          <cell r="U676" t="str">
            <v>P</v>
          </cell>
          <cell r="V676" t="str">
            <v>P</v>
          </cell>
          <cell r="W676" t="str">
            <v>P</v>
          </cell>
          <cell r="X676" t="str">
            <v>P</v>
          </cell>
          <cell r="Y676" t="str">
            <v>WO</v>
          </cell>
          <cell r="Z676" t="str">
            <v>P</v>
          </cell>
          <cell r="AA676" t="str">
            <v>P</v>
          </cell>
          <cell r="AB676" t="str">
            <v>A</v>
          </cell>
          <cell r="AC676" t="str">
            <v>A</v>
          </cell>
          <cell r="AD676" t="str">
            <v>A</v>
          </cell>
          <cell r="AE676" t="str">
            <v>A</v>
          </cell>
          <cell r="AF676" t="str">
            <v>WO</v>
          </cell>
          <cell r="AG676" t="str">
            <v>A</v>
          </cell>
          <cell r="AH676" t="str">
            <v>P</v>
          </cell>
          <cell r="AI676" t="str">
            <v>P</v>
          </cell>
          <cell r="AJ676" t="str">
            <v>P</v>
          </cell>
          <cell r="AK676" t="str">
            <v>P</v>
          </cell>
          <cell r="AL676">
            <v>19</v>
          </cell>
          <cell r="AM676">
            <v>0</v>
          </cell>
          <cell r="AN676">
            <v>19</v>
          </cell>
          <cell r="AO676">
            <v>0</v>
          </cell>
          <cell r="AP676">
            <v>19</v>
          </cell>
          <cell r="AQ676">
            <v>0</v>
          </cell>
          <cell r="AR676">
            <v>17</v>
          </cell>
        </row>
        <row r="677">
          <cell r="B677">
            <v>80051214</v>
          </cell>
          <cell r="C677" t="str">
            <v>SATTO BAGHEL</v>
          </cell>
          <cell r="D677" t="str">
            <v>WELDING</v>
          </cell>
          <cell r="E677" t="str">
            <v>PIPE DIV</v>
          </cell>
          <cell r="F677" t="str">
            <v>KO02FHSW02</v>
          </cell>
          <cell r="G677" t="str">
            <v>P</v>
          </cell>
          <cell r="H677" t="str">
            <v>P</v>
          </cell>
          <cell r="I677" t="str">
            <v>P</v>
          </cell>
          <cell r="J677" t="str">
            <v>P</v>
          </cell>
          <cell r="K677" t="str">
            <v>WO</v>
          </cell>
          <cell r="L677" t="str">
            <v>P</v>
          </cell>
          <cell r="M677" t="str">
            <v>P</v>
          </cell>
          <cell r="N677" t="str">
            <v>P</v>
          </cell>
          <cell r="O677" t="str">
            <v>P</v>
          </cell>
          <cell r="P677" t="str">
            <v>P</v>
          </cell>
          <cell r="Q677" t="str">
            <v>P</v>
          </cell>
          <cell r="R677" t="str">
            <v>WO</v>
          </cell>
          <cell r="S677" t="str">
            <v>P</v>
          </cell>
          <cell r="T677" t="str">
            <v>A</v>
          </cell>
          <cell r="U677" t="str">
            <v>P</v>
          </cell>
          <cell r="V677" t="str">
            <v>A</v>
          </cell>
          <cell r="W677" t="str">
            <v>P</v>
          </cell>
          <cell r="X677" t="str">
            <v>P</v>
          </cell>
          <cell r="Y677" t="str">
            <v>WO</v>
          </cell>
          <cell r="Z677" t="str">
            <v>P</v>
          </cell>
          <cell r="AA677" t="str">
            <v>P</v>
          </cell>
          <cell r="AB677" t="str">
            <v>P</v>
          </cell>
          <cell r="AC677" t="str">
            <v>P</v>
          </cell>
          <cell r="AD677" t="str">
            <v>P</v>
          </cell>
          <cell r="AE677" t="str">
            <v>P</v>
          </cell>
          <cell r="AF677" t="str">
            <v>WO</v>
          </cell>
          <cell r="AG677" t="str">
            <v>P</v>
          </cell>
          <cell r="AH677" t="str">
            <v>P</v>
          </cell>
          <cell r="AI677" t="str">
            <v>P</v>
          </cell>
          <cell r="AJ677" t="str">
            <v>P</v>
          </cell>
          <cell r="AK677" t="str">
            <v>P</v>
          </cell>
          <cell r="AL677">
            <v>25</v>
          </cell>
          <cell r="AM677">
            <v>0</v>
          </cell>
          <cell r="AN677">
            <v>25</v>
          </cell>
          <cell r="AO677">
            <v>0</v>
          </cell>
          <cell r="AP677">
            <v>25</v>
          </cell>
          <cell r="AQ677">
            <v>0</v>
          </cell>
          <cell r="AR677">
            <v>17</v>
          </cell>
        </row>
        <row r="678">
          <cell r="B678">
            <v>80051215</v>
          </cell>
          <cell r="C678" t="str">
            <v>MANOJ RAM</v>
          </cell>
          <cell r="D678" t="str">
            <v>WELDING</v>
          </cell>
          <cell r="E678" t="str">
            <v>PIPE DIV</v>
          </cell>
          <cell r="F678" t="str">
            <v>KO02FHSW02</v>
          </cell>
          <cell r="G678" t="str">
            <v>P</v>
          </cell>
          <cell r="H678" t="str">
            <v>P</v>
          </cell>
          <cell r="I678" t="str">
            <v>P</v>
          </cell>
          <cell r="J678" t="str">
            <v>P</v>
          </cell>
          <cell r="K678" t="str">
            <v>WO</v>
          </cell>
          <cell r="L678" t="str">
            <v>P</v>
          </cell>
          <cell r="M678" t="str">
            <v>P</v>
          </cell>
          <cell r="N678" t="str">
            <v>P</v>
          </cell>
          <cell r="O678" t="str">
            <v>P</v>
          </cell>
          <cell r="P678" t="str">
            <v>P</v>
          </cell>
          <cell r="Q678" t="str">
            <v>P</v>
          </cell>
          <cell r="R678" t="str">
            <v>WO</v>
          </cell>
          <cell r="S678" t="str">
            <v>P</v>
          </cell>
          <cell r="T678" t="str">
            <v>P</v>
          </cell>
          <cell r="U678" t="str">
            <v>P</v>
          </cell>
          <cell r="V678" t="str">
            <v>P</v>
          </cell>
          <cell r="W678" t="str">
            <v>P</v>
          </cell>
          <cell r="X678" t="str">
            <v>P</v>
          </cell>
          <cell r="Y678" t="str">
            <v>WO</v>
          </cell>
          <cell r="Z678" t="str">
            <v>P</v>
          </cell>
          <cell r="AA678" t="str">
            <v>P</v>
          </cell>
          <cell r="AB678" t="str">
            <v>P</v>
          </cell>
          <cell r="AC678" t="str">
            <v>P</v>
          </cell>
          <cell r="AD678" t="str">
            <v>P</v>
          </cell>
          <cell r="AE678" t="str">
            <v>P</v>
          </cell>
          <cell r="AF678" t="str">
            <v>WO</v>
          </cell>
          <cell r="AG678" t="str">
            <v>P</v>
          </cell>
          <cell r="AH678" t="str">
            <v>A</v>
          </cell>
          <cell r="AI678" t="str">
            <v>P</v>
          </cell>
          <cell r="AJ678" t="str">
            <v>P</v>
          </cell>
          <cell r="AK678" t="str">
            <v>P</v>
          </cell>
          <cell r="AL678">
            <v>26</v>
          </cell>
          <cell r="AM678">
            <v>0</v>
          </cell>
          <cell r="AN678">
            <v>26</v>
          </cell>
          <cell r="AO678">
            <v>0</v>
          </cell>
          <cell r="AP678">
            <v>26</v>
          </cell>
          <cell r="AQ678">
            <v>0</v>
          </cell>
          <cell r="AR678">
            <v>17</v>
          </cell>
        </row>
        <row r="679">
          <cell r="B679">
            <v>80051216</v>
          </cell>
          <cell r="C679" t="str">
            <v>PRATAP</v>
          </cell>
          <cell r="D679" t="str">
            <v>WELDING</v>
          </cell>
          <cell r="E679" t="str">
            <v>PIPE DIV</v>
          </cell>
          <cell r="F679" t="str">
            <v>KO02FHSW02</v>
          </cell>
          <cell r="G679" t="str">
            <v>P</v>
          </cell>
          <cell r="H679" t="str">
            <v>P</v>
          </cell>
          <cell r="I679" t="str">
            <v>P</v>
          </cell>
          <cell r="J679" t="str">
            <v>P</v>
          </cell>
          <cell r="K679" t="str">
            <v>A</v>
          </cell>
          <cell r="L679" t="str">
            <v>WO</v>
          </cell>
          <cell r="M679" t="str">
            <v>P</v>
          </cell>
          <cell r="N679" t="str">
            <v>P</v>
          </cell>
          <cell r="O679" t="str">
            <v>P</v>
          </cell>
          <cell r="P679" t="str">
            <v>A</v>
          </cell>
          <cell r="Q679" t="str">
            <v>P</v>
          </cell>
          <cell r="R679" t="str">
            <v>A</v>
          </cell>
          <cell r="S679" t="str">
            <v>WO</v>
          </cell>
          <cell r="T679" t="str">
            <v>P</v>
          </cell>
          <cell r="U679" t="str">
            <v>P</v>
          </cell>
          <cell r="V679" t="str">
            <v>P</v>
          </cell>
          <cell r="W679" t="str">
            <v>P</v>
          </cell>
          <cell r="X679" t="str">
            <v>P</v>
          </cell>
          <cell r="Y679" t="str">
            <v>A</v>
          </cell>
          <cell r="Z679" t="str">
            <v>WO</v>
          </cell>
          <cell r="AA679" t="str">
            <v>P</v>
          </cell>
          <cell r="AB679" t="str">
            <v>P</v>
          </cell>
          <cell r="AC679" t="str">
            <v>P</v>
          </cell>
          <cell r="AD679" t="str">
            <v>P</v>
          </cell>
          <cell r="AE679" t="str">
            <v>P</v>
          </cell>
          <cell r="AF679" t="str">
            <v>P</v>
          </cell>
          <cell r="AG679" t="str">
            <v>WO</v>
          </cell>
          <cell r="AH679" t="str">
            <v>P</v>
          </cell>
          <cell r="AI679" t="str">
            <v>P</v>
          </cell>
          <cell r="AJ679" t="str">
            <v>P</v>
          </cell>
          <cell r="AK679" t="str">
            <v>P</v>
          </cell>
          <cell r="AL679">
            <v>23</v>
          </cell>
          <cell r="AM679">
            <v>0</v>
          </cell>
          <cell r="AN679">
            <v>23</v>
          </cell>
          <cell r="AO679">
            <v>0</v>
          </cell>
          <cell r="AP679">
            <v>23</v>
          </cell>
          <cell r="AQ679">
            <v>0</v>
          </cell>
          <cell r="AR679">
            <v>17</v>
          </cell>
        </row>
        <row r="680">
          <cell r="B680">
            <v>80051217</v>
          </cell>
          <cell r="C680" t="str">
            <v>PRABHU DAYAL</v>
          </cell>
          <cell r="D680" t="str">
            <v>WELDING</v>
          </cell>
          <cell r="E680" t="str">
            <v>PIPE DIV</v>
          </cell>
          <cell r="F680" t="str">
            <v>KO02FHSW02</v>
          </cell>
          <cell r="G680" t="str">
            <v>P</v>
          </cell>
          <cell r="H680" t="str">
            <v>P</v>
          </cell>
          <cell r="I680" t="str">
            <v>P</v>
          </cell>
          <cell r="J680" t="str">
            <v>A</v>
          </cell>
          <cell r="K680" t="str">
            <v>A</v>
          </cell>
          <cell r="L680" t="str">
            <v>WO</v>
          </cell>
          <cell r="M680" t="str">
            <v>A</v>
          </cell>
          <cell r="N680" t="str">
            <v>P</v>
          </cell>
          <cell r="O680" t="str">
            <v>P</v>
          </cell>
          <cell r="P680" t="str">
            <v>P</v>
          </cell>
          <cell r="Q680" t="str">
            <v>P</v>
          </cell>
          <cell r="R680" t="str">
            <v>A</v>
          </cell>
          <cell r="S680" t="str">
            <v>WO</v>
          </cell>
          <cell r="T680" t="str">
            <v>P</v>
          </cell>
          <cell r="U680" t="str">
            <v>P</v>
          </cell>
          <cell r="V680" t="str">
            <v>P</v>
          </cell>
          <cell r="W680" t="str">
            <v>P</v>
          </cell>
          <cell r="X680" t="str">
            <v>P</v>
          </cell>
          <cell r="Y680" t="str">
            <v>A</v>
          </cell>
          <cell r="Z680" t="str">
            <v>WO</v>
          </cell>
          <cell r="AA680" t="str">
            <v>P</v>
          </cell>
          <cell r="AB680" t="str">
            <v>P</v>
          </cell>
          <cell r="AC680" t="str">
            <v>P</v>
          </cell>
          <cell r="AD680" t="str">
            <v>P</v>
          </cell>
          <cell r="AE680" t="str">
            <v>P</v>
          </cell>
          <cell r="AF680" t="str">
            <v>P</v>
          </cell>
          <cell r="AG680" t="str">
            <v>WO</v>
          </cell>
          <cell r="AH680" t="str">
            <v>P</v>
          </cell>
          <cell r="AI680" t="str">
            <v>P</v>
          </cell>
          <cell r="AJ680" t="str">
            <v>P</v>
          </cell>
          <cell r="AK680" t="str">
            <v>P</v>
          </cell>
          <cell r="AL680">
            <v>22</v>
          </cell>
          <cell r="AM680">
            <v>0</v>
          </cell>
          <cell r="AN680">
            <v>22</v>
          </cell>
          <cell r="AO680">
            <v>0</v>
          </cell>
          <cell r="AP680">
            <v>22</v>
          </cell>
          <cell r="AQ680">
            <v>0</v>
          </cell>
          <cell r="AR680">
            <v>17</v>
          </cell>
        </row>
        <row r="681">
          <cell r="B681">
            <v>80051218</v>
          </cell>
          <cell r="C681" t="str">
            <v>ROHTASH</v>
          </cell>
          <cell r="D681" t="str">
            <v>WELDING</v>
          </cell>
          <cell r="E681" t="str">
            <v>PIPE DIV</v>
          </cell>
          <cell r="F681" t="str">
            <v>KO02FHSW02</v>
          </cell>
          <cell r="G681" t="str">
            <v>P</v>
          </cell>
          <cell r="H681" t="str">
            <v>P</v>
          </cell>
          <cell r="I681" t="str">
            <v>P</v>
          </cell>
          <cell r="J681" t="str">
            <v>P</v>
          </cell>
          <cell r="K681" t="str">
            <v>WO</v>
          </cell>
          <cell r="L681" t="str">
            <v>P</v>
          </cell>
          <cell r="M681" t="str">
            <v>P</v>
          </cell>
          <cell r="N681" t="str">
            <v>P</v>
          </cell>
          <cell r="O681" t="str">
            <v>P</v>
          </cell>
          <cell r="P681" t="str">
            <v>P</v>
          </cell>
          <cell r="Q681" t="str">
            <v>P</v>
          </cell>
          <cell r="R681" t="str">
            <v>WO</v>
          </cell>
          <cell r="S681" t="str">
            <v>P</v>
          </cell>
          <cell r="T681" t="str">
            <v>P</v>
          </cell>
          <cell r="U681" t="str">
            <v>P</v>
          </cell>
          <cell r="V681" t="str">
            <v>P</v>
          </cell>
          <cell r="W681" t="str">
            <v>P</v>
          </cell>
          <cell r="X681" t="str">
            <v>P</v>
          </cell>
          <cell r="Y681" t="str">
            <v>WO</v>
          </cell>
          <cell r="Z681" t="str">
            <v>A</v>
          </cell>
          <cell r="AA681" t="str">
            <v>P</v>
          </cell>
          <cell r="AB681" t="str">
            <v>A</v>
          </cell>
          <cell r="AC681" t="str">
            <v>A</v>
          </cell>
          <cell r="AD681" t="str">
            <v>P</v>
          </cell>
          <cell r="AE681" t="str">
            <v>P</v>
          </cell>
          <cell r="AF681" t="str">
            <v>WO</v>
          </cell>
          <cell r="AG681" t="str">
            <v>P</v>
          </cell>
          <cell r="AH681" t="str">
            <v>P</v>
          </cell>
          <cell r="AI681" t="str">
            <v>P</v>
          </cell>
          <cell r="AJ681" t="str">
            <v>P</v>
          </cell>
          <cell r="AK681" t="str">
            <v>P</v>
          </cell>
          <cell r="AL681">
            <v>24</v>
          </cell>
          <cell r="AM681">
            <v>0</v>
          </cell>
          <cell r="AN681">
            <v>24</v>
          </cell>
          <cell r="AO681">
            <v>0</v>
          </cell>
          <cell r="AP681">
            <v>24</v>
          </cell>
          <cell r="AQ681">
            <v>0</v>
          </cell>
          <cell r="AR681">
            <v>17</v>
          </cell>
        </row>
        <row r="682">
          <cell r="B682">
            <v>80051220</v>
          </cell>
          <cell r="C682" t="str">
            <v>CHOTU</v>
          </cell>
          <cell r="D682" t="str">
            <v>WELDING</v>
          </cell>
          <cell r="E682" t="str">
            <v>PIPE DIV</v>
          </cell>
          <cell r="F682" t="str">
            <v>KO02FHSW02</v>
          </cell>
          <cell r="G682" t="str">
            <v>P</v>
          </cell>
          <cell r="H682" t="str">
            <v>P</v>
          </cell>
          <cell r="I682" t="str">
            <v>P</v>
          </cell>
          <cell r="J682" t="str">
            <v>P</v>
          </cell>
          <cell r="K682" t="str">
            <v>WO</v>
          </cell>
          <cell r="L682" t="str">
            <v>P</v>
          </cell>
          <cell r="M682" t="str">
            <v>A</v>
          </cell>
          <cell r="N682" t="str">
            <v>P</v>
          </cell>
          <cell r="O682" t="str">
            <v>P</v>
          </cell>
          <cell r="P682" t="str">
            <v>A</v>
          </cell>
          <cell r="Q682" t="str">
            <v>A</v>
          </cell>
          <cell r="R682" t="str">
            <v>WO</v>
          </cell>
          <cell r="S682" t="str">
            <v>P</v>
          </cell>
          <cell r="T682" t="str">
            <v>A</v>
          </cell>
          <cell r="U682" t="str">
            <v>A</v>
          </cell>
          <cell r="V682" t="str">
            <v>A</v>
          </cell>
          <cell r="W682" t="str">
            <v>A</v>
          </cell>
          <cell r="X682" t="str">
            <v>A</v>
          </cell>
          <cell r="Y682" t="str">
            <v>WO</v>
          </cell>
          <cell r="Z682" t="str">
            <v>P</v>
          </cell>
          <cell r="AA682" t="str">
            <v>P</v>
          </cell>
          <cell r="AB682" t="str">
            <v>P</v>
          </cell>
          <cell r="AC682" t="str">
            <v>P</v>
          </cell>
          <cell r="AD682" t="str">
            <v>A</v>
          </cell>
          <cell r="AE682" t="str">
            <v>A</v>
          </cell>
          <cell r="AF682" t="str">
            <v>WO</v>
          </cell>
          <cell r="AG682" t="str">
            <v>A</v>
          </cell>
          <cell r="AH682" t="str">
            <v>P</v>
          </cell>
          <cell r="AI682" t="str">
            <v>P</v>
          </cell>
          <cell r="AJ682" t="str">
            <v>P</v>
          </cell>
          <cell r="AK682" t="str">
            <v>P</v>
          </cell>
          <cell r="AL682">
            <v>16</v>
          </cell>
          <cell r="AM682">
            <v>0</v>
          </cell>
          <cell r="AN682">
            <v>16</v>
          </cell>
          <cell r="AO682">
            <v>0</v>
          </cell>
          <cell r="AP682">
            <v>16</v>
          </cell>
          <cell r="AQ682">
            <v>0</v>
          </cell>
          <cell r="AR682">
            <v>17</v>
          </cell>
        </row>
        <row r="683">
          <cell r="B683">
            <v>80051221</v>
          </cell>
          <cell r="C683" t="str">
            <v>MAHENDRA</v>
          </cell>
          <cell r="D683" t="str">
            <v>WELDING</v>
          </cell>
          <cell r="E683" t="str">
            <v>PIPE DIV</v>
          </cell>
          <cell r="F683" t="str">
            <v>KO02FHSW02</v>
          </cell>
          <cell r="G683" t="str">
            <v>P</v>
          </cell>
          <cell r="H683" t="str">
            <v>P</v>
          </cell>
          <cell r="I683" t="str">
            <v>P</v>
          </cell>
          <cell r="J683" t="str">
            <v>P</v>
          </cell>
          <cell r="K683" t="str">
            <v>WO</v>
          </cell>
          <cell r="L683" t="str">
            <v>P</v>
          </cell>
          <cell r="M683" t="str">
            <v>P</v>
          </cell>
          <cell r="N683" t="str">
            <v>P</v>
          </cell>
          <cell r="O683" t="str">
            <v>P</v>
          </cell>
          <cell r="P683" t="str">
            <v>P</v>
          </cell>
          <cell r="Q683" t="str">
            <v>P</v>
          </cell>
          <cell r="R683" t="str">
            <v>WO</v>
          </cell>
          <cell r="S683" t="str">
            <v>P</v>
          </cell>
          <cell r="T683" t="str">
            <v>P</v>
          </cell>
          <cell r="U683" t="str">
            <v>P</v>
          </cell>
          <cell r="V683" t="str">
            <v>P</v>
          </cell>
          <cell r="W683" t="str">
            <v>P</v>
          </cell>
          <cell r="X683" t="str">
            <v>P</v>
          </cell>
          <cell r="Y683" t="str">
            <v>WO</v>
          </cell>
          <cell r="Z683" t="str">
            <v>P</v>
          </cell>
          <cell r="AA683" t="str">
            <v>P</v>
          </cell>
          <cell r="AB683" t="str">
            <v>P</v>
          </cell>
          <cell r="AC683" t="str">
            <v>P</v>
          </cell>
          <cell r="AD683" t="str">
            <v>P</v>
          </cell>
          <cell r="AE683" t="str">
            <v>P</v>
          </cell>
          <cell r="AF683" t="str">
            <v>WO</v>
          </cell>
          <cell r="AG683" t="str">
            <v>P</v>
          </cell>
          <cell r="AH683" t="str">
            <v>P</v>
          </cell>
          <cell r="AI683" t="str">
            <v>P</v>
          </cell>
          <cell r="AJ683" t="str">
            <v>P</v>
          </cell>
          <cell r="AK683" t="str">
            <v>P</v>
          </cell>
          <cell r="AL683">
            <v>27</v>
          </cell>
          <cell r="AM683">
            <v>0</v>
          </cell>
          <cell r="AN683">
            <v>27</v>
          </cell>
          <cell r="AO683">
            <v>0</v>
          </cell>
          <cell r="AP683">
            <v>27</v>
          </cell>
          <cell r="AQ683">
            <v>0</v>
          </cell>
          <cell r="AR683">
            <v>17</v>
          </cell>
        </row>
        <row r="684">
          <cell r="B684">
            <v>80051224</v>
          </cell>
          <cell r="C684" t="str">
            <v>PREM CHAND</v>
          </cell>
          <cell r="D684" t="str">
            <v>WELDING</v>
          </cell>
          <cell r="E684" t="str">
            <v>PIPE DIV</v>
          </cell>
          <cell r="F684" t="str">
            <v>KO02FHSW02</v>
          </cell>
          <cell r="G684" t="str">
            <v>P</v>
          </cell>
          <cell r="H684" t="str">
            <v>P</v>
          </cell>
          <cell r="I684" t="str">
            <v>P</v>
          </cell>
          <cell r="J684" t="str">
            <v>P</v>
          </cell>
          <cell r="K684" t="str">
            <v>WO</v>
          </cell>
          <cell r="L684" t="str">
            <v>P</v>
          </cell>
          <cell r="M684" t="str">
            <v>P</v>
          </cell>
          <cell r="N684" t="str">
            <v>P</v>
          </cell>
          <cell r="O684" t="str">
            <v>P</v>
          </cell>
          <cell r="P684" t="str">
            <v>P</v>
          </cell>
          <cell r="Q684" t="str">
            <v>P</v>
          </cell>
          <cell r="R684" t="str">
            <v>WO</v>
          </cell>
          <cell r="S684" t="str">
            <v>P</v>
          </cell>
          <cell r="T684" t="str">
            <v>P</v>
          </cell>
          <cell r="U684" t="str">
            <v>P</v>
          </cell>
          <cell r="V684" t="str">
            <v>P</v>
          </cell>
          <cell r="W684" t="str">
            <v>P</v>
          </cell>
          <cell r="X684" t="str">
            <v>P</v>
          </cell>
          <cell r="Y684" t="str">
            <v>WO</v>
          </cell>
          <cell r="Z684" t="str">
            <v>P</v>
          </cell>
          <cell r="AA684" t="str">
            <v>P</v>
          </cell>
          <cell r="AB684" t="str">
            <v>P</v>
          </cell>
          <cell r="AC684" t="str">
            <v>P</v>
          </cell>
          <cell r="AD684" t="str">
            <v>P</v>
          </cell>
          <cell r="AE684" t="str">
            <v>P</v>
          </cell>
          <cell r="AF684" t="str">
            <v>WO</v>
          </cell>
          <cell r="AG684" t="str">
            <v>P</v>
          </cell>
          <cell r="AH684" t="str">
            <v>P</v>
          </cell>
          <cell r="AI684" t="str">
            <v>P</v>
          </cell>
          <cell r="AJ684" t="str">
            <v>P</v>
          </cell>
          <cell r="AK684" t="str">
            <v>P</v>
          </cell>
          <cell r="AL684">
            <v>27</v>
          </cell>
          <cell r="AM684">
            <v>0</v>
          </cell>
          <cell r="AN684">
            <v>27</v>
          </cell>
          <cell r="AO684">
            <v>0</v>
          </cell>
          <cell r="AP684">
            <v>27</v>
          </cell>
          <cell r="AQ684">
            <v>0</v>
          </cell>
          <cell r="AR684">
            <v>17</v>
          </cell>
        </row>
        <row r="685">
          <cell r="B685">
            <v>80051225</v>
          </cell>
          <cell r="C685" t="str">
            <v>SANJAY</v>
          </cell>
          <cell r="D685" t="str">
            <v>WELDING</v>
          </cell>
          <cell r="E685" t="str">
            <v>PIPE DIV</v>
          </cell>
          <cell r="F685" t="str">
            <v>KO02FHSW02</v>
          </cell>
          <cell r="G685" t="str">
            <v>P</v>
          </cell>
          <cell r="H685" t="str">
            <v>WO</v>
          </cell>
          <cell r="I685" t="str">
            <v>P</v>
          </cell>
          <cell r="J685" t="str">
            <v>P</v>
          </cell>
          <cell r="K685" t="str">
            <v>A</v>
          </cell>
          <cell r="L685" t="str">
            <v>P</v>
          </cell>
          <cell r="M685" t="str">
            <v>P</v>
          </cell>
          <cell r="N685" t="str">
            <v>HFP</v>
          </cell>
          <cell r="O685" t="str">
            <v>WO</v>
          </cell>
          <cell r="P685" t="str">
            <v>P</v>
          </cell>
          <cell r="Q685" t="str">
            <v>P</v>
          </cell>
          <cell r="R685" t="str">
            <v>A</v>
          </cell>
          <cell r="S685" t="str">
            <v>P</v>
          </cell>
          <cell r="T685" t="str">
            <v>P</v>
          </cell>
          <cell r="U685" t="str">
            <v>P</v>
          </cell>
          <cell r="V685" t="str">
            <v>WO</v>
          </cell>
          <cell r="W685" t="str">
            <v>P</v>
          </cell>
          <cell r="X685" t="str">
            <v>P</v>
          </cell>
          <cell r="Y685" t="str">
            <v>A</v>
          </cell>
          <cell r="Z685" t="str">
            <v>P</v>
          </cell>
          <cell r="AA685" t="str">
            <v>P</v>
          </cell>
          <cell r="AB685" t="str">
            <v>P</v>
          </cell>
          <cell r="AC685" t="str">
            <v>WO</v>
          </cell>
          <cell r="AD685" t="str">
            <v>P</v>
          </cell>
          <cell r="AE685" t="str">
            <v>A</v>
          </cell>
          <cell r="AF685" t="str">
            <v>P</v>
          </cell>
          <cell r="AG685" t="str">
            <v>A</v>
          </cell>
          <cell r="AH685" t="str">
            <v>P</v>
          </cell>
          <cell r="AI685" t="str">
            <v>P</v>
          </cell>
          <cell r="AJ685" t="str">
            <v>WO</v>
          </cell>
          <cell r="AK685" t="str">
            <v>P</v>
          </cell>
          <cell r="AL685">
            <v>20.5</v>
          </cell>
          <cell r="AM685">
            <v>0</v>
          </cell>
          <cell r="AN685">
            <v>20.5</v>
          </cell>
          <cell r="AO685">
            <v>0</v>
          </cell>
          <cell r="AP685">
            <v>20.5</v>
          </cell>
          <cell r="AQ685">
            <v>0</v>
          </cell>
          <cell r="AR685">
            <v>17</v>
          </cell>
        </row>
        <row r="686">
          <cell r="B686">
            <v>80051227</v>
          </cell>
          <cell r="C686" t="str">
            <v>VIR PAL</v>
          </cell>
          <cell r="D686" t="str">
            <v>WELDING</v>
          </cell>
          <cell r="E686" t="str">
            <v>PIPE DIV</v>
          </cell>
          <cell r="F686" t="str">
            <v>KO02FHSW02</v>
          </cell>
          <cell r="G686" t="str">
            <v>P</v>
          </cell>
          <cell r="H686" t="str">
            <v>P</v>
          </cell>
          <cell r="I686" t="str">
            <v>P</v>
          </cell>
          <cell r="J686" t="str">
            <v>P</v>
          </cell>
          <cell r="K686" t="str">
            <v>WO</v>
          </cell>
          <cell r="L686" t="str">
            <v>P</v>
          </cell>
          <cell r="M686" t="str">
            <v>P</v>
          </cell>
          <cell r="N686" t="str">
            <v>P</v>
          </cell>
          <cell r="O686" t="str">
            <v>A</v>
          </cell>
          <cell r="P686" t="str">
            <v>P</v>
          </cell>
          <cell r="Q686" t="str">
            <v>A</v>
          </cell>
          <cell r="R686" t="str">
            <v>WO</v>
          </cell>
          <cell r="S686" t="str">
            <v>P</v>
          </cell>
          <cell r="T686" t="str">
            <v>A</v>
          </cell>
          <cell r="U686" t="str">
            <v>P</v>
          </cell>
          <cell r="V686" t="str">
            <v>P</v>
          </cell>
          <cell r="W686" t="str">
            <v>A</v>
          </cell>
          <cell r="X686" t="str">
            <v>P</v>
          </cell>
          <cell r="Y686" t="str">
            <v>WO</v>
          </cell>
          <cell r="Z686" t="str">
            <v>P</v>
          </cell>
          <cell r="AA686" t="str">
            <v>P</v>
          </cell>
          <cell r="AB686" t="str">
            <v>P</v>
          </cell>
          <cell r="AC686" t="str">
            <v>P</v>
          </cell>
          <cell r="AD686" t="str">
            <v>P</v>
          </cell>
          <cell r="AE686" t="str">
            <v>P</v>
          </cell>
          <cell r="AF686" t="str">
            <v>WO</v>
          </cell>
          <cell r="AG686" t="str">
            <v>P</v>
          </cell>
          <cell r="AH686" t="str">
            <v>P</v>
          </cell>
          <cell r="AI686" t="str">
            <v>P</v>
          </cell>
          <cell r="AJ686" t="str">
            <v>P</v>
          </cell>
          <cell r="AK686" t="str">
            <v>P</v>
          </cell>
          <cell r="AL686">
            <v>23</v>
          </cell>
          <cell r="AM686">
            <v>0</v>
          </cell>
          <cell r="AN686">
            <v>23</v>
          </cell>
          <cell r="AO686">
            <v>0</v>
          </cell>
          <cell r="AP686">
            <v>23</v>
          </cell>
          <cell r="AQ686">
            <v>0</v>
          </cell>
          <cell r="AR686">
            <v>17</v>
          </cell>
        </row>
        <row r="687">
          <cell r="B687">
            <v>80051228</v>
          </cell>
          <cell r="C687" t="str">
            <v>HARISH CHAND</v>
          </cell>
          <cell r="D687" t="str">
            <v>WELDING</v>
          </cell>
          <cell r="E687" t="str">
            <v>PIPE DIV</v>
          </cell>
          <cell r="F687" t="str">
            <v>KO02FHSW02</v>
          </cell>
          <cell r="G687" t="str">
            <v>P</v>
          </cell>
          <cell r="H687" t="str">
            <v>P</v>
          </cell>
          <cell r="I687" t="str">
            <v>A</v>
          </cell>
          <cell r="J687" t="str">
            <v>P</v>
          </cell>
          <cell r="K687" t="str">
            <v>WO</v>
          </cell>
          <cell r="L687" t="str">
            <v>A</v>
          </cell>
          <cell r="M687" t="str">
            <v>P</v>
          </cell>
          <cell r="N687" t="str">
            <v>A</v>
          </cell>
          <cell r="O687" t="str">
            <v>P</v>
          </cell>
          <cell r="P687" t="str">
            <v>P</v>
          </cell>
          <cell r="Q687" t="str">
            <v>P</v>
          </cell>
          <cell r="R687" t="str">
            <v>WO</v>
          </cell>
          <cell r="S687" t="str">
            <v>A</v>
          </cell>
          <cell r="T687" t="str">
            <v>P</v>
          </cell>
          <cell r="U687" t="str">
            <v>P</v>
          </cell>
          <cell r="V687" t="str">
            <v>P</v>
          </cell>
          <cell r="W687" t="str">
            <v>P</v>
          </cell>
          <cell r="X687" t="str">
            <v>P</v>
          </cell>
          <cell r="Y687" t="str">
            <v>WO</v>
          </cell>
          <cell r="Z687" t="str">
            <v>P</v>
          </cell>
          <cell r="AA687" t="str">
            <v>P</v>
          </cell>
          <cell r="AB687" t="str">
            <v>P</v>
          </cell>
          <cell r="AC687" t="str">
            <v>P</v>
          </cell>
          <cell r="AD687" t="str">
            <v>P</v>
          </cell>
          <cell r="AE687" t="str">
            <v>P</v>
          </cell>
          <cell r="AF687" t="str">
            <v>WO</v>
          </cell>
          <cell r="AG687" t="str">
            <v>P</v>
          </cell>
          <cell r="AH687" t="str">
            <v>P</v>
          </cell>
          <cell r="AI687" t="str">
            <v>P</v>
          </cell>
          <cell r="AJ687" t="str">
            <v>P</v>
          </cell>
          <cell r="AK687" t="str">
            <v>P</v>
          </cell>
          <cell r="AL687">
            <v>23</v>
          </cell>
          <cell r="AM687">
            <v>0</v>
          </cell>
          <cell r="AN687">
            <v>23</v>
          </cell>
          <cell r="AO687">
            <v>0</v>
          </cell>
          <cell r="AP687">
            <v>23</v>
          </cell>
          <cell r="AQ687">
            <v>0</v>
          </cell>
          <cell r="AR687">
            <v>17</v>
          </cell>
        </row>
        <row r="688">
          <cell r="B688">
            <v>80051229</v>
          </cell>
          <cell r="C688" t="str">
            <v>KANHA</v>
          </cell>
          <cell r="D688" t="str">
            <v>WELDING</v>
          </cell>
          <cell r="E688" t="str">
            <v>PIPE DIV</v>
          </cell>
          <cell r="F688" t="str">
            <v>KO02FHSW02</v>
          </cell>
          <cell r="G688" t="str">
            <v>P</v>
          </cell>
          <cell r="H688" t="str">
            <v>P</v>
          </cell>
          <cell r="I688" t="str">
            <v>P</v>
          </cell>
          <cell r="J688" t="str">
            <v>P</v>
          </cell>
          <cell r="K688" t="str">
            <v>WO</v>
          </cell>
          <cell r="L688" t="str">
            <v>P</v>
          </cell>
          <cell r="M688" t="str">
            <v>P</v>
          </cell>
          <cell r="N688" t="str">
            <v>P</v>
          </cell>
          <cell r="O688" t="str">
            <v>P</v>
          </cell>
          <cell r="P688" t="str">
            <v>A</v>
          </cell>
          <cell r="Q688" t="str">
            <v>P</v>
          </cell>
          <cell r="R688" t="str">
            <v>WO</v>
          </cell>
          <cell r="S688" t="str">
            <v>A</v>
          </cell>
          <cell r="T688" t="str">
            <v>P</v>
          </cell>
          <cell r="U688" t="str">
            <v>P</v>
          </cell>
          <cell r="V688" t="str">
            <v>P</v>
          </cell>
          <cell r="W688" t="str">
            <v>P</v>
          </cell>
          <cell r="X688" t="str">
            <v>P</v>
          </cell>
          <cell r="Y688" t="str">
            <v>WO</v>
          </cell>
          <cell r="Z688" t="str">
            <v>P</v>
          </cell>
          <cell r="AA688" t="str">
            <v>P</v>
          </cell>
          <cell r="AB688" t="str">
            <v>P</v>
          </cell>
          <cell r="AC688" t="str">
            <v>P</v>
          </cell>
          <cell r="AD688" t="str">
            <v>P</v>
          </cell>
          <cell r="AE688" t="str">
            <v>P</v>
          </cell>
          <cell r="AF688" t="str">
            <v>WO</v>
          </cell>
          <cell r="AG688" t="str">
            <v>P</v>
          </cell>
          <cell r="AH688" t="str">
            <v>P</v>
          </cell>
          <cell r="AI688" t="str">
            <v>P</v>
          </cell>
          <cell r="AJ688" t="str">
            <v>P</v>
          </cell>
          <cell r="AK688" t="str">
            <v>P</v>
          </cell>
          <cell r="AL688">
            <v>25</v>
          </cell>
          <cell r="AM688">
            <v>0</v>
          </cell>
          <cell r="AN688">
            <v>25</v>
          </cell>
          <cell r="AO688">
            <v>0</v>
          </cell>
          <cell r="AP688">
            <v>25</v>
          </cell>
          <cell r="AQ688">
            <v>0</v>
          </cell>
          <cell r="AR688">
            <v>17</v>
          </cell>
        </row>
        <row r="689">
          <cell r="B689">
            <v>80051231</v>
          </cell>
          <cell r="C689" t="str">
            <v>CHARAN</v>
          </cell>
          <cell r="D689" t="str">
            <v>WELDING</v>
          </cell>
          <cell r="E689" t="str">
            <v>PIPE DIV</v>
          </cell>
          <cell r="F689" t="str">
            <v>KO02FHSW02</v>
          </cell>
          <cell r="G689" t="str">
            <v>P</v>
          </cell>
          <cell r="H689" t="str">
            <v>P</v>
          </cell>
          <cell r="I689" t="str">
            <v>P</v>
          </cell>
          <cell r="J689" t="str">
            <v>P</v>
          </cell>
          <cell r="K689" t="str">
            <v>WO</v>
          </cell>
          <cell r="L689" t="str">
            <v>P</v>
          </cell>
          <cell r="M689" t="str">
            <v>P</v>
          </cell>
          <cell r="N689" t="str">
            <v>P</v>
          </cell>
          <cell r="O689" t="str">
            <v>P</v>
          </cell>
          <cell r="P689" t="str">
            <v>P</v>
          </cell>
          <cell r="Q689" t="str">
            <v>P</v>
          </cell>
          <cell r="R689" t="str">
            <v>WO</v>
          </cell>
          <cell r="S689" t="str">
            <v>P</v>
          </cell>
          <cell r="T689" t="str">
            <v>P</v>
          </cell>
          <cell r="U689" t="str">
            <v>P</v>
          </cell>
          <cell r="V689" t="str">
            <v>P</v>
          </cell>
          <cell r="W689" t="str">
            <v>P</v>
          </cell>
          <cell r="X689" t="str">
            <v>P</v>
          </cell>
          <cell r="Y689" t="str">
            <v>WO</v>
          </cell>
          <cell r="Z689" t="str">
            <v>A</v>
          </cell>
          <cell r="AA689" t="str">
            <v>P</v>
          </cell>
          <cell r="AB689" t="str">
            <v>P</v>
          </cell>
          <cell r="AC689" t="str">
            <v>P</v>
          </cell>
          <cell r="AD689" t="str">
            <v>P</v>
          </cell>
          <cell r="AE689" t="str">
            <v>P</v>
          </cell>
          <cell r="AF689" t="str">
            <v>WO</v>
          </cell>
          <cell r="AG689" t="str">
            <v>P</v>
          </cell>
          <cell r="AH689" t="str">
            <v>P</v>
          </cell>
          <cell r="AI689" t="str">
            <v>P</v>
          </cell>
          <cell r="AJ689" t="str">
            <v>P</v>
          </cell>
          <cell r="AK689" t="str">
            <v>P</v>
          </cell>
          <cell r="AL689">
            <v>26</v>
          </cell>
          <cell r="AM689">
            <v>0</v>
          </cell>
          <cell r="AN689">
            <v>26</v>
          </cell>
          <cell r="AO689">
            <v>0</v>
          </cell>
          <cell r="AP689">
            <v>26</v>
          </cell>
          <cell r="AQ689">
            <v>0</v>
          </cell>
          <cell r="AR689">
            <v>17</v>
          </cell>
        </row>
        <row r="690">
          <cell r="B690">
            <v>80051232</v>
          </cell>
          <cell r="C690" t="str">
            <v>GAURAV</v>
          </cell>
          <cell r="D690" t="str">
            <v>WELDING</v>
          </cell>
          <cell r="E690" t="str">
            <v>PIPE DIV</v>
          </cell>
          <cell r="F690" t="str">
            <v>KO02FHSW02</v>
          </cell>
          <cell r="G690" t="str">
            <v>A</v>
          </cell>
          <cell r="H690" t="str">
            <v>A</v>
          </cell>
          <cell r="I690" t="str">
            <v>A</v>
          </cell>
          <cell r="J690" t="str">
            <v>P</v>
          </cell>
          <cell r="K690" t="str">
            <v>WO</v>
          </cell>
          <cell r="L690" t="str">
            <v>P</v>
          </cell>
          <cell r="M690" t="str">
            <v>P</v>
          </cell>
          <cell r="N690" t="str">
            <v>P</v>
          </cell>
          <cell r="O690" t="str">
            <v>P</v>
          </cell>
          <cell r="P690" t="str">
            <v>A</v>
          </cell>
          <cell r="Q690" t="str">
            <v>P</v>
          </cell>
          <cell r="R690" t="str">
            <v>WO</v>
          </cell>
          <cell r="S690" t="str">
            <v>P</v>
          </cell>
          <cell r="T690" t="str">
            <v>P</v>
          </cell>
          <cell r="U690" t="str">
            <v>P</v>
          </cell>
          <cell r="V690" t="str">
            <v>A</v>
          </cell>
          <cell r="W690" t="str">
            <v>A</v>
          </cell>
          <cell r="X690" t="str">
            <v>A</v>
          </cell>
          <cell r="Y690" t="str">
            <v>WO</v>
          </cell>
          <cell r="Z690" t="str">
            <v>A</v>
          </cell>
          <cell r="AA690" t="str">
            <v>A</v>
          </cell>
          <cell r="AB690" t="str">
            <v>P</v>
          </cell>
          <cell r="AC690" t="str">
            <v>P</v>
          </cell>
          <cell r="AD690" t="str">
            <v>P</v>
          </cell>
          <cell r="AE690" t="str">
            <v>P</v>
          </cell>
          <cell r="AF690" t="str">
            <v>WO</v>
          </cell>
          <cell r="AG690" t="str">
            <v>P</v>
          </cell>
          <cell r="AH690" t="str">
            <v>P</v>
          </cell>
          <cell r="AI690" t="str">
            <v>P</v>
          </cell>
          <cell r="AJ690" t="str">
            <v>P</v>
          </cell>
          <cell r="AK690" t="str">
            <v>P</v>
          </cell>
          <cell r="AL690">
            <v>18</v>
          </cell>
          <cell r="AM690">
            <v>0</v>
          </cell>
          <cell r="AN690">
            <v>18</v>
          </cell>
          <cell r="AO690">
            <v>0</v>
          </cell>
          <cell r="AP690">
            <v>18</v>
          </cell>
          <cell r="AQ690">
            <v>0</v>
          </cell>
          <cell r="AR690">
            <v>17</v>
          </cell>
        </row>
        <row r="691">
          <cell r="B691">
            <v>80051233</v>
          </cell>
          <cell r="C691" t="str">
            <v>KANHAIYA</v>
          </cell>
          <cell r="D691" t="str">
            <v>WELDING</v>
          </cell>
          <cell r="E691" t="str">
            <v>PIPE DIV</v>
          </cell>
          <cell r="F691" t="str">
            <v>KO02FHSW02</v>
          </cell>
          <cell r="G691" t="str">
            <v>P</v>
          </cell>
          <cell r="H691" t="str">
            <v>P</v>
          </cell>
          <cell r="I691" t="str">
            <v>P</v>
          </cell>
          <cell r="J691" t="str">
            <v>P</v>
          </cell>
          <cell r="K691" t="str">
            <v>WO</v>
          </cell>
          <cell r="L691" t="str">
            <v>P</v>
          </cell>
          <cell r="M691" t="str">
            <v>P</v>
          </cell>
          <cell r="N691" t="str">
            <v>P</v>
          </cell>
          <cell r="O691" t="str">
            <v>P</v>
          </cell>
          <cell r="P691" t="str">
            <v>P</v>
          </cell>
          <cell r="Q691" t="str">
            <v>P</v>
          </cell>
          <cell r="R691" t="str">
            <v>WO</v>
          </cell>
          <cell r="S691" t="str">
            <v>P</v>
          </cell>
          <cell r="T691" t="str">
            <v>P</v>
          </cell>
          <cell r="U691" t="str">
            <v>P</v>
          </cell>
          <cell r="V691" t="str">
            <v>P</v>
          </cell>
          <cell r="W691" t="str">
            <v>P</v>
          </cell>
          <cell r="X691" t="str">
            <v>P</v>
          </cell>
          <cell r="Y691" t="str">
            <v>WO</v>
          </cell>
          <cell r="Z691" t="str">
            <v>P</v>
          </cell>
          <cell r="AA691" t="str">
            <v>P</v>
          </cell>
          <cell r="AB691" t="str">
            <v>P</v>
          </cell>
          <cell r="AC691" t="str">
            <v>P</v>
          </cell>
          <cell r="AD691" t="str">
            <v>A</v>
          </cell>
          <cell r="AE691" t="str">
            <v>P</v>
          </cell>
          <cell r="AF691" t="str">
            <v>WO</v>
          </cell>
          <cell r="AG691" t="str">
            <v>P</v>
          </cell>
          <cell r="AH691" t="str">
            <v>P</v>
          </cell>
          <cell r="AI691" t="str">
            <v>P</v>
          </cell>
          <cell r="AJ691" t="str">
            <v>P</v>
          </cell>
          <cell r="AK691" t="str">
            <v>P</v>
          </cell>
          <cell r="AL691">
            <v>26</v>
          </cell>
          <cell r="AM691">
            <v>0</v>
          </cell>
          <cell r="AN691">
            <v>26</v>
          </cell>
          <cell r="AO691">
            <v>0</v>
          </cell>
          <cell r="AP691">
            <v>26</v>
          </cell>
          <cell r="AQ691">
            <v>0</v>
          </cell>
          <cell r="AR691">
            <v>17</v>
          </cell>
        </row>
        <row r="692">
          <cell r="B692">
            <v>80051235</v>
          </cell>
          <cell r="C692" t="str">
            <v>MAHAVEER</v>
          </cell>
          <cell r="D692" t="str">
            <v>WELDING</v>
          </cell>
          <cell r="E692" t="str">
            <v>PIPE DIV</v>
          </cell>
          <cell r="F692" t="str">
            <v>KO02FHSW02</v>
          </cell>
          <cell r="G692" t="str">
            <v>P</v>
          </cell>
          <cell r="H692" t="str">
            <v>P</v>
          </cell>
          <cell r="I692" t="str">
            <v>P</v>
          </cell>
          <cell r="J692" t="str">
            <v>P</v>
          </cell>
          <cell r="K692" t="str">
            <v>WO</v>
          </cell>
          <cell r="L692" t="str">
            <v>P</v>
          </cell>
          <cell r="M692" t="str">
            <v>P</v>
          </cell>
          <cell r="N692" t="str">
            <v>P</v>
          </cell>
          <cell r="O692" t="str">
            <v>P</v>
          </cell>
          <cell r="P692" t="str">
            <v>P</v>
          </cell>
          <cell r="Q692" t="str">
            <v>P</v>
          </cell>
          <cell r="R692" t="str">
            <v>WO</v>
          </cell>
          <cell r="S692" t="str">
            <v>P</v>
          </cell>
          <cell r="T692" t="str">
            <v>P</v>
          </cell>
          <cell r="U692" t="str">
            <v>P</v>
          </cell>
          <cell r="V692" t="str">
            <v>A</v>
          </cell>
          <cell r="W692" t="str">
            <v>P</v>
          </cell>
          <cell r="X692" t="str">
            <v>P</v>
          </cell>
          <cell r="Y692" t="str">
            <v>WO</v>
          </cell>
          <cell r="Z692" t="str">
            <v>P</v>
          </cell>
          <cell r="AA692" t="str">
            <v>P</v>
          </cell>
          <cell r="AB692" t="str">
            <v>P</v>
          </cell>
          <cell r="AC692" t="str">
            <v>P</v>
          </cell>
          <cell r="AD692" t="str">
            <v>P</v>
          </cell>
          <cell r="AE692" t="str">
            <v>P</v>
          </cell>
          <cell r="AF692" t="str">
            <v>WO</v>
          </cell>
          <cell r="AG692" t="str">
            <v>P</v>
          </cell>
          <cell r="AH692" t="str">
            <v>A</v>
          </cell>
          <cell r="AI692" t="str">
            <v>P</v>
          </cell>
          <cell r="AJ692" t="str">
            <v>P</v>
          </cell>
          <cell r="AK692" t="str">
            <v>P</v>
          </cell>
          <cell r="AL692">
            <v>25</v>
          </cell>
          <cell r="AM692">
            <v>0</v>
          </cell>
          <cell r="AN692">
            <v>25</v>
          </cell>
          <cell r="AO692">
            <v>0.5</v>
          </cell>
          <cell r="AP692">
            <v>24.5</v>
          </cell>
          <cell r="AQ692">
            <v>0</v>
          </cell>
          <cell r="AR692">
            <v>17</v>
          </cell>
        </row>
        <row r="693">
          <cell r="B693">
            <v>80051237</v>
          </cell>
          <cell r="C693" t="str">
            <v>BALBIR</v>
          </cell>
          <cell r="D693" t="str">
            <v>WELDING</v>
          </cell>
          <cell r="E693" t="str">
            <v>PIPE DIV</v>
          </cell>
          <cell r="F693" t="str">
            <v>KO02FHSW02</v>
          </cell>
          <cell r="G693" t="str">
            <v>P</v>
          </cell>
          <cell r="H693" t="str">
            <v>P</v>
          </cell>
          <cell r="I693" t="str">
            <v>P</v>
          </cell>
          <cell r="J693" t="str">
            <v>P</v>
          </cell>
          <cell r="K693" t="str">
            <v>WO</v>
          </cell>
          <cell r="L693" t="str">
            <v>P</v>
          </cell>
          <cell r="M693" t="str">
            <v>P</v>
          </cell>
          <cell r="N693" t="str">
            <v>P</v>
          </cell>
          <cell r="O693" t="str">
            <v>A</v>
          </cell>
          <cell r="P693" t="str">
            <v>P</v>
          </cell>
          <cell r="Q693" t="str">
            <v>P</v>
          </cell>
          <cell r="R693" t="str">
            <v>WO</v>
          </cell>
          <cell r="S693" t="str">
            <v>P</v>
          </cell>
          <cell r="T693" t="str">
            <v>P</v>
          </cell>
          <cell r="U693" t="str">
            <v>P</v>
          </cell>
          <cell r="V693" t="str">
            <v>P</v>
          </cell>
          <cell r="W693" t="str">
            <v>A</v>
          </cell>
          <cell r="X693" t="str">
            <v>P</v>
          </cell>
          <cell r="Y693" t="str">
            <v>WO</v>
          </cell>
          <cell r="Z693" t="str">
            <v>P</v>
          </cell>
          <cell r="AA693" t="str">
            <v>P</v>
          </cell>
          <cell r="AB693" t="str">
            <v>P</v>
          </cell>
          <cell r="AC693" t="str">
            <v>P</v>
          </cell>
          <cell r="AD693" t="str">
            <v>A</v>
          </cell>
          <cell r="AE693" t="str">
            <v>P</v>
          </cell>
          <cell r="AF693" t="str">
            <v>WO</v>
          </cell>
          <cell r="AG693" t="str">
            <v>P</v>
          </cell>
          <cell r="AH693" t="str">
            <v>P</v>
          </cell>
          <cell r="AI693" t="str">
            <v>P</v>
          </cell>
          <cell r="AJ693" t="str">
            <v>P</v>
          </cell>
          <cell r="AK693" t="str">
            <v>P</v>
          </cell>
          <cell r="AL693">
            <v>24</v>
          </cell>
          <cell r="AM693">
            <v>0</v>
          </cell>
          <cell r="AN693">
            <v>24</v>
          </cell>
          <cell r="AO693">
            <v>0</v>
          </cell>
          <cell r="AP693">
            <v>24</v>
          </cell>
          <cell r="AQ693">
            <v>0</v>
          </cell>
          <cell r="AR693">
            <v>17</v>
          </cell>
        </row>
        <row r="694">
          <cell r="B694">
            <v>80051239</v>
          </cell>
          <cell r="C694" t="str">
            <v>KHUSHI RAM</v>
          </cell>
          <cell r="D694" t="str">
            <v>WELDING</v>
          </cell>
          <cell r="E694" t="str">
            <v>PIPE DIV</v>
          </cell>
          <cell r="F694" t="str">
            <v>KO02FHSW02</v>
          </cell>
          <cell r="G694" t="str">
            <v>P</v>
          </cell>
          <cell r="H694" t="str">
            <v>P</v>
          </cell>
          <cell r="I694" t="str">
            <v>P</v>
          </cell>
          <cell r="J694" t="str">
            <v>A</v>
          </cell>
          <cell r="K694" t="str">
            <v>WO</v>
          </cell>
          <cell r="L694" t="str">
            <v>P</v>
          </cell>
          <cell r="M694" t="str">
            <v>P</v>
          </cell>
          <cell r="N694" t="str">
            <v>P</v>
          </cell>
          <cell r="O694" t="str">
            <v>P</v>
          </cell>
          <cell r="P694" t="str">
            <v>P</v>
          </cell>
          <cell r="Q694" t="str">
            <v>P</v>
          </cell>
          <cell r="R694" t="str">
            <v>WO</v>
          </cell>
          <cell r="S694" t="str">
            <v>P</v>
          </cell>
          <cell r="T694" t="str">
            <v>P</v>
          </cell>
          <cell r="U694" t="str">
            <v>P</v>
          </cell>
          <cell r="V694" t="str">
            <v>P</v>
          </cell>
          <cell r="W694" t="str">
            <v>P</v>
          </cell>
          <cell r="X694" t="str">
            <v>P</v>
          </cell>
          <cell r="Y694" t="str">
            <v>WO</v>
          </cell>
          <cell r="Z694" t="str">
            <v>P</v>
          </cell>
          <cell r="AA694" t="str">
            <v>P</v>
          </cell>
          <cell r="AB694" t="str">
            <v>P</v>
          </cell>
          <cell r="AC694" t="str">
            <v>P</v>
          </cell>
          <cell r="AD694" t="str">
            <v>P</v>
          </cell>
          <cell r="AE694" t="str">
            <v>P</v>
          </cell>
          <cell r="AF694" t="str">
            <v>WO</v>
          </cell>
          <cell r="AG694" t="str">
            <v>P</v>
          </cell>
          <cell r="AH694" t="str">
            <v>P</v>
          </cell>
          <cell r="AI694" t="str">
            <v>P</v>
          </cell>
          <cell r="AJ694" t="str">
            <v>P</v>
          </cell>
          <cell r="AK694" t="str">
            <v>P</v>
          </cell>
          <cell r="AL694">
            <v>26</v>
          </cell>
          <cell r="AM694">
            <v>0</v>
          </cell>
          <cell r="AN694">
            <v>26</v>
          </cell>
          <cell r="AO694">
            <v>0</v>
          </cell>
          <cell r="AP694">
            <v>26</v>
          </cell>
          <cell r="AQ694">
            <v>0</v>
          </cell>
          <cell r="AR694">
            <v>17</v>
          </cell>
        </row>
        <row r="695">
          <cell r="B695">
            <v>80051241</v>
          </cell>
          <cell r="C695" t="str">
            <v>UMESH CHANDRA</v>
          </cell>
          <cell r="D695" t="str">
            <v>WELDING</v>
          </cell>
          <cell r="E695" t="str">
            <v>PIPE DIV</v>
          </cell>
          <cell r="F695" t="str">
            <v>KO02FHSW02</v>
          </cell>
          <cell r="G695" t="str">
            <v>P</v>
          </cell>
          <cell r="H695" t="str">
            <v>P</v>
          </cell>
          <cell r="I695" t="str">
            <v>P</v>
          </cell>
          <cell r="J695" t="str">
            <v>P</v>
          </cell>
          <cell r="K695" t="str">
            <v>WO</v>
          </cell>
          <cell r="L695" t="str">
            <v>P</v>
          </cell>
          <cell r="M695" t="str">
            <v>P</v>
          </cell>
          <cell r="N695" t="str">
            <v>P</v>
          </cell>
          <cell r="O695" t="str">
            <v>P</v>
          </cell>
          <cell r="P695" t="str">
            <v>P</v>
          </cell>
          <cell r="Q695" t="str">
            <v>P</v>
          </cell>
          <cell r="R695" t="str">
            <v>WO</v>
          </cell>
          <cell r="S695" t="str">
            <v>P</v>
          </cell>
          <cell r="T695" t="str">
            <v>P</v>
          </cell>
          <cell r="U695" t="str">
            <v>P</v>
          </cell>
          <cell r="V695" t="str">
            <v>P</v>
          </cell>
          <cell r="W695" t="str">
            <v>P</v>
          </cell>
          <cell r="X695" t="str">
            <v>P</v>
          </cell>
          <cell r="Y695" t="str">
            <v>WO</v>
          </cell>
          <cell r="Z695" t="str">
            <v>P</v>
          </cell>
          <cell r="AA695" t="str">
            <v>P</v>
          </cell>
          <cell r="AB695" t="str">
            <v>P</v>
          </cell>
          <cell r="AC695" t="str">
            <v>P</v>
          </cell>
          <cell r="AD695" t="str">
            <v>P</v>
          </cell>
          <cell r="AE695" t="str">
            <v>P</v>
          </cell>
          <cell r="AF695" t="str">
            <v>WO</v>
          </cell>
          <cell r="AG695" t="str">
            <v>P</v>
          </cell>
          <cell r="AH695" t="str">
            <v>P</v>
          </cell>
          <cell r="AI695" t="str">
            <v>P</v>
          </cell>
          <cell r="AJ695" t="str">
            <v>P</v>
          </cell>
          <cell r="AK695" t="str">
            <v>P</v>
          </cell>
          <cell r="AL695">
            <v>27</v>
          </cell>
          <cell r="AM695">
            <v>0</v>
          </cell>
          <cell r="AN695">
            <v>27</v>
          </cell>
          <cell r="AO695">
            <v>0</v>
          </cell>
          <cell r="AP695">
            <v>27</v>
          </cell>
          <cell r="AQ695">
            <v>0</v>
          </cell>
          <cell r="AR695">
            <v>17</v>
          </cell>
        </row>
        <row r="696">
          <cell r="B696">
            <v>80051242</v>
          </cell>
          <cell r="C696" t="str">
            <v>PREM SINGH</v>
          </cell>
          <cell r="D696" t="str">
            <v>WELDING</v>
          </cell>
          <cell r="E696" t="str">
            <v>PIPE DIV</v>
          </cell>
          <cell r="F696" t="str">
            <v>KO02FHSW02</v>
          </cell>
          <cell r="G696" t="str">
            <v>P</v>
          </cell>
          <cell r="H696" t="str">
            <v>P</v>
          </cell>
          <cell r="I696" t="str">
            <v>P</v>
          </cell>
          <cell r="J696" t="str">
            <v>P</v>
          </cell>
          <cell r="K696" t="str">
            <v>WO</v>
          </cell>
          <cell r="L696" t="str">
            <v>P</v>
          </cell>
          <cell r="M696" t="str">
            <v>P</v>
          </cell>
          <cell r="N696" t="str">
            <v>HFP</v>
          </cell>
          <cell r="O696" t="str">
            <v>P</v>
          </cell>
          <cell r="P696" t="str">
            <v>P</v>
          </cell>
          <cell r="Q696" t="str">
            <v>P</v>
          </cell>
          <cell r="R696" t="str">
            <v>WO</v>
          </cell>
          <cell r="S696" t="str">
            <v>P</v>
          </cell>
          <cell r="T696" t="str">
            <v>P</v>
          </cell>
          <cell r="U696" t="str">
            <v>P</v>
          </cell>
          <cell r="V696" t="str">
            <v>P</v>
          </cell>
          <cell r="W696" t="str">
            <v>P</v>
          </cell>
          <cell r="X696" t="str">
            <v>P</v>
          </cell>
          <cell r="Y696" t="str">
            <v>WO</v>
          </cell>
          <cell r="Z696" t="str">
            <v>P</v>
          </cell>
          <cell r="AA696" t="str">
            <v>P</v>
          </cell>
          <cell r="AB696" t="str">
            <v>P</v>
          </cell>
          <cell r="AC696" t="str">
            <v>P</v>
          </cell>
          <cell r="AD696" t="str">
            <v>P</v>
          </cell>
          <cell r="AE696" t="str">
            <v>P</v>
          </cell>
          <cell r="AF696" t="str">
            <v>WO</v>
          </cell>
          <cell r="AG696" t="str">
            <v>P</v>
          </cell>
          <cell r="AH696" t="str">
            <v>P</v>
          </cell>
          <cell r="AI696" t="str">
            <v>P</v>
          </cell>
          <cell r="AJ696" t="str">
            <v>P</v>
          </cell>
          <cell r="AK696" t="str">
            <v>P</v>
          </cell>
          <cell r="AL696">
            <v>26.5</v>
          </cell>
          <cell r="AM696">
            <v>0</v>
          </cell>
          <cell r="AN696">
            <v>26.5</v>
          </cell>
          <cell r="AO696">
            <v>0</v>
          </cell>
          <cell r="AP696">
            <v>26.5</v>
          </cell>
          <cell r="AQ696">
            <v>0</v>
          </cell>
          <cell r="AR696">
            <v>17</v>
          </cell>
        </row>
        <row r="697">
          <cell r="B697">
            <v>80051243</v>
          </cell>
          <cell r="C697" t="str">
            <v>RAHUL SHARMA</v>
          </cell>
          <cell r="D697" t="str">
            <v>WELDING</v>
          </cell>
          <cell r="E697" t="str">
            <v>PIPE DIV</v>
          </cell>
          <cell r="F697" t="str">
            <v>KO02FHSW02</v>
          </cell>
          <cell r="G697" t="str">
            <v>P</v>
          </cell>
          <cell r="H697" t="str">
            <v>P</v>
          </cell>
          <cell r="I697" t="str">
            <v>P</v>
          </cell>
          <cell r="J697" t="str">
            <v>P</v>
          </cell>
          <cell r="K697" t="str">
            <v>WO</v>
          </cell>
          <cell r="L697" t="str">
            <v>P</v>
          </cell>
          <cell r="M697" t="str">
            <v>P</v>
          </cell>
          <cell r="N697" t="str">
            <v>P</v>
          </cell>
          <cell r="O697" t="str">
            <v>P</v>
          </cell>
          <cell r="P697" t="str">
            <v>P</v>
          </cell>
          <cell r="Q697" t="str">
            <v>P</v>
          </cell>
          <cell r="R697" t="str">
            <v>WO</v>
          </cell>
          <cell r="S697" t="str">
            <v>P</v>
          </cell>
          <cell r="T697" t="str">
            <v>P</v>
          </cell>
          <cell r="U697" t="str">
            <v>P</v>
          </cell>
          <cell r="V697" t="str">
            <v>P</v>
          </cell>
          <cell r="W697" t="str">
            <v>P</v>
          </cell>
          <cell r="X697" t="str">
            <v>P</v>
          </cell>
          <cell r="Y697" t="str">
            <v>WO</v>
          </cell>
          <cell r="Z697" t="str">
            <v>P</v>
          </cell>
          <cell r="AA697" t="str">
            <v>P</v>
          </cell>
          <cell r="AB697" t="str">
            <v>P</v>
          </cell>
          <cell r="AC697" t="str">
            <v>P</v>
          </cell>
          <cell r="AD697" t="str">
            <v>P</v>
          </cell>
          <cell r="AE697" t="str">
            <v>P</v>
          </cell>
          <cell r="AF697" t="str">
            <v>WO</v>
          </cell>
          <cell r="AG697" t="str">
            <v>P</v>
          </cell>
          <cell r="AH697" t="str">
            <v>P</v>
          </cell>
          <cell r="AI697" t="str">
            <v>P</v>
          </cell>
          <cell r="AJ697" t="str">
            <v>P</v>
          </cell>
          <cell r="AK697" t="str">
            <v>P</v>
          </cell>
          <cell r="AL697">
            <v>27</v>
          </cell>
          <cell r="AM697">
            <v>0</v>
          </cell>
          <cell r="AN697">
            <v>27</v>
          </cell>
          <cell r="AO697">
            <v>0</v>
          </cell>
          <cell r="AP697">
            <v>27</v>
          </cell>
          <cell r="AQ697">
            <v>0</v>
          </cell>
          <cell r="AR697">
            <v>17</v>
          </cell>
        </row>
        <row r="698">
          <cell r="B698">
            <v>80051246</v>
          </cell>
          <cell r="C698" t="str">
            <v>KELASH</v>
          </cell>
          <cell r="D698" t="str">
            <v>WELDING</v>
          </cell>
          <cell r="E698" t="str">
            <v>PIPE DIV</v>
          </cell>
          <cell r="F698" t="str">
            <v>KO02FHSW02</v>
          </cell>
          <cell r="G698" t="str">
            <v>P</v>
          </cell>
          <cell r="H698" t="str">
            <v>A</v>
          </cell>
          <cell r="I698" t="str">
            <v>P</v>
          </cell>
          <cell r="J698" t="str">
            <v>P</v>
          </cell>
          <cell r="K698" t="str">
            <v>WO</v>
          </cell>
          <cell r="L698" t="str">
            <v>P</v>
          </cell>
          <cell r="M698" t="str">
            <v>P</v>
          </cell>
          <cell r="N698" t="str">
            <v>P</v>
          </cell>
          <cell r="O698" t="str">
            <v>P</v>
          </cell>
          <cell r="P698" t="str">
            <v>P</v>
          </cell>
          <cell r="Q698" t="str">
            <v>P</v>
          </cell>
          <cell r="R698" t="str">
            <v>WO</v>
          </cell>
          <cell r="S698" t="str">
            <v>P</v>
          </cell>
          <cell r="T698" t="str">
            <v>P</v>
          </cell>
          <cell r="U698" t="str">
            <v>P</v>
          </cell>
          <cell r="V698" t="str">
            <v>P</v>
          </cell>
          <cell r="W698" t="str">
            <v>P</v>
          </cell>
          <cell r="X698" t="str">
            <v>P</v>
          </cell>
          <cell r="Y698" t="str">
            <v>WO</v>
          </cell>
          <cell r="Z698" t="str">
            <v>P</v>
          </cell>
          <cell r="AA698" t="str">
            <v>P</v>
          </cell>
          <cell r="AB698" t="str">
            <v>P</v>
          </cell>
          <cell r="AC698" t="str">
            <v>P</v>
          </cell>
          <cell r="AD698" t="str">
            <v>P</v>
          </cell>
          <cell r="AE698" t="str">
            <v>P</v>
          </cell>
          <cell r="AF698" t="str">
            <v>WO</v>
          </cell>
          <cell r="AG698" t="str">
            <v>A</v>
          </cell>
          <cell r="AH698" t="str">
            <v>P</v>
          </cell>
          <cell r="AI698" t="str">
            <v>P</v>
          </cell>
          <cell r="AJ698" t="str">
            <v>A</v>
          </cell>
          <cell r="AK698" t="str">
            <v>A</v>
          </cell>
          <cell r="AL698">
            <v>23</v>
          </cell>
          <cell r="AM698">
            <v>0</v>
          </cell>
          <cell r="AN698">
            <v>23</v>
          </cell>
          <cell r="AO698">
            <v>0</v>
          </cell>
          <cell r="AP698">
            <v>23</v>
          </cell>
          <cell r="AQ698">
            <v>0</v>
          </cell>
          <cell r="AR698">
            <v>17</v>
          </cell>
        </row>
        <row r="699">
          <cell r="B699">
            <v>80051247</v>
          </cell>
          <cell r="C699" t="str">
            <v>RAGHUNATH</v>
          </cell>
          <cell r="D699" t="str">
            <v>WELDING</v>
          </cell>
          <cell r="E699" t="str">
            <v>PIPE DIV</v>
          </cell>
          <cell r="F699" t="str">
            <v>KO02FHSW02</v>
          </cell>
          <cell r="G699" t="str">
            <v>P</v>
          </cell>
          <cell r="H699" t="str">
            <v>A</v>
          </cell>
          <cell r="I699" t="str">
            <v>P</v>
          </cell>
          <cell r="J699" t="str">
            <v>A</v>
          </cell>
          <cell r="K699" t="str">
            <v>WO</v>
          </cell>
          <cell r="L699" t="str">
            <v>P</v>
          </cell>
          <cell r="M699" t="str">
            <v>P</v>
          </cell>
          <cell r="N699" t="str">
            <v>P</v>
          </cell>
          <cell r="O699" t="str">
            <v>P</v>
          </cell>
          <cell r="P699" t="str">
            <v>P</v>
          </cell>
          <cell r="Q699" t="str">
            <v>P</v>
          </cell>
          <cell r="R699" t="str">
            <v>WO</v>
          </cell>
          <cell r="S699" t="str">
            <v>A</v>
          </cell>
          <cell r="T699" t="str">
            <v>P</v>
          </cell>
          <cell r="U699" t="str">
            <v>A</v>
          </cell>
          <cell r="V699" t="str">
            <v>P</v>
          </cell>
          <cell r="W699" t="str">
            <v>P</v>
          </cell>
          <cell r="X699" t="str">
            <v>P</v>
          </cell>
          <cell r="Y699" t="str">
            <v>WO</v>
          </cell>
          <cell r="Z699" t="str">
            <v>P</v>
          </cell>
          <cell r="AA699" t="str">
            <v>P</v>
          </cell>
          <cell r="AB699" t="str">
            <v>P</v>
          </cell>
          <cell r="AC699" t="str">
            <v>P</v>
          </cell>
          <cell r="AD699" t="str">
            <v>P</v>
          </cell>
          <cell r="AE699" t="str">
            <v>P</v>
          </cell>
          <cell r="AF699" t="str">
            <v>WO</v>
          </cell>
          <cell r="AG699" t="str">
            <v>A</v>
          </cell>
          <cell r="AH699" t="str">
            <v>P</v>
          </cell>
          <cell r="AI699" t="str">
            <v>P</v>
          </cell>
          <cell r="AJ699" t="str">
            <v>P</v>
          </cell>
          <cell r="AK699" t="str">
            <v>P</v>
          </cell>
          <cell r="AL699">
            <v>22</v>
          </cell>
          <cell r="AM699">
            <v>0</v>
          </cell>
          <cell r="AN699">
            <v>22</v>
          </cell>
          <cell r="AO699">
            <v>0</v>
          </cell>
          <cell r="AP699">
            <v>22</v>
          </cell>
          <cell r="AQ699">
            <v>0</v>
          </cell>
          <cell r="AR699">
            <v>17</v>
          </cell>
        </row>
        <row r="700">
          <cell r="B700">
            <v>80051248</v>
          </cell>
          <cell r="C700" t="str">
            <v>BHUPENDER</v>
          </cell>
          <cell r="D700" t="str">
            <v>WELDING</v>
          </cell>
          <cell r="E700" t="str">
            <v>PIPE DIV</v>
          </cell>
          <cell r="F700" t="str">
            <v>KO02FHSW02</v>
          </cell>
          <cell r="G700" t="str">
            <v>P</v>
          </cell>
          <cell r="H700" t="str">
            <v>P</v>
          </cell>
          <cell r="I700" t="str">
            <v>P</v>
          </cell>
          <cell r="J700" t="str">
            <v>A</v>
          </cell>
          <cell r="K700" t="str">
            <v>WO</v>
          </cell>
          <cell r="L700" t="str">
            <v>P</v>
          </cell>
          <cell r="M700" t="str">
            <v>P</v>
          </cell>
          <cell r="N700" t="str">
            <v>P</v>
          </cell>
          <cell r="O700" t="str">
            <v>P</v>
          </cell>
          <cell r="P700" t="str">
            <v>P</v>
          </cell>
          <cell r="Q700" t="str">
            <v>P</v>
          </cell>
          <cell r="R700" t="str">
            <v>WO</v>
          </cell>
          <cell r="S700" t="str">
            <v>P</v>
          </cell>
          <cell r="T700" t="str">
            <v>P</v>
          </cell>
          <cell r="U700" t="str">
            <v>A</v>
          </cell>
          <cell r="V700" t="str">
            <v>A</v>
          </cell>
          <cell r="W700" t="str">
            <v>A</v>
          </cell>
          <cell r="X700" t="str">
            <v>A</v>
          </cell>
          <cell r="Y700" t="str">
            <v>WO</v>
          </cell>
          <cell r="Z700" t="str">
            <v>P</v>
          </cell>
          <cell r="AA700" t="str">
            <v>P</v>
          </cell>
          <cell r="AB700" t="str">
            <v>A</v>
          </cell>
          <cell r="AC700" t="str">
            <v>P</v>
          </cell>
          <cell r="AD700" t="str">
            <v>P</v>
          </cell>
          <cell r="AE700" t="str">
            <v>P</v>
          </cell>
          <cell r="AF700" t="str">
            <v>WO</v>
          </cell>
          <cell r="AG700" t="str">
            <v>P</v>
          </cell>
          <cell r="AH700" t="str">
            <v>P</v>
          </cell>
          <cell r="AI700" t="str">
            <v>P</v>
          </cell>
          <cell r="AJ700" t="str">
            <v>P</v>
          </cell>
          <cell r="AK700" t="str">
            <v>P</v>
          </cell>
          <cell r="AL700">
            <v>21</v>
          </cell>
          <cell r="AM700">
            <v>0</v>
          </cell>
          <cell r="AN700">
            <v>21</v>
          </cell>
          <cell r="AO700">
            <v>0</v>
          </cell>
          <cell r="AP700">
            <v>21</v>
          </cell>
          <cell r="AQ700">
            <v>0</v>
          </cell>
          <cell r="AR700">
            <v>17</v>
          </cell>
        </row>
        <row r="701">
          <cell r="B701">
            <v>80051250</v>
          </cell>
          <cell r="C701" t="str">
            <v>PAWAN</v>
          </cell>
          <cell r="D701" t="str">
            <v>WELDING</v>
          </cell>
          <cell r="E701" t="str">
            <v>PIPE DIV</v>
          </cell>
          <cell r="F701" t="str">
            <v>KO02FHSW02</v>
          </cell>
          <cell r="G701" t="str">
            <v>P</v>
          </cell>
          <cell r="H701" t="str">
            <v>P</v>
          </cell>
          <cell r="I701" t="str">
            <v>P</v>
          </cell>
          <cell r="J701" t="str">
            <v>P</v>
          </cell>
          <cell r="K701" t="str">
            <v>WO</v>
          </cell>
          <cell r="L701" t="str">
            <v>P</v>
          </cell>
          <cell r="M701" t="str">
            <v>P</v>
          </cell>
          <cell r="N701" t="str">
            <v>P</v>
          </cell>
          <cell r="O701" t="str">
            <v>P</v>
          </cell>
          <cell r="P701" t="str">
            <v>P</v>
          </cell>
          <cell r="Q701" t="str">
            <v>P</v>
          </cell>
          <cell r="R701" t="str">
            <v>WO</v>
          </cell>
          <cell r="S701" t="str">
            <v>A</v>
          </cell>
          <cell r="T701" t="str">
            <v>P</v>
          </cell>
          <cell r="U701" t="str">
            <v>P</v>
          </cell>
          <cell r="V701" t="str">
            <v>P</v>
          </cell>
          <cell r="W701" t="str">
            <v>P</v>
          </cell>
          <cell r="X701" t="str">
            <v>P</v>
          </cell>
          <cell r="Y701" t="str">
            <v>WO</v>
          </cell>
          <cell r="Z701" t="str">
            <v>P</v>
          </cell>
          <cell r="AA701" t="str">
            <v>P</v>
          </cell>
          <cell r="AB701" t="str">
            <v>P</v>
          </cell>
          <cell r="AC701" t="str">
            <v>P</v>
          </cell>
          <cell r="AD701" t="str">
            <v>P</v>
          </cell>
          <cell r="AE701" t="str">
            <v>P</v>
          </cell>
          <cell r="AF701" t="str">
            <v>WO</v>
          </cell>
          <cell r="AG701" t="str">
            <v>P</v>
          </cell>
          <cell r="AH701" t="str">
            <v>P</v>
          </cell>
          <cell r="AI701" t="str">
            <v>P</v>
          </cell>
          <cell r="AJ701" t="str">
            <v>P</v>
          </cell>
          <cell r="AK701" t="str">
            <v>A</v>
          </cell>
          <cell r="AL701">
            <v>25</v>
          </cell>
          <cell r="AM701">
            <v>0</v>
          </cell>
          <cell r="AN701">
            <v>25</v>
          </cell>
          <cell r="AO701">
            <v>0</v>
          </cell>
          <cell r="AP701">
            <v>25</v>
          </cell>
          <cell r="AQ701">
            <v>0</v>
          </cell>
          <cell r="AR701">
            <v>17</v>
          </cell>
        </row>
        <row r="702">
          <cell r="B702">
            <v>80051254</v>
          </cell>
          <cell r="C702" t="str">
            <v>JILE SINGH</v>
          </cell>
          <cell r="D702" t="str">
            <v>WELDING</v>
          </cell>
          <cell r="E702" t="str">
            <v>PIPE DIV</v>
          </cell>
          <cell r="F702" t="str">
            <v>KO02FHSW02</v>
          </cell>
          <cell r="G702" t="str">
            <v>P</v>
          </cell>
          <cell r="H702" t="str">
            <v>P</v>
          </cell>
          <cell r="I702" t="str">
            <v>P</v>
          </cell>
          <cell r="J702" t="str">
            <v>P</v>
          </cell>
          <cell r="K702" t="str">
            <v>WO</v>
          </cell>
          <cell r="L702" t="str">
            <v>P</v>
          </cell>
          <cell r="M702" t="str">
            <v>P</v>
          </cell>
          <cell r="N702" t="str">
            <v>A</v>
          </cell>
          <cell r="O702" t="str">
            <v>A</v>
          </cell>
          <cell r="P702" t="str">
            <v>A</v>
          </cell>
          <cell r="Q702" t="str">
            <v>A</v>
          </cell>
          <cell r="R702" t="str">
            <v>WO</v>
          </cell>
          <cell r="S702" t="str">
            <v>A</v>
          </cell>
          <cell r="T702" t="str">
            <v>A</v>
          </cell>
          <cell r="U702" t="str">
            <v>A</v>
          </cell>
          <cell r="V702" t="str">
            <v>P</v>
          </cell>
          <cell r="W702" t="str">
            <v>P</v>
          </cell>
          <cell r="X702" t="str">
            <v>P</v>
          </cell>
          <cell r="Y702" t="str">
            <v>WO</v>
          </cell>
          <cell r="Z702" t="str">
            <v>P</v>
          </cell>
          <cell r="AA702" t="str">
            <v>P</v>
          </cell>
          <cell r="AB702" t="str">
            <v>P</v>
          </cell>
          <cell r="AC702" t="str">
            <v>A</v>
          </cell>
          <cell r="AD702" t="str">
            <v>P</v>
          </cell>
          <cell r="AE702" t="str">
            <v>A</v>
          </cell>
          <cell r="AF702" t="str">
            <v>WO</v>
          </cell>
          <cell r="AG702" t="str">
            <v>P</v>
          </cell>
          <cell r="AH702" t="str">
            <v>A</v>
          </cell>
          <cell r="AI702" t="str">
            <v>A</v>
          </cell>
          <cell r="AJ702" t="str">
            <v>A</v>
          </cell>
          <cell r="AK702" t="str">
            <v>A</v>
          </cell>
          <cell r="AL702">
            <v>14</v>
          </cell>
          <cell r="AM702">
            <v>0</v>
          </cell>
          <cell r="AN702">
            <v>14</v>
          </cell>
          <cell r="AO702">
            <v>0</v>
          </cell>
          <cell r="AP702">
            <v>14</v>
          </cell>
          <cell r="AQ702">
            <v>0</v>
          </cell>
          <cell r="AR702">
            <v>17</v>
          </cell>
        </row>
        <row r="703">
          <cell r="B703">
            <v>80051255</v>
          </cell>
          <cell r="C703" t="str">
            <v>HARVAN SINGH</v>
          </cell>
          <cell r="D703" t="str">
            <v>WELDING</v>
          </cell>
          <cell r="E703" t="str">
            <v>PIPE DIV</v>
          </cell>
          <cell r="F703" t="str">
            <v>KO02FHSW02</v>
          </cell>
          <cell r="G703" t="str">
            <v>P</v>
          </cell>
          <cell r="H703" t="str">
            <v>P</v>
          </cell>
          <cell r="I703" t="str">
            <v>P</v>
          </cell>
          <cell r="J703" t="str">
            <v>P</v>
          </cell>
          <cell r="K703" t="str">
            <v>WO</v>
          </cell>
          <cell r="L703" t="str">
            <v>P</v>
          </cell>
          <cell r="M703" t="str">
            <v>P</v>
          </cell>
          <cell r="N703" t="str">
            <v>P</v>
          </cell>
          <cell r="O703" t="str">
            <v>P</v>
          </cell>
          <cell r="P703" t="str">
            <v>P</v>
          </cell>
          <cell r="Q703" t="str">
            <v>P</v>
          </cell>
          <cell r="R703" t="str">
            <v>WO</v>
          </cell>
          <cell r="S703" t="str">
            <v>P</v>
          </cell>
          <cell r="T703" t="str">
            <v>P</v>
          </cell>
          <cell r="U703" t="str">
            <v>P</v>
          </cell>
          <cell r="V703" t="str">
            <v>P</v>
          </cell>
          <cell r="W703" t="str">
            <v>P</v>
          </cell>
          <cell r="X703" t="str">
            <v>P</v>
          </cell>
          <cell r="Y703" t="str">
            <v>WO</v>
          </cell>
          <cell r="Z703" t="str">
            <v>P</v>
          </cell>
          <cell r="AA703" t="str">
            <v>P</v>
          </cell>
          <cell r="AB703" t="str">
            <v>A</v>
          </cell>
          <cell r="AC703" t="str">
            <v>P</v>
          </cell>
          <cell r="AD703" t="str">
            <v>P</v>
          </cell>
          <cell r="AE703" t="str">
            <v>P</v>
          </cell>
          <cell r="AF703" t="str">
            <v>WO</v>
          </cell>
          <cell r="AG703" t="str">
            <v>P</v>
          </cell>
          <cell r="AH703" t="str">
            <v>P</v>
          </cell>
          <cell r="AI703" t="str">
            <v>P</v>
          </cell>
          <cell r="AJ703" t="str">
            <v>P</v>
          </cell>
          <cell r="AK703" t="str">
            <v>P</v>
          </cell>
          <cell r="AL703">
            <v>26</v>
          </cell>
          <cell r="AM703">
            <v>0</v>
          </cell>
          <cell r="AN703">
            <v>26</v>
          </cell>
          <cell r="AO703">
            <v>0</v>
          </cell>
          <cell r="AP703">
            <v>26</v>
          </cell>
          <cell r="AQ703">
            <v>0</v>
          </cell>
          <cell r="AR703">
            <v>17</v>
          </cell>
        </row>
        <row r="704">
          <cell r="B704">
            <v>80051256</v>
          </cell>
          <cell r="C704" t="str">
            <v>SURESH CHAND</v>
          </cell>
          <cell r="D704" t="str">
            <v>WELDING</v>
          </cell>
          <cell r="E704" t="str">
            <v>PIPE DIV</v>
          </cell>
          <cell r="F704" t="str">
            <v>KO02FHSW02</v>
          </cell>
          <cell r="G704" t="str">
            <v>P</v>
          </cell>
          <cell r="H704" t="str">
            <v>P</v>
          </cell>
          <cell r="I704" t="str">
            <v>P</v>
          </cell>
          <cell r="J704" t="str">
            <v>P</v>
          </cell>
          <cell r="K704" t="str">
            <v>WO</v>
          </cell>
          <cell r="L704" t="str">
            <v>A</v>
          </cell>
          <cell r="M704" t="str">
            <v>P</v>
          </cell>
          <cell r="N704" t="str">
            <v>P</v>
          </cell>
          <cell r="O704" t="str">
            <v>P</v>
          </cell>
          <cell r="P704" t="str">
            <v>P</v>
          </cell>
          <cell r="Q704" t="str">
            <v>P</v>
          </cell>
          <cell r="R704" t="str">
            <v>WO</v>
          </cell>
          <cell r="S704" t="str">
            <v>P</v>
          </cell>
          <cell r="T704" t="str">
            <v>P</v>
          </cell>
          <cell r="U704" t="str">
            <v>P</v>
          </cell>
          <cell r="V704" t="str">
            <v>P</v>
          </cell>
          <cell r="W704" t="str">
            <v>P</v>
          </cell>
          <cell r="X704" t="str">
            <v>P</v>
          </cell>
          <cell r="Y704" t="str">
            <v>WO</v>
          </cell>
          <cell r="Z704" t="str">
            <v>P</v>
          </cell>
          <cell r="AA704" t="str">
            <v>P</v>
          </cell>
          <cell r="AB704" t="str">
            <v>P</v>
          </cell>
          <cell r="AC704" t="str">
            <v>P</v>
          </cell>
          <cell r="AD704" t="str">
            <v>P</v>
          </cell>
          <cell r="AE704" t="str">
            <v>P</v>
          </cell>
          <cell r="AF704" t="str">
            <v>WO</v>
          </cell>
          <cell r="AG704" t="str">
            <v>P</v>
          </cell>
          <cell r="AH704" t="str">
            <v>P</v>
          </cell>
          <cell r="AI704" t="str">
            <v>P</v>
          </cell>
          <cell r="AJ704" t="str">
            <v>P</v>
          </cell>
          <cell r="AK704" t="str">
            <v>P</v>
          </cell>
          <cell r="AL704">
            <v>26</v>
          </cell>
          <cell r="AM704">
            <v>0</v>
          </cell>
          <cell r="AN704">
            <v>26</v>
          </cell>
          <cell r="AO704">
            <v>1</v>
          </cell>
          <cell r="AP704">
            <v>25</v>
          </cell>
          <cell r="AQ704">
            <v>0</v>
          </cell>
          <cell r="AR704">
            <v>17</v>
          </cell>
        </row>
        <row r="705">
          <cell r="B705">
            <v>80051257</v>
          </cell>
          <cell r="C705" t="str">
            <v>JAI SINGH</v>
          </cell>
          <cell r="D705" t="str">
            <v>WELDING</v>
          </cell>
          <cell r="E705" t="str">
            <v>PIPE DIV</v>
          </cell>
          <cell r="F705" t="str">
            <v>KO02FHSW02</v>
          </cell>
          <cell r="G705" t="str">
            <v>P</v>
          </cell>
          <cell r="H705" t="str">
            <v>P</v>
          </cell>
          <cell r="I705" t="str">
            <v>A</v>
          </cell>
          <cell r="J705" t="str">
            <v>A</v>
          </cell>
          <cell r="K705" t="str">
            <v>WO</v>
          </cell>
          <cell r="L705" t="str">
            <v>A</v>
          </cell>
          <cell r="M705" t="str">
            <v>A</v>
          </cell>
          <cell r="N705" t="str">
            <v>A</v>
          </cell>
          <cell r="O705" t="str">
            <v>A</v>
          </cell>
          <cell r="P705" t="str">
            <v>A</v>
          </cell>
          <cell r="Q705" t="str">
            <v>A</v>
          </cell>
          <cell r="R705" t="str">
            <v>WO</v>
          </cell>
          <cell r="S705" t="str">
            <v>A</v>
          </cell>
          <cell r="T705" t="str">
            <v>A</v>
          </cell>
          <cell r="U705" t="str">
            <v>A</v>
          </cell>
          <cell r="V705" t="str">
            <v>A</v>
          </cell>
          <cell r="W705" t="str">
            <v>A</v>
          </cell>
          <cell r="X705" t="str">
            <v>A</v>
          </cell>
          <cell r="Y705" t="str">
            <v>WO</v>
          </cell>
          <cell r="Z705" t="str">
            <v>A</v>
          </cell>
          <cell r="AA705" t="str">
            <v>P</v>
          </cell>
          <cell r="AB705" t="str">
            <v>P</v>
          </cell>
          <cell r="AC705" t="str">
            <v>P</v>
          </cell>
          <cell r="AD705" t="str">
            <v>P</v>
          </cell>
          <cell r="AE705" t="str">
            <v>P</v>
          </cell>
          <cell r="AF705" t="str">
            <v>WO</v>
          </cell>
          <cell r="AG705" t="str">
            <v>P</v>
          </cell>
          <cell r="AH705" t="str">
            <v>A</v>
          </cell>
          <cell r="AI705" t="str">
            <v>A</v>
          </cell>
          <cell r="AJ705" t="str">
            <v>A</v>
          </cell>
          <cell r="AK705" t="str">
            <v>A</v>
          </cell>
          <cell r="AL705">
            <v>8</v>
          </cell>
          <cell r="AM705">
            <v>0</v>
          </cell>
          <cell r="AN705">
            <v>8</v>
          </cell>
          <cell r="AO705">
            <v>0</v>
          </cell>
          <cell r="AP705">
            <v>8</v>
          </cell>
          <cell r="AQ705">
            <v>0</v>
          </cell>
          <cell r="AR705">
            <v>17</v>
          </cell>
        </row>
        <row r="706">
          <cell r="B706">
            <v>80051259</v>
          </cell>
          <cell r="C706" t="str">
            <v>MITHUN SINGH</v>
          </cell>
          <cell r="D706" t="str">
            <v>WELDING</v>
          </cell>
          <cell r="E706" t="str">
            <v>PIPE DIV</v>
          </cell>
          <cell r="F706" t="str">
            <v>KO02FHSW02</v>
          </cell>
          <cell r="G706" t="str">
            <v>P</v>
          </cell>
          <cell r="H706" t="str">
            <v>P</v>
          </cell>
          <cell r="I706" t="str">
            <v>P</v>
          </cell>
          <cell r="J706" t="str">
            <v>P</v>
          </cell>
          <cell r="K706" t="str">
            <v>WO</v>
          </cell>
          <cell r="L706" t="str">
            <v>P</v>
          </cell>
          <cell r="M706" t="str">
            <v>P</v>
          </cell>
          <cell r="N706" t="str">
            <v>P</v>
          </cell>
          <cell r="O706" t="str">
            <v>P</v>
          </cell>
          <cell r="P706" t="str">
            <v>P</v>
          </cell>
          <cell r="Q706" t="str">
            <v>P</v>
          </cell>
          <cell r="R706" t="str">
            <v>WO</v>
          </cell>
          <cell r="S706" t="str">
            <v>P</v>
          </cell>
          <cell r="T706" t="str">
            <v>P</v>
          </cell>
          <cell r="U706" t="str">
            <v>P</v>
          </cell>
          <cell r="V706" t="str">
            <v>P</v>
          </cell>
          <cell r="W706" t="str">
            <v>P</v>
          </cell>
          <cell r="X706" t="str">
            <v>P</v>
          </cell>
          <cell r="Y706" t="str">
            <v>WO</v>
          </cell>
          <cell r="Z706" t="str">
            <v>P</v>
          </cell>
          <cell r="AA706" t="str">
            <v>P</v>
          </cell>
          <cell r="AB706" t="str">
            <v>P</v>
          </cell>
          <cell r="AC706" t="str">
            <v>P</v>
          </cell>
          <cell r="AD706" t="str">
            <v>P</v>
          </cell>
          <cell r="AE706" t="str">
            <v>A</v>
          </cell>
          <cell r="AF706" t="str">
            <v>WO</v>
          </cell>
          <cell r="AG706" t="str">
            <v>P</v>
          </cell>
          <cell r="AH706" t="str">
            <v>P</v>
          </cell>
          <cell r="AI706" t="str">
            <v>P</v>
          </cell>
          <cell r="AJ706" t="str">
            <v>P</v>
          </cell>
          <cell r="AK706" t="str">
            <v>P</v>
          </cell>
          <cell r="AL706">
            <v>26</v>
          </cell>
          <cell r="AM706">
            <v>0</v>
          </cell>
          <cell r="AN706">
            <v>26</v>
          </cell>
          <cell r="AO706">
            <v>0.5</v>
          </cell>
          <cell r="AP706">
            <v>25.5</v>
          </cell>
          <cell r="AQ706">
            <v>0</v>
          </cell>
          <cell r="AR706">
            <v>17</v>
          </cell>
        </row>
        <row r="707">
          <cell r="B707">
            <v>80051260</v>
          </cell>
          <cell r="C707" t="str">
            <v>SAMSHER SINGH</v>
          </cell>
          <cell r="D707" t="str">
            <v>WELDING</v>
          </cell>
          <cell r="E707" t="str">
            <v>PIPE DIV</v>
          </cell>
          <cell r="F707" t="str">
            <v>KO02FHSW02</v>
          </cell>
          <cell r="G707" t="str">
            <v>P</v>
          </cell>
          <cell r="H707" t="str">
            <v>P</v>
          </cell>
          <cell r="I707" t="str">
            <v>P</v>
          </cell>
          <cell r="J707" t="str">
            <v>P</v>
          </cell>
          <cell r="K707" t="str">
            <v>WO</v>
          </cell>
          <cell r="L707" t="str">
            <v>P</v>
          </cell>
          <cell r="M707" t="str">
            <v>P</v>
          </cell>
          <cell r="N707" t="str">
            <v>A</v>
          </cell>
          <cell r="O707" t="str">
            <v>A</v>
          </cell>
          <cell r="P707" t="str">
            <v>A</v>
          </cell>
          <cell r="Q707" t="str">
            <v>A</v>
          </cell>
          <cell r="R707" t="str">
            <v>WO</v>
          </cell>
          <cell r="S707" t="str">
            <v>P</v>
          </cell>
          <cell r="T707" t="str">
            <v>P</v>
          </cell>
          <cell r="U707" t="str">
            <v>P</v>
          </cell>
          <cell r="V707" t="str">
            <v>A</v>
          </cell>
          <cell r="W707" t="str">
            <v>P</v>
          </cell>
          <cell r="X707" t="str">
            <v>A</v>
          </cell>
          <cell r="Y707" t="str">
            <v>WO</v>
          </cell>
          <cell r="Z707" t="str">
            <v>P</v>
          </cell>
          <cell r="AA707" t="str">
            <v>P</v>
          </cell>
          <cell r="AB707" t="str">
            <v>P</v>
          </cell>
          <cell r="AC707" t="str">
            <v>P</v>
          </cell>
          <cell r="AD707" t="str">
            <v>P</v>
          </cell>
          <cell r="AE707" t="str">
            <v>P</v>
          </cell>
          <cell r="AF707" t="str">
            <v>WO</v>
          </cell>
          <cell r="AG707" t="str">
            <v>A</v>
          </cell>
          <cell r="AH707" t="str">
            <v>P</v>
          </cell>
          <cell r="AI707" t="str">
            <v>P</v>
          </cell>
          <cell r="AJ707" t="str">
            <v>P</v>
          </cell>
          <cell r="AK707" t="str">
            <v>P</v>
          </cell>
          <cell r="AL707">
            <v>20</v>
          </cell>
          <cell r="AM707">
            <v>0</v>
          </cell>
          <cell r="AN707">
            <v>20</v>
          </cell>
          <cell r="AO707">
            <v>0.5</v>
          </cell>
          <cell r="AP707">
            <v>19.5</v>
          </cell>
          <cell r="AQ707">
            <v>0</v>
          </cell>
          <cell r="AR707">
            <v>17</v>
          </cell>
        </row>
        <row r="708">
          <cell r="B708">
            <v>80051262</v>
          </cell>
          <cell r="C708" t="str">
            <v>MOHIT</v>
          </cell>
          <cell r="D708" t="str">
            <v>WELDING</v>
          </cell>
          <cell r="E708" t="str">
            <v>PIPE DIV</v>
          </cell>
          <cell r="F708" t="str">
            <v>KO02FHSW02</v>
          </cell>
          <cell r="G708" t="str">
            <v>P</v>
          </cell>
          <cell r="H708" t="str">
            <v>P</v>
          </cell>
          <cell r="I708" t="str">
            <v>P</v>
          </cell>
          <cell r="J708" t="str">
            <v>P</v>
          </cell>
          <cell r="K708" t="str">
            <v>WO</v>
          </cell>
          <cell r="L708" t="str">
            <v>P</v>
          </cell>
          <cell r="M708" t="str">
            <v>P</v>
          </cell>
          <cell r="N708" t="str">
            <v>P</v>
          </cell>
          <cell r="O708" t="str">
            <v>P</v>
          </cell>
          <cell r="P708" t="str">
            <v>P</v>
          </cell>
          <cell r="Q708" t="str">
            <v>P</v>
          </cell>
          <cell r="R708" t="str">
            <v>WO</v>
          </cell>
          <cell r="S708" t="str">
            <v>A</v>
          </cell>
          <cell r="T708" t="str">
            <v>P</v>
          </cell>
          <cell r="U708" t="str">
            <v>P</v>
          </cell>
          <cell r="V708" t="str">
            <v>P</v>
          </cell>
          <cell r="W708" t="str">
            <v>P</v>
          </cell>
          <cell r="X708" t="str">
            <v>P</v>
          </cell>
          <cell r="Y708" t="str">
            <v>WO</v>
          </cell>
          <cell r="Z708" t="str">
            <v>P</v>
          </cell>
          <cell r="AA708" t="str">
            <v>P</v>
          </cell>
          <cell r="AB708" t="str">
            <v>P</v>
          </cell>
          <cell r="AC708" t="str">
            <v>P</v>
          </cell>
          <cell r="AD708" t="str">
            <v>P</v>
          </cell>
          <cell r="AE708" t="str">
            <v>P</v>
          </cell>
          <cell r="AF708" t="str">
            <v>WO</v>
          </cell>
          <cell r="AG708" t="str">
            <v>P</v>
          </cell>
          <cell r="AH708" t="str">
            <v>A</v>
          </cell>
          <cell r="AI708" t="str">
            <v>P</v>
          </cell>
          <cell r="AJ708" t="str">
            <v>P</v>
          </cell>
          <cell r="AK708" t="str">
            <v>P</v>
          </cell>
          <cell r="AL708">
            <v>25</v>
          </cell>
          <cell r="AM708">
            <v>0</v>
          </cell>
          <cell r="AN708">
            <v>25</v>
          </cell>
          <cell r="AO708">
            <v>0</v>
          </cell>
          <cell r="AP708">
            <v>25</v>
          </cell>
          <cell r="AQ708">
            <v>0</v>
          </cell>
          <cell r="AR708">
            <v>17</v>
          </cell>
        </row>
        <row r="709">
          <cell r="B709">
            <v>80051263</v>
          </cell>
          <cell r="C709" t="str">
            <v>HEMANT</v>
          </cell>
          <cell r="D709" t="str">
            <v>WELDING</v>
          </cell>
          <cell r="E709" t="str">
            <v>PIPE DIV</v>
          </cell>
          <cell r="F709" t="str">
            <v>KO02FHSW02</v>
          </cell>
          <cell r="G709" t="str">
            <v>P</v>
          </cell>
          <cell r="H709" t="str">
            <v>P</v>
          </cell>
          <cell r="I709" t="str">
            <v>P</v>
          </cell>
          <cell r="J709" t="str">
            <v>P</v>
          </cell>
          <cell r="K709" t="str">
            <v>WO</v>
          </cell>
          <cell r="L709" t="str">
            <v>P</v>
          </cell>
          <cell r="M709" t="str">
            <v>P</v>
          </cell>
          <cell r="N709" t="str">
            <v>A</v>
          </cell>
          <cell r="O709" t="str">
            <v>P</v>
          </cell>
          <cell r="P709" t="str">
            <v>P</v>
          </cell>
          <cell r="Q709" t="str">
            <v>P</v>
          </cell>
          <cell r="R709" t="str">
            <v>WO</v>
          </cell>
          <cell r="S709" t="str">
            <v>P</v>
          </cell>
          <cell r="T709" t="str">
            <v>P</v>
          </cell>
          <cell r="U709" t="str">
            <v>P</v>
          </cell>
          <cell r="V709" t="str">
            <v>A</v>
          </cell>
          <cell r="W709" t="str">
            <v>P</v>
          </cell>
          <cell r="X709" t="str">
            <v>P</v>
          </cell>
          <cell r="Y709" t="str">
            <v>WO</v>
          </cell>
          <cell r="Z709" t="str">
            <v>A</v>
          </cell>
          <cell r="AA709" t="str">
            <v>P</v>
          </cell>
          <cell r="AB709" t="str">
            <v>P</v>
          </cell>
          <cell r="AC709" t="str">
            <v>P</v>
          </cell>
          <cell r="AD709" t="str">
            <v>P</v>
          </cell>
          <cell r="AE709" t="str">
            <v>P</v>
          </cell>
          <cell r="AF709" t="str">
            <v>WO</v>
          </cell>
          <cell r="AG709" t="str">
            <v>P</v>
          </cell>
          <cell r="AH709" t="str">
            <v>P</v>
          </cell>
          <cell r="AI709" t="str">
            <v>P</v>
          </cell>
          <cell r="AJ709" t="str">
            <v>P</v>
          </cell>
          <cell r="AK709" t="str">
            <v>P</v>
          </cell>
          <cell r="AL709">
            <v>24</v>
          </cell>
          <cell r="AM709">
            <v>0</v>
          </cell>
          <cell r="AN709">
            <v>24</v>
          </cell>
          <cell r="AO709">
            <v>0</v>
          </cell>
          <cell r="AP709">
            <v>24</v>
          </cell>
          <cell r="AQ709">
            <v>0</v>
          </cell>
          <cell r="AR709">
            <v>17</v>
          </cell>
        </row>
        <row r="710">
          <cell r="B710">
            <v>80051264</v>
          </cell>
          <cell r="C710" t="str">
            <v>JAGRAM</v>
          </cell>
          <cell r="D710" t="str">
            <v>WELDING</v>
          </cell>
          <cell r="E710" t="str">
            <v>PIPE DIV</v>
          </cell>
          <cell r="F710" t="str">
            <v>KO02FHSW02</v>
          </cell>
          <cell r="G710" t="str">
            <v>P</v>
          </cell>
          <cell r="H710" t="str">
            <v>P</v>
          </cell>
          <cell r="I710" t="str">
            <v>A</v>
          </cell>
          <cell r="J710" t="str">
            <v>P</v>
          </cell>
          <cell r="K710" t="str">
            <v>WO</v>
          </cell>
          <cell r="L710" t="str">
            <v>P</v>
          </cell>
          <cell r="M710" t="str">
            <v>P</v>
          </cell>
          <cell r="N710" t="str">
            <v>P</v>
          </cell>
          <cell r="O710" t="str">
            <v>P</v>
          </cell>
          <cell r="P710" t="str">
            <v>P</v>
          </cell>
          <cell r="Q710" t="str">
            <v>P</v>
          </cell>
          <cell r="R710" t="str">
            <v>WO</v>
          </cell>
          <cell r="S710" t="str">
            <v>P</v>
          </cell>
          <cell r="T710" t="str">
            <v>P</v>
          </cell>
          <cell r="U710" t="str">
            <v>P</v>
          </cell>
          <cell r="V710" t="str">
            <v>A</v>
          </cell>
          <cell r="W710" t="str">
            <v>P</v>
          </cell>
          <cell r="X710" t="str">
            <v>P</v>
          </cell>
          <cell r="Y710" t="str">
            <v>WO</v>
          </cell>
          <cell r="Z710" t="str">
            <v>A</v>
          </cell>
          <cell r="AA710" t="str">
            <v>P</v>
          </cell>
          <cell r="AB710" t="str">
            <v>P</v>
          </cell>
          <cell r="AC710" t="str">
            <v>P</v>
          </cell>
          <cell r="AD710" t="str">
            <v>P</v>
          </cell>
          <cell r="AE710" t="str">
            <v>P</v>
          </cell>
          <cell r="AF710" t="str">
            <v>WO</v>
          </cell>
          <cell r="AG710" t="str">
            <v>P</v>
          </cell>
          <cell r="AH710" t="str">
            <v>P</v>
          </cell>
          <cell r="AI710" t="str">
            <v>P</v>
          </cell>
          <cell r="AJ710" t="str">
            <v>P</v>
          </cell>
          <cell r="AK710" t="str">
            <v>P</v>
          </cell>
          <cell r="AL710">
            <v>24</v>
          </cell>
          <cell r="AM710">
            <v>0</v>
          </cell>
          <cell r="AN710">
            <v>24</v>
          </cell>
          <cell r="AO710">
            <v>0</v>
          </cell>
          <cell r="AP710">
            <v>24</v>
          </cell>
          <cell r="AQ710">
            <v>0</v>
          </cell>
          <cell r="AR710">
            <v>17</v>
          </cell>
        </row>
        <row r="711">
          <cell r="B711">
            <v>80051267</v>
          </cell>
          <cell r="C711" t="str">
            <v>RAMNIVAS</v>
          </cell>
          <cell r="D711" t="str">
            <v>WELDING</v>
          </cell>
          <cell r="E711" t="str">
            <v>PIPE DIV</v>
          </cell>
          <cell r="F711" t="str">
            <v>KO02FHSW02</v>
          </cell>
          <cell r="G711" t="str">
            <v>P</v>
          </cell>
          <cell r="H711" t="str">
            <v>P</v>
          </cell>
          <cell r="I711" t="str">
            <v>A</v>
          </cell>
          <cell r="J711" t="str">
            <v>A</v>
          </cell>
          <cell r="K711" t="str">
            <v>WO</v>
          </cell>
          <cell r="L711" t="str">
            <v>P</v>
          </cell>
          <cell r="M711" t="str">
            <v>P</v>
          </cell>
          <cell r="N711" t="str">
            <v>P</v>
          </cell>
          <cell r="O711" t="str">
            <v>P</v>
          </cell>
          <cell r="P711" t="str">
            <v>A</v>
          </cell>
          <cell r="Q711" t="str">
            <v>P</v>
          </cell>
          <cell r="R711" t="str">
            <v>WO</v>
          </cell>
          <cell r="S711" t="str">
            <v>A</v>
          </cell>
          <cell r="T711" t="str">
            <v>P</v>
          </cell>
          <cell r="U711" t="str">
            <v>P</v>
          </cell>
          <cell r="V711" t="str">
            <v>P</v>
          </cell>
          <cell r="W711" t="str">
            <v>A</v>
          </cell>
          <cell r="X711" t="str">
            <v>P</v>
          </cell>
          <cell r="Y711" t="str">
            <v>WO</v>
          </cell>
          <cell r="Z711" t="str">
            <v>P</v>
          </cell>
          <cell r="AA711" t="str">
            <v>P</v>
          </cell>
          <cell r="AB711" t="str">
            <v>P</v>
          </cell>
          <cell r="AC711" t="str">
            <v>P</v>
          </cell>
          <cell r="AD711" t="str">
            <v>P</v>
          </cell>
          <cell r="AE711" t="str">
            <v>P</v>
          </cell>
          <cell r="AF711" t="str">
            <v>WO</v>
          </cell>
          <cell r="AG711" t="str">
            <v>P</v>
          </cell>
          <cell r="AH711" t="str">
            <v>P</v>
          </cell>
          <cell r="AI711" t="str">
            <v>P</v>
          </cell>
          <cell r="AJ711" t="str">
            <v>P</v>
          </cell>
          <cell r="AK711" t="str">
            <v>P</v>
          </cell>
          <cell r="AL711">
            <v>22</v>
          </cell>
          <cell r="AM711">
            <v>0</v>
          </cell>
          <cell r="AN711">
            <v>22</v>
          </cell>
          <cell r="AO711">
            <v>0</v>
          </cell>
          <cell r="AP711">
            <v>22</v>
          </cell>
          <cell r="AQ711">
            <v>0</v>
          </cell>
          <cell r="AR711">
            <v>17</v>
          </cell>
        </row>
        <row r="712">
          <cell r="B712">
            <v>80051268</v>
          </cell>
          <cell r="C712" t="str">
            <v>KANHAIYA</v>
          </cell>
          <cell r="D712" t="str">
            <v>WELDING</v>
          </cell>
          <cell r="E712" t="str">
            <v>PIPE DIV</v>
          </cell>
          <cell r="F712" t="str">
            <v>KO02FHSW02</v>
          </cell>
          <cell r="G712" t="str">
            <v>P</v>
          </cell>
          <cell r="H712" t="str">
            <v>P</v>
          </cell>
          <cell r="I712" t="str">
            <v>P</v>
          </cell>
          <cell r="J712" t="str">
            <v>P</v>
          </cell>
          <cell r="K712" t="str">
            <v>WO</v>
          </cell>
          <cell r="L712" t="str">
            <v>P</v>
          </cell>
          <cell r="M712" t="str">
            <v>P</v>
          </cell>
          <cell r="N712" t="str">
            <v>P</v>
          </cell>
          <cell r="O712" t="str">
            <v>P</v>
          </cell>
          <cell r="P712" t="str">
            <v>P</v>
          </cell>
          <cell r="Q712" t="str">
            <v>A</v>
          </cell>
          <cell r="R712" t="str">
            <v>WO</v>
          </cell>
          <cell r="S712" t="str">
            <v>A</v>
          </cell>
          <cell r="T712" t="str">
            <v>P</v>
          </cell>
          <cell r="U712" t="str">
            <v>P</v>
          </cell>
          <cell r="V712" t="str">
            <v>P</v>
          </cell>
          <cell r="W712" t="str">
            <v>P</v>
          </cell>
          <cell r="X712" t="str">
            <v>A</v>
          </cell>
          <cell r="Y712" t="str">
            <v>WO</v>
          </cell>
          <cell r="Z712" t="str">
            <v>P</v>
          </cell>
          <cell r="AA712" t="str">
            <v>P</v>
          </cell>
          <cell r="AB712" t="str">
            <v>P</v>
          </cell>
          <cell r="AC712" t="str">
            <v>P</v>
          </cell>
          <cell r="AD712" t="str">
            <v>P</v>
          </cell>
          <cell r="AE712" t="str">
            <v>P</v>
          </cell>
          <cell r="AF712" t="str">
            <v>WO</v>
          </cell>
          <cell r="AG712" t="str">
            <v>P</v>
          </cell>
          <cell r="AH712" t="str">
            <v>P</v>
          </cell>
          <cell r="AI712" t="str">
            <v>P</v>
          </cell>
          <cell r="AJ712" t="str">
            <v>P</v>
          </cell>
          <cell r="AK712" t="str">
            <v>P</v>
          </cell>
          <cell r="AL712">
            <v>24</v>
          </cell>
          <cell r="AM712">
            <v>0</v>
          </cell>
          <cell r="AN712">
            <v>24</v>
          </cell>
          <cell r="AO712">
            <v>0</v>
          </cell>
          <cell r="AP712">
            <v>24</v>
          </cell>
          <cell r="AQ712">
            <v>0</v>
          </cell>
          <cell r="AR712">
            <v>17</v>
          </cell>
        </row>
        <row r="713">
          <cell r="B713">
            <v>80051269</v>
          </cell>
          <cell r="C713" t="str">
            <v>AJAY SINGH</v>
          </cell>
          <cell r="D713" t="str">
            <v>WELDING</v>
          </cell>
          <cell r="E713" t="str">
            <v>PIPE DIV</v>
          </cell>
          <cell r="F713" t="str">
            <v>KO02FHSW02</v>
          </cell>
          <cell r="G713" t="str">
            <v>P</v>
          </cell>
          <cell r="H713" t="str">
            <v>P</v>
          </cell>
          <cell r="I713" t="str">
            <v>P</v>
          </cell>
          <cell r="J713" t="str">
            <v>P</v>
          </cell>
          <cell r="K713" t="str">
            <v>WO</v>
          </cell>
          <cell r="L713" t="str">
            <v>A</v>
          </cell>
          <cell r="M713" t="str">
            <v>P</v>
          </cell>
          <cell r="N713" t="str">
            <v>P</v>
          </cell>
          <cell r="O713" t="str">
            <v>P</v>
          </cell>
          <cell r="P713" t="str">
            <v>P</v>
          </cell>
          <cell r="Q713" t="str">
            <v>P</v>
          </cell>
          <cell r="R713" t="str">
            <v>WO</v>
          </cell>
          <cell r="S713" t="str">
            <v>P</v>
          </cell>
          <cell r="T713" t="str">
            <v>P</v>
          </cell>
          <cell r="U713" t="str">
            <v>A</v>
          </cell>
          <cell r="V713" t="str">
            <v>P</v>
          </cell>
          <cell r="W713" t="str">
            <v>P</v>
          </cell>
          <cell r="X713" t="str">
            <v>P</v>
          </cell>
          <cell r="Y713" t="str">
            <v>WO</v>
          </cell>
          <cell r="Z713" t="str">
            <v>P</v>
          </cell>
          <cell r="AA713" t="str">
            <v>P</v>
          </cell>
          <cell r="AB713" t="str">
            <v>P</v>
          </cell>
          <cell r="AC713" t="str">
            <v>P</v>
          </cell>
          <cell r="AD713" t="str">
            <v>P</v>
          </cell>
          <cell r="AE713" t="str">
            <v>P</v>
          </cell>
          <cell r="AF713" t="str">
            <v>WO</v>
          </cell>
          <cell r="AG713" t="str">
            <v>P</v>
          </cell>
          <cell r="AH713" t="str">
            <v>P</v>
          </cell>
          <cell r="AI713" t="str">
            <v>P</v>
          </cell>
          <cell r="AJ713" t="str">
            <v>P</v>
          </cell>
          <cell r="AK713" t="str">
            <v>P</v>
          </cell>
          <cell r="AL713">
            <v>25</v>
          </cell>
          <cell r="AM713">
            <v>0</v>
          </cell>
          <cell r="AN713">
            <v>25</v>
          </cell>
          <cell r="AO713">
            <v>0</v>
          </cell>
          <cell r="AP713">
            <v>25</v>
          </cell>
          <cell r="AQ713">
            <v>0</v>
          </cell>
          <cell r="AR713">
            <v>17</v>
          </cell>
        </row>
        <row r="714">
          <cell r="B714">
            <v>80051273</v>
          </cell>
          <cell r="C714" t="str">
            <v>SUNEEL KUMAR</v>
          </cell>
          <cell r="D714" t="str">
            <v>A LABOUR POOL FOR ABSENTEEISM</v>
          </cell>
          <cell r="E714" t="str">
            <v>SS DIVISION</v>
          </cell>
          <cell r="F714" t="str">
            <v>KOSSHCOM11</v>
          </cell>
          <cell r="G714" t="str">
            <v>P</v>
          </cell>
          <cell r="H714" t="str">
            <v>P</v>
          </cell>
          <cell r="I714" t="str">
            <v>P</v>
          </cell>
          <cell r="J714" t="str">
            <v>P</v>
          </cell>
          <cell r="K714" t="str">
            <v>WO</v>
          </cell>
          <cell r="L714" t="str">
            <v>P</v>
          </cell>
          <cell r="M714" t="str">
            <v>P</v>
          </cell>
          <cell r="N714" t="str">
            <v>P</v>
          </cell>
          <cell r="O714" t="str">
            <v>A</v>
          </cell>
          <cell r="P714" t="str">
            <v>P</v>
          </cell>
          <cell r="Q714" t="str">
            <v>P</v>
          </cell>
          <cell r="R714" t="str">
            <v>WO</v>
          </cell>
          <cell r="S714" t="str">
            <v>P</v>
          </cell>
          <cell r="T714" t="str">
            <v>P</v>
          </cell>
          <cell r="U714" t="str">
            <v>A</v>
          </cell>
          <cell r="V714" t="str">
            <v>A</v>
          </cell>
          <cell r="W714" t="str">
            <v>P</v>
          </cell>
          <cell r="X714" t="str">
            <v>P</v>
          </cell>
          <cell r="Y714" t="str">
            <v>WO</v>
          </cell>
          <cell r="Z714" t="str">
            <v>P</v>
          </cell>
          <cell r="AA714" t="str">
            <v>P</v>
          </cell>
          <cell r="AB714" t="str">
            <v>P</v>
          </cell>
          <cell r="AC714" t="str">
            <v>P</v>
          </cell>
          <cell r="AD714" t="str">
            <v>P</v>
          </cell>
          <cell r="AE714" t="str">
            <v>P</v>
          </cell>
          <cell r="AF714" t="str">
            <v>WO</v>
          </cell>
          <cell r="AG714" t="str">
            <v>P</v>
          </cell>
          <cell r="AH714" t="str">
            <v>P</v>
          </cell>
          <cell r="AI714" t="str">
            <v>P</v>
          </cell>
          <cell r="AJ714" t="str">
            <v>P</v>
          </cell>
          <cell r="AK714" t="str">
            <v>P</v>
          </cell>
          <cell r="AL714">
            <v>24</v>
          </cell>
          <cell r="AM714">
            <v>0</v>
          </cell>
          <cell r="AN714">
            <v>24</v>
          </cell>
          <cell r="AO714">
            <v>0</v>
          </cell>
          <cell r="AP714">
            <v>24</v>
          </cell>
          <cell r="AQ714">
            <v>0</v>
          </cell>
          <cell r="AR714">
            <v>18</v>
          </cell>
        </row>
        <row r="715">
          <cell r="B715">
            <v>80051275</v>
          </cell>
          <cell r="C715" t="str">
            <v>PRAMOD KUMAR AHIRWAR</v>
          </cell>
          <cell r="D715" t="str">
            <v>WELDING</v>
          </cell>
          <cell r="E715" t="str">
            <v>PIPE DIV</v>
          </cell>
          <cell r="F715" t="str">
            <v>KO02FHSW02</v>
          </cell>
          <cell r="G715" t="str">
            <v>P</v>
          </cell>
          <cell r="H715" t="str">
            <v>P</v>
          </cell>
          <cell r="I715" t="str">
            <v>P</v>
          </cell>
          <cell r="J715" t="str">
            <v>P</v>
          </cell>
          <cell r="K715" t="str">
            <v>WO</v>
          </cell>
          <cell r="L715" t="str">
            <v>P</v>
          </cell>
          <cell r="M715" t="str">
            <v>P</v>
          </cell>
          <cell r="N715" t="str">
            <v>P</v>
          </cell>
          <cell r="O715" t="str">
            <v>P</v>
          </cell>
          <cell r="P715" t="str">
            <v>A</v>
          </cell>
          <cell r="Q715" t="str">
            <v>A</v>
          </cell>
          <cell r="R715" t="str">
            <v>WO</v>
          </cell>
          <cell r="S715" t="str">
            <v>A</v>
          </cell>
          <cell r="T715" t="str">
            <v>A</v>
          </cell>
          <cell r="U715" t="str">
            <v>A</v>
          </cell>
          <cell r="V715" t="str">
            <v>A</v>
          </cell>
          <cell r="W715" t="str">
            <v>A</v>
          </cell>
          <cell r="X715" t="str">
            <v>A</v>
          </cell>
          <cell r="Y715" t="str">
            <v>WO</v>
          </cell>
          <cell r="Z715" t="str">
            <v>A</v>
          </cell>
          <cell r="AA715" t="str">
            <v>A</v>
          </cell>
          <cell r="AB715" t="str">
            <v>A</v>
          </cell>
          <cell r="AC715" t="str">
            <v>A</v>
          </cell>
          <cell r="AD715" t="str">
            <v>A</v>
          </cell>
          <cell r="AE715" t="str">
            <v>A</v>
          </cell>
          <cell r="AF715" t="str">
            <v>WO</v>
          </cell>
          <cell r="AG715" t="str">
            <v>A</v>
          </cell>
          <cell r="AH715" t="str">
            <v>P</v>
          </cell>
          <cell r="AI715" t="str">
            <v>P</v>
          </cell>
          <cell r="AJ715" t="str">
            <v>P</v>
          </cell>
          <cell r="AK715" t="str">
            <v>P</v>
          </cell>
          <cell r="AL715">
            <v>12</v>
          </cell>
          <cell r="AM715">
            <v>0</v>
          </cell>
          <cell r="AN715">
            <v>12</v>
          </cell>
          <cell r="AO715">
            <v>0</v>
          </cell>
          <cell r="AP715">
            <v>12</v>
          </cell>
          <cell r="AQ715">
            <v>0</v>
          </cell>
          <cell r="AR715">
            <v>17</v>
          </cell>
        </row>
        <row r="716">
          <cell r="B716">
            <v>80051276</v>
          </cell>
          <cell r="C716" t="str">
            <v>DEEPAK BHARDWAJ</v>
          </cell>
          <cell r="D716" t="str">
            <v>STORE</v>
          </cell>
          <cell r="E716" t="str">
            <v>SS DIVISION</v>
          </cell>
          <cell r="F716" t="str">
            <v>KOSSHCOM08</v>
          </cell>
          <cell r="G716" t="str">
            <v>P</v>
          </cell>
          <cell r="H716" t="str">
            <v>P</v>
          </cell>
          <cell r="I716" t="str">
            <v>P</v>
          </cell>
          <cell r="J716" t="str">
            <v>P</v>
          </cell>
          <cell r="K716" t="str">
            <v>WO</v>
          </cell>
          <cell r="L716" t="str">
            <v>P</v>
          </cell>
          <cell r="M716" t="str">
            <v>P</v>
          </cell>
          <cell r="N716" t="str">
            <v>P</v>
          </cell>
          <cell r="O716" t="str">
            <v>P</v>
          </cell>
          <cell r="P716" t="str">
            <v>A</v>
          </cell>
          <cell r="Q716" t="str">
            <v>P</v>
          </cell>
          <cell r="R716" t="str">
            <v>WO</v>
          </cell>
          <cell r="S716" t="str">
            <v>P</v>
          </cell>
          <cell r="T716" t="str">
            <v>P</v>
          </cell>
          <cell r="U716" t="str">
            <v>P</v>
          </cell>
          <cell r="V716" t="str">
            <v>P</v>
          </cell>
          <cell r="W716" t="str">
            <v>P</v>
          </cell>
          <cell r="X716" t="str">
            <v>P</v>
          </cell>
          <cell r="Y716" t="str">
            <v>WO</v>
          </cell>
          <cell r="Z716" t="str">
            <v>P</v>
          </cell>
          <cell r="AA716" t="str">
            <v>P</v>
          </cell>
          <cell r="AB716" t="str">
            <v>P</v>
          </cell>
          <cell r="AC716" t="str">
            <v>P</v>
          </cell>
          <cell r="AD716" t="str">
            <v>P</v>
          </cell>
          <cell r="AE716" t="str">
            <v>P</v>
          </cell>
          <cell r="AF716" t="str">
            <v>WO</v>
          </cell>
          <cell r="AG716" t="str">
            <v>P</v>
          </cell>
          <cell r="AH716" t="str">
            <v>P</v>
          </cell>
          <cell r="AI716" t="str">
            <v>P</v>
          </cell>
          <cell r="AJ716" t="str">
            <v>P</v>
          </cell>
          <cell r="AK716" t="str">
            <v>P</v>
          </cell>
          <cell r="AL716">
            <v>26</v>
          </cell>
          <cell r="AM716">
            <v>0</v>
          </cell>
          <cell r="AN716">
            <v>26</v>
          </cell>
          <cell r="AO716">
            <v>0</v>
          </cell>
          <cell r="AP716">
            <v>26</v>
          </cell>
          <cell r="AQ716">
            <v>0</v>
          </cell>
          <cell r="AR716">
            <v>18</v>
          </cell>
        </row>
        <row r="717">
          <cell r="B717">
            <v>80051277</v>
          </cell>
          <cell r="C717" t="str">
            <v>POORAN</v>
          </cell>
          <cell r="D717" t="str">
            <v>DISPATCH</v>
          </cell>
          <cell r="E717" t="str">
            <v>SS DIVISION</v>
          </cell>
          <cell r="F717" t="str">
            <v>KOSSFCOM03</v>
          </cell>
          <cell r="G717" t="str">
            <v>P</v>
          </cell>
          <cell r="H717" t="str">
            <v>P</v>
          </cell>
          <cell r="I717" t="str">
            <v>HFP</v>
          </cell>
          <cell r="J717" t="str">
            <v>P</v>
          </cell>
          <cell r="K717" t="str">
            <v>WO</v>
          </cell>
          <cell r="L717" t="str">
            <v>P</v>
          </cell>
          <cell r="M717" t="str">
            <v>P</v>
          </cell>
          <cell r="N717" t="str">
            <v>P</v>
          </cell>
          <cell r="O717" t="str">
            <v>P</v>
          </cell>
          <cell r="P717" t="str">
            <v>P</v>
          </cell>
          <cell r="Q717" t="str">
            <v>P</v>
          </cell>
          <cell r="R717" t="str">
            <v>WO</v>
          </cell>
          <cell r="S717" t="str">
            <v>P</v>
          </cell>
          <cell r="T717" t="str">
            <v>A</v>
          </cell>
          <cell r="U717" t="str">
            <v>P</v>
          </cell>
          <cell r="V717" t="str">
            <v>P</v>
          </cell>
          <cell r="W717" t="str">
            <v>P</v>
          </cell>
          <cell r="X717" t="str">
            <v>P</v>
          </cell>
          <cell r="Y717" t="str">
            <v>WO</v>
          </cell>
          <cell r="Z717" t="str">
            <v>P</v>
          </cell>
          <cell r="AA717" t="str">
            <v>A</v>
          </cell>
          <cell r="AB717" t="str">
            <v>P</v>
          </cell>
          <cell r="AC717" t="str">
            <v>P</v>
          </cell>
          <cell r="AD717" t="str">
            <v>P</v>
          </cell>
          <cell r="AE717" t="str">
            <v>P</v>
          </cell>
          <cell r="AF717" t="str">
            <v>WO</v>
          </cell>
          <cell r="AG717" t="str">
            <v>A</v>
          </cell>
          <cell r="AH717" t="str">
            <v>P</v>
          </cell>
          <cell r="AI717" t="str">
            <v>P</v>
          </cell>
          <cell r="AJ717" t="str">
            <v>P</v>
          </cell>
          <cell r="AK717" t="str">
            <v>P</v>
          </cell>
          <cell r="AL717">
            <v>23.5</v>
          </cell>
          <cell r="AM717">
            <v>0</v>
          </cell>
          <cell r="AN717">
            <v>23.5</v>
          </cell>
          <cell r="AO717">
            <v>0</v>
          </cell>
          <cell r="AP717">
            <v>23.5</v>
          </cell>
          <cell r="AQ717">
            <v>0</v>
          </cell>
          <cell r="AR717">
            <v>18</v>
          </cell>
        </row>
        <row r="718">
          <cell r="B718">
            <v>80051279</v>
          </cell>
          <cell r="C718" t="str">
            <v>MANISH KUMAR</v>
          </cell>
          <cell r="D718" t="str">
            <v>WELDING</v>
          </cell>
          <cell r="E718" t="str">
            <v>PIPE DIV</v>
          </cell>
          <cell r="F718" t="str">
            <v>KO02FHSW02</v>
          </cell>
          <cell r="G718" t="str">
            <v>P</v>
          </cell>
          <cell r="H718" t="str">
            <v>P</v>
          </cell>
          <cell r="I718" t="str">
            <v>P</v>
          </cell>
          <cell r="J718" t="str">
            <v>P</v>
          </cell>
          <cell r="K718" t="str">
            <v>WO</v>
          </cell>
          <cell r="L718" t="str">
            <v>P</v>
          </cell>
          <cell r="M718" t="str">
            <v>P</v>
          </cell>
          <cell r="N718" t="str">
            <v>A</v>
          </cell>
          <cell r="O718" t="str">
            <v>P</v>
          </cell>
          <cell r="P718" t="str">
            <v>P</v>
          </cell>
          <cell r="Q718" t="str">
            <v>P</v>
          </cell>
          <cell r="R718" t="str">
            <v>WO</v>
          </cell>
          <cell r="S718" t="str">
            <v>A</v>
          </cell>
          <cell r="T718" t="str">
            <v>A</v>
          </cell>
          <cell r="U718" t="str">
            <v>A</v>
          </cell>
          <cell r="V718" t="str">
            <v>A</v>
          </cell>
          <cell r="W718" t="str">
            <v>A</v>
          </cell>
          <cell r="X718" t="str">
            <v>A</v>
          </cell>
          <cell r="Y718" t="str">
            <v>WO</v>
          </cell>
          <cell r="Z718" t="str">
            <v>A</v>
          </cell>
          <cell r="AA718" t="str">
            <v>A</v>
          </cell>
          <cell r="AB718" t="str">
            <v>A</v>
          </cell>
          <cell r="AC718" t="str">
            <v>A</v>
          </cell>
          <cell r="AD718" t="str">
            <v>A</v>
          </cell>
          <cell r="AE718" t="str">
            <v>A</v>
          </cell>
          <cell r="AF718" t="str">
            <v>WO</v>
          </cell>
          <cell r="AG718" t="str">
            <v>A</v>
          </cell>
          <cell r="AH718" t="str">
            <v>A</v>
          </cell>
          <cell r="AI718" t="str">
            <v>A</v>
          </cell>
          <cell r="AJ718" t="str">
            <v>A</v>
          </cell>
          <cell r="AK718" t="str">
            <v>A</v>
          </cell>
          <cell r="AL718">
            <v>9</v>
          </cell>
          <cell r="AM718">
            <v>0</v>
          </cell>
          <cell r="AN718">
            <v>9</v>
          </cell>
          <cell r="AO718">
            <v>0</v>
          </cell>
          <cell r="AP718">
            <v>9</v>
          </cell>
          <cell r="AQ718">
            <v>0</v>
          </cell>
          <cell r="AR718">
            <v>17</v>
          </cell>
        </row>
        <row r="719">
          <cell r="B719">
            <v>80051280</v>
          </cell>
          <cell r="C719" t="str">
            <v>DESH RAJ</v>
          </cell>
          <cell r="D719" t="str">
            <v>MAINTENANCE</v>
          </cell>
          <cell r="E719" t="str">
            <v>SS DIVISION</v>
          </cell>
          <cell r="F719" t="str">
            <v>KOSSHCOM03</v>
          </cell>
          <cell r="G719" t="str">
            <v>A</v>
          </cell>
          <cell r="H719" t="str">
            <v>P</v>
          </cell>
          <cell r="I719" t="str">
            <v>P</v>
          </cell>
          <cell r="J719" t="str">
            <v>P</v>
          </cell>
          <cell r="K719" t="str">
            <v>WO</v>
          </cell>
          <cell r="L719" t="str">
            <v>P</v>
          </cell>
          <cell r="M719" t="str">
            <v>P</v>
          </cell>
          <cell r="N719" t="str">
            <v>P</v>
          </cell>
          <cell r="O719" t="str">
            <v>P</v>
          </cell>
          <cell r="P719" t="str">
            <v>P</v>
          </cell>
          <cell r="Q719" t="str">
            <v>P</v>
          </cell>
          <cell r="R719" t="str">
            <v>WO</v>
          </cell>
          <cell r="S719" t="str">
            <v>P</v>
          </cell>
          <cell r="T719" t="str">
            <v>P</v>
          </cell>
          <cell r="U719" t="str">
            <v>P</v>
          </cell>
          <cell r="V719" t="str">
            <v>P</v>
          </cell>
          <cell r="W719" t="str">
            <v>P</v>
          </cell>
          <cell r="X719" t="str">
            <v>P</v>
          </cell>
          <cell r="Y719" t="str">
            <v>WO</v>
          </cell>
          <cell r="Z719" t="str">
            <v>P</v>
          </cell>
          <cell r="AA719" t="str">
            <v>P</v>
          </cell>
          <cell r="AB719" t="str">
            <v>P</v>
          </cell>
          <cell r="AC719" t="str">
            <v>P</v>
          </cell>
          <cell r="AD719" t="str">
            <v>P</v>
          </cell>
          <cell r="AE719" t="str">
            <v>P</v>
          </cell>
          <cell r="AF719" t="str">
            <v>WO</v>
          </cell>
          <cell r="AG719" t="str">
            <v>P</v>
          </cell>
          <cell r="AH719" t="str">
            <v>P</v>
          </cell>
          <cell r="AI719" t="str">
            <v>P</v>
          </cell>
          <cell r="AJ719" t="str">
            <v>P</v>
          </cell>
          <cell r="AK719" t="str">
            <v>A</v>
          </cell>
          <cell r="AL719">
            <v>25</v>
          </cell>
          <cell r="AM719">
            <v>0</v>
          </cell>
          <cell r="AN719">
            <v>25</v>
          </cell>
          <cell r="AO719">
            <v>0</v>
          </cell>
          <cell r="AP719">
            <v>25</v>
          </cell>
          <cell r="AQ719">
            <v>0</v>
          </cell>
          <cell r="AR719">
            <v>18</v>
          </cell>
        </row>
        <row r="720">
          <cell r="B720">
            <v>80051281</v>
          </cell>
          <cell r="C720" t="str">
            <v>NANAKCHAND</v>
          </cell>
          <cell r="D720" t="str">
            <v>WELDING</v>
          </cell>
          <cell r="E720" t="str">
            <v>PIPE DIV</v>
          </cell>
          <cell r="F720" t="str">
            <v>KO02FHSW02</v>
          </cell>
          <cell r="G720" t="str">
            <v>P</v>
          </cell>
          <cell r="H720" t="str">
            <v>P</v>
          </cell>
          <cell r="I720" t="str">
            <v>P</v>
          </cell>
          <cell r="J720" t="str">
            <v>P</v>
          </cell>
          <cell r="K720" t="str">
            <v>WO</v>
          </cell>
          <cell r="L720" t="str">
            <v>P</v>
          </cell>
          <cell r="M720" t="str">
            <v>A</v>
          </cell>
          <cell r="N720" t="str">
            <v>HFP</v>
          </cell>
          <cell r="O720" t="str">
            <v>P</v>
          </cell>
          <cell r="P720" t="str">
            <v>P</v>
          </cell>
          <cell r="Q720" t="str">
            <v>P</v>
          </cell>
          <cell r="R720" t="str">
            <v>WO</v>
          </cell>
          <cell r="S720" t="str">
            <v>P</v>
          </cell>
          <cell r="T720" t="str">
            <v>P</v>
          </cell>
          <cell r="U720" t="str">
            <v>P</v>
          </cell>
          <cell r="V720" t="str">
            <v>P</v>
          </cell>
          <cell r="W720" t="str">
            <v>P</v>
          </cell>
          <cell r="X720" t="str">
            <v>P</v>
          </cell>
          <cell r="Y720" t="str">
            <v>WO</v>
          </cell>
          <cell r="Z720" t="str">
            <v>P</v>
          </cell>
          <cell r="AA720" t="str">
            <v>P</v>
          </cell>
          <cell r="AB720" t="str">
            <v>P</v>
          </cell>
          <cell r="AC720" t="str">
            <v>P</v>
          </cell>
          <cell r="AD720" t="str">
            <v>P</v>
          </cell>
          <cell r="AE720" t="str">
            <v>P</v>
          </cell>
          <cell r="AF720" t="str">
            <v>WO</v>
          </cell>
          <cell r="AG720" t="str">
            <v>P</v>
          </cell>
          <cell r="AH720" t="str">
            <v>P</v>
          </cell>
          <cell r="AI720" t="str">
            <v>P</v>
          </cell>
          <cell r="AJ720" t="str">
            <v>P</v>
          </cell>
          <cell r="AK720" t="str">
            <v>P</v>
          </cell>
          <cell r="AL720">
            <v>25.5</v>
          </cell>
          <cell r="AM720">
            <v>0</v>
          </cell>
          <cell r="AN720">
            <v>25.5</v>
          </cell>
          <cell r="AO720">
            <v>0</v>
          </cell>
          <cell r="AP720">
            <v>25.5</v>
          </cell>
          <cell r="AQ720">
            <v>0</v>
          </cell>
          <cell r="AR720">
            <v>17</v>
          </cell>
        </row>
        <row r="721">
          <cell r="B721">
            <v>80051283</v>
          </cell>
          <cell r="C721" t="str">
            <v>RADHA MOHAN</v>
          </cell>
          <cell r="D721" t="str">
            <v>DISPATCH</v>
          </cell>
          <cell r="E721" t="str">
            <v>SS DIVISION</v>
          </cell>
          <cell r="F721" t="str">
            <v>KOSSFCOM03</v>
          </cell>
          <cell r="G721" t="str">
            <v>P</v>
          </cell>
          <cell r="H721" t="str">
            <v>P</v>
          </cell>
          <cell r="I721" t="str">
            <v>P</v>
          </cell>
          <cell r="J721" t="str">
            <v>P</v>
          </cell>
          <cell r="K721" t="str">
            <v>WO</v>
          </cell>
          <cell r="L721" t="str">
            <v>P</v>
          </cell>
          <cell r="M721" t="str">
            <v>P</v>
          </cell>
          <cell r="N721" t="str">
            <v>P</v>
          </cell>
          <cell r="O721" t="str">
            <v>P</v>
          </cell>
          <cell r="P721" t="str">
            <v>P</v>
          </cell>
          <cell r="Q721" t="str">
            <v>A</v>
          </cell>
          <cell r="R721" t="str">
            <v>WO</v>
          </cell>
          <cell r="S721" t="str">
            <v>P</v>
          </cell>
          <cell r="T721" t="str">
            <v>A</v>
          </cell>
          <cell r="U721" t="str">
            <v>P</v>
          </cell>
          <cell r="V721" t="str">
            <v>P</v>
          </cell>
          <cell r="W721" t="str">
            <v>P</v>
          </cell>
          <cell r="X721" t="str">
            <v>P</v>
          </cell>
          <cell r="Y721" t="str">
            <v>WO</v>
          </cell>
          <cell r="Z721" t="str">
            <v>P</v>
          </cell>
          <cell r="AA721" t="str">
            <v>P</v>
          </cell>
          <cell r="AB721" t="str">
            <v>P</v>
          </cell>
          <cell r="AC721" t="str">
            <v>P</v>
          </cell>
          <cell r="AD721" t="str">
            <v>P</v>
          </cell>
          <cell r="AE721" t="str">
            <v>P</v>
          </cell>
          <cell r="AF721" t="str">
            <v>WO</v>
          </cell>
          <cell r="AG721" t="str">
            <v>P</v>
          </cell>
          <cell r="AH721" t="str">
            <v>P</v>
          </cell>
          <cell r="AI721" t="str">
            <v>P</v>
          </cell>
          <cell r="AJ721" t="str">
            <v>A</v>
          </cell>
          <cell r="AK721" t="str">
            <v>P</v>
          </cell>
          <cell r="AL721">
            <v>24</v>
          </cell>
          <cell r="AM721">
            <v>0</v>
          </cell>
          <cell r="AN721">
            <v>24</v>
          </cell>
          <cell r="AO721">
            <v>0</v>
          </cell>
          <cell r="AP721">
            <v>24</v>
          </cell>
          <cell r="AQ721">
            <v>0</v>
          </cell>
          <cell r="AR721">
            <v>18</v>
          </cell>
        </row>
        <row r="722">
          <cell r="B722">
            <v>80051284</v>
          </cell>
          <cell r="C722" t="str">
            <v>CHUNNILAL</v>
          </cell>
          <cell r="D722" t="str">
            <v>MECH.MAINT.</v>
          </cell>
          <cell r="E722" t="str">
            <v>PIPE DIV</v>
          </cell>
          <cell r="F722" t="str">
            <v>KO02HHSW03</v>
          </cell>
          <cell r="G722" t="str">
            <v>P</v>
          </cell>
          <cell r="H722" t="str">
            <v>A</v>
          </cell>
          <cell r="I722" t="str">
            <v>P</v>
          </cell>
          <cell r="J722" t="str">
            <v>A</v>
          </cell>
          <cell r="K722" t="str">
            <v>WO</v>
          </cell>
          <cell r="L722" t="str">
            <v>P</v>
          </cell>
          <cell r="M722" t="str">
            <v>P</v>
          </cell>
          <cell r="N722" t="str">
            <v>P</v>
          </cell>
          <cell r="O722" t="str">
            <v>P</v>
          </cell>
          <cell r="P722" t="str">
            <v>P</v>
          </cell>
          <cell r="Q722" t="str">
            <v>P</v>
          </cell>
          <cell r="R722" t="str">
            <v>WO</v>
          </cell>
          <cell r="S722" t="str">
            <v>P</v>
          </cell>
          <cell r="T722" t="str">
            <v>P</v>
          </cell>
          <cell r="U722" t="str">
            <v>P</v>
          </cell>
          <cell r="V722" t="str">
            <v>P</v>
          </cell>
          <cell r="W722" t="str">
            <v>P</v>
          </cell>
          <cell r="X722" t="str">
            <v>P</v>
          </cell>
          <cell r="Y722" t="str">
            <v>WO</v>
          </cell>
          <cell r="Z722" t="str">
            <v>P</v>
          </cell>
          <cell r="AA722" t="str">
            <v>P</v>
          </cell>
          <cell r="AB722" t="str">
            <v>P</v>
          </cell>
          <cell r="AC722" t="str">
            <v>P</v>
          </cell>
          <cell r="AD722" t="str">
            <v>P</v>
          </cell>
          <cell r="AE722" t="str">
            <v>P</v>
          </cell>
          <cell r="AF722" t="str">
            <v>WO</v>
          </cell>
          <cell r="AG722" t="str">
            <v>P</v>
          </cell>
          <cell r="AH722" t="str">
            <v>P</v>
          </cell>
          <cell r="AI722" t="str">
            <v>P</v>
          </cell>
          <cell r="AJ722" t="str">
            <v>P</v>
          </cell>
          <cell r="AK722" t="str">
            <v>P</v>
          </cell>
          <cell r="AL722">
            <v>25</v>
          </cell>
          <cell r="AM722">
            <v>0</v>
          </cell>
          <cell r="AN722">
            <v>25</v>
          </cell>
          <cell r="AO722">
            <v>1</v>
          </cell>
          <cell r="AP722">
            <v>24</v>
          </cell>
          <cell r="AQ722">
            <v>0</v>
          </cell>
          <cell r="AR722">
            <v>17</v>
          </cell>
        </row>
        <row r="723">
          <cell r="B723">
            <v>80051285</v>
          </cell>
          <cell r="C723" t="str">
            <v>NARVIR</v>
          </cell>
          <cell r="D723" t="str">
            <v>STORE</v>
          </cell>
          <cell r="E723" t="str">
            <v>SS DIVISION</v>
          </cell>
          <cell r="F723" t="str">
            <v>KOSSHCOM07</v>
          </cell>
          <cell r="G723" t="str">
            <v>P</v>
          </cell>
          <cell r="H723" t="str">
            <v>P</v>
          </cell>
          <cell r="I723" t="str">
            <v>P</v>
          </cell>
          <cell r="J723" t="str">
            <v>P</v>
          </cell>
          <cell r="K723" t="str">
            <v>WO</v>
          </cell>
          <cell r="L723" t="str">
            <v>P</v>
          </cell>
          <cell r="M723" t="str">
            <v>P</v>
          </cell>
          <cell r="N723" t="str">
            <v>P</v>
          </cell>
          <cell r="O723" t="str">
            <v>A</v>
          </cell>
          <cell r="P723" t="str">
            <v>P</v>
          </cell>
          <cell r="Q723" t="str">
            <v>P</v>
          </cell>
          <cell r="R723" t="str">
            <v>WO</v>
          </cell>
          <cell r="S723" t="str">
            <v>P</v>
          </cell>
          <cell r="T723" t="str">
            <v>P</v>
          </cell>
          <cell r="U723" t="str">
            <v>P</v>
          </cell>
          <cell r="V723" t="str">
            <v>P</v>
          </cell>
          <cell r="W723" t="str">
            <v>P</v>
          </cell>
          <cell r="X723" t="str">
            <v>P</v>
          </cell>
          <cell r="Y723" t="str">
            <v>WO</v>
          </cell>
          <cell r="Z723" t="str">
            <v>P</v>
          </cell>
          <cell r="AA723" t="str">
            <v>P</v>
          </cell>
          <cell r="AB723" t="str">
            <v>P</v>
          </cell>
          <cell r="AC723" t="str">
            <v>P</v>
          </cell>
          <cell r="AD723" t="str">
            <v>P</v>
          </cell>
          <cell r="AE723" t="str">
            <v>P</v>
          </cell>
          <cell r="AF723" t="str">
            <v>WO</v>
          </cell>
          <cell r="AG723" t="str">
            <v>P</v>
          </cell>
          <cell r="AH723" t="str">
            <v>P</v>
          </cell>
          <cell r="AI723" t="str">
            <v>P</v>
          </cell>
          <cell r="AJ723" t="str">
            <v>P</v>
          </cell>
          <cell r="AK723" t="str">
            <v>P</v>
          </cell>
          <cell r="AL723">
            <v>26</v>
          </cell>
          <cell r="AM723">
            <v>0</v>
          </cell>
          <cell r="AN723">
            <v>26</v>
          </cell>
          <cell r="AO723">
            <v>0</v>
          </cell>
          <cell r="AP723">
            <v>26</v>
          </cell>
          <cell r="AQ723">
            <v>0</v>
          </cell>
          <cell r="AR723">
            <v>18</v>
          </cell>
        </row>
        <row r="724">
          <cell r="B724">
            <v>80051286</v>
          </cell>
          <cell r="C724" t="str">
            <v>NARESH</v>
          </cell>
          <cell r="D724" t="str">
            <v>WELDING</v>
          </cell>
          <cell r="E724" t="str">
            <v>PIPE DIV</v>
          </cell>
          <cell r="F724" t="str">
            <v>KO02FHSW02</v>
          </cell>
          <cell r="G724" t="str">
            <v>P</v>
          </cell>
          <cell r="H724" t="str">
            <v>P</v>
          </cell>
          <cell r="I724" t="str">
            <v>P</v>
          </cell>
          <cell r="J724" t="str">
            <v>A</v>
          </cell>
          <cell r="K724" t="str">
            <v>WO</v>
          </cell>
          <cell r="L724" t="str">
            <v>P</v>
          </cell>
          <cell r="M724" t="str">
            <v>P</v>
          </cell>
          <cell r="N724" t="str">
            <v>P</v>
          </cell>
          <cell r="O724" t="str">
            <v>P</v>
          </cell>
          <cell r="P724" t="str">
            <v>P</v>
          </cell>
          <cell r="Q724" t="str">
            <v>P</v>
          </cell>
          <cell r="R724" t="str">
            <v>WO</v>
          </cell>
          <cell r="S724" t="str">
            <v>P</v>
          </cell>
          <cell r="T724" t="str">
            <v>P</v>
          </cell>
          <cell r="U724" t="str">
            <v>P</v>
          </cell>
          <cell r="V724" t="str">
            <v>P</v>
          </cell>
          <cell r="W724" t="str">
            <v>P</v>
          </cell>
          <cell r="X724" t="str">
            <v>P</v>
          </cell>
          <cell r="Y724" t="str">
            <v>WO</v>
          </cell>
          <cell r="Z724" t="str">
            <v>A</v>
          </cell>
          <cell r="AA724" t="str">
            <v>HFP</v>
          </cell>
          <cell r="AB724" t="str">
            <v>P</v>
          </cell>
          <cell r="AC724" t="str">
            <v>P</v>
          </cell>
          <cell r="AD724" t="str">
            <v>P</v>
          </cell>
          <cell r="AE724" t="str">
            <v>P</v>
          </cell>
          <cell r="AF724" t="str">
            <v>WO</v>
          </cell>
          <cell r="AG724" t="str">
            <v>P</v>
          </cell>
          <cell r="AH724" t="str">
            <v>P</v>
          </cell>
          <cell r="AI724" t="str">
            <v>P</v>
          </cell>
          <cell r="AJ724" t="str">
            <v>P</v>
          </cell>
          <cell r="AK724" t="str">
            <v>P</v>
          </cell>
          <cell r="AL724">
            <v>24.5</v>
          </cell>
          <cell r="AM724">
            <v>0</v>
          </cell>
          <cell r="AN724">
            <v>24.5</v>
          </cell>
          <cell r="AO724">
            <v>0</v>
          </cell>
          <cell r="AP724">
            <v>24.5</v>
          </cell>
          <cell r="AQ724">
            <v>0</v>
          </cell>
          <cell r="AR724">
            <v>17</v>
          </cell>
        </row>
        <row r="725">
          <cell r="B725">
            <v>80051288</v>
          </cell>
          <cell r="C725" t="str">
            <v>SANJAY</v>
          </cell>
          <cell r="D725" t="str">
            <v>WELDING</v>
          </cell>
          <cell r="E725" t="str">
            <v>PIPE DIV</v>
          </cell>
          <cell r="F725" t="str">
            <v>KO02FHSW02</v>
          </cell>
          <cell r="G725" t="str">
            <v>P</v>
          </cell>
          <cell r="H725" t="str">
            <v>P</v>
          </cell>
          <cell r="I725" t="str">
            <v>A</v>
          </cell>
          <cell r="J725" t="str">
            <v>P</v>
          </cell>
          <cell r="K725" t="str">
            <v>WO</v>
          </cell>
          <cell r="L725" t="str">
            <v>P</v>
          </cell>
          <cell r="M725" t="str">
            <v>P</v>
          </cell>
          <cell r="N725" t="str">
            <v>P</v>
          </cell>
          <cell r="O725" t="str">
            <v>P</v>
          </cell>
          <cell r="P725" t="str">
            <v>P</v>
          </cell>
          <cell r="Q725" t="str">
            <v>P</v>
          </cell>
          <cell r="R725" t="str">
            <v>WO</v>
          </cell>
          <cell r="S725" t="str">
            <v>P</v>
          </cell>
          <cell r="T725" t="str">
            <v>P</v>
          </cell>
          <cell r="U725" t="str">
            <v>P</v>
          </cell>
          <cell r="V725" t="str">
            <v>A</v>
          </cell>
          <cell r="W725" t="str">
            <v>A</v>
          </cell>
          <cell r="X725" t="str">
            <v>P</v>
          </cell>
          <cell r="Y725" t="str">
            <v>WO</v>
          </cell>
          <cell r="Z725" t="str">
            <v>P</v>
          </cell>
          <cell r="AA725" t="str">
            <v>P</v>
          </cell>
          <cell r="AB725" t="str">
            <v>P</v>
          </cell>
          <cell r="AC725" t="str">
            <v>P</v>
          </cell>
          <cell r="AD725" t="str">
            <v>P</v>
          </cell>
          <cell r="AE725" t="str">
            <v>P</v>
          </cell>
          <cell r="AF725" t="str">
            <v>WO</v>
          </cell>
          <cell r="AG725" t="str">
            <v>P</v>
          </cell>
          <cell r="AH725" t="str">
            <v>P</v>
          </cell>
          <cell r="AI725" t="str">
            <v>P</v>
          </cell>
          <cell r="AJ725" t="str">
            <v>A</v>
          </cell>
          <cell r="AK725" t="str">
            <v>P</v>
          </cell>
          <cell r="AL725">
            <v>23</v>
          </cell>
          <cell r="AM725">
            <v>0</v>
          </cell>
          <cell r="AN725">
            <v>23</v>
          </cell>
          <cell r="AO725">
            <v>0</v>
          </cell>
          <cell r="AP725">
            <v>23</v>
          </cell>
          <cell r="AQ725">
            <v>0</v>
          </cell>
          <cell r="AR725">
            <v>17</v>
          </cell>
        </row>
        <row r="726">
          <cell r="B726">
            <v>80051290</v>
          </cell>
          <cell r="C726" t="str">
            <v>PUSHPENDRA</v>
          </cell>
          <cell r="D726" t="str">
            <v>WELDING</v>
          </cell>
          <cell r="E726" t="str">
            <v>PIPE DIV</v>
          </cell>
          <cell r="F726" t="str">
            <v>KO02FHSW02</v>
          </cell>
          <cell r="G726" t="str">
            <v>P</v>
          </cell>
          <cell r="H726" t="str">
            <v>P</v>
          </cell>
          <cell r="I726" t="str">
            <v>P</v>
          </cell>
          <cell r="J726" t="str">
            <v>P</v>
          </cell>
          <cell r="K726" t="str">
            <v>WO</v>
          </cell>
          <cell r="L726" t="str">
            <v>P</v>
          </cell>
          <cell r="M726" t="str">
            <v>P</v>
          </cell>
          <cell r="N726" t="str">
            <v>P</v>
          </cell>
          <cell r="O726" t="str">
            <v>P</v>
          </cell>
          <cell r="P726" t="str">
            <v>P</v>
          </cell>
          <cell r="Q726" t="str">
            <v>P</v>
          </cell>
          <cell r="R726" t="str">
            <v>WO</v>
          </cell>
          <cell r="S726" t="str">
            <v>P</v>
          </cell>
          <cell r="T726" t="str">
            <v>P</v>
          </cell>
          <cell r="U726" t="str">
            <v>P</v>
          </cell>
          <cell r="V726" t="str">
            <v>P</v>
          </cell>
          <cell r="W726" t="str">
            <v>P</v>
          </cell>
          <cell r="X726" t="str">
            <v>P</v>
          </cell>
          <cell r="Y726" t="str">
            <v>WO</v>
          </cell>
          <cell r="Z726" t="str">
            <v>P</v>
          </cell>
          <cell r="AA726" t="str">
            <v>P</v>
          </cell>
          <cell r="AB726" t="str">
            <v>P</v>
          </cell>
          <cell r="AC726" t="str">
            <v>P</v>
          </cell>
          <cell r="AD726" t="str">
            <v>P</v>
          </cell>
          <cell r="AE726" t="str">
            <v>P</v>
          </cell>
          <cell r="AF726" t="str">
            <v>WO</v>
          </cell>
          <cell r="AG726" t="str">
            <v>P</v>
          </cell>
          <cell r="AH726" t="str">
            <v>P</v>
          </cell>
          <cell r="AI726" t="str">
            <v>P</v>
          </cell>
          <cell r="AJ726" t="str">
            <v>P</v>
          </cell>
          <cell r="AK726" t="str">
            <v>P</v>
          </cell>
          <cell r="AL726">
            <v>27</v>
          </cell>
          <cell r="AM726">
            <v>0</v>
          </cell>
          <cell r="AN726">
            <v>27</v>
          </cell>
          <cell r="AO726">
            <v>0</v>
          </cell>
          <cell r="AP726">
            <v>27</v>
          </cell>
          <cell r="AQ726">
            <v>0</v>
          </cell>
          <cell r="AR726">
            <v>17</v>
          </cell>
        </row>
        <row r="727">
          <cell r="B727">
            <v>80051291</v>
          </cell>
          <cell r="C727" t="str">
            <v>RAHUL SINGH</v>
          </cell>
          <cell r="D727" t="str">
            <v>WELDING</v>
          </cell>
          <cell r="E727" t="str">
            <v>PIPE DIV</v>
          </cell>
          <cell r="F727" t="str">
            <v>KO02FHSW02</v>
          </cell>
          <cell r="G727" t="str">
            <v>P</v>
          </cell>
          <cell r="H727" t="str">
            <v>P</v>
          </cell>
          <cell r="I727" t="str">
            <v>P</v>
          </cell>
          <cell r="J727" t="str">
            <v>A</v>
          </cell>
          <cell r="K727" t="str">
            <v>WO</v>
          </cell>
          <cell r="L727" t="str">
            <v>P</v>
          </cell>
          <cell r="M727" t="str">
            <v>P</v>
          </cell>
          <cell r="N727" t="str">
            <v>A</v>
          </cell>
          <cell r="O727" t="str">
            <v>P</v>
          </cell>
          <cell r="P727" t="str">
            <v>P</v>
          </cell>
          <cell r="Q727" t="str">
            <v>P</v>
          </cell>
          <cell r="R727" t="str">
            <v>WO</v>
          </cell>
          <cell r="S727" t="str">
            <v>P</v>
          </cell>
          <cell r="T727" t="str">
            <v>A</v>
          </cell>
          <cell r="U727" t="str">
            <v>P</v>
          </cell>
          <cell r="V727" t="str">
            <v>P</v>
          </cell>
          <cell r="W727" t="str">
            <v>A</v>
          </cell>
          <cell r="X727" t="str">
            <v>P</v>
          </cell>
          <cell r="Y727" t="str">
            <v>WO</v>
          </cell>
          <cell r="Z727" t="str">
            <v>P</v>
          </cell>
          <cell r="AA727" t="str">
            <v>P</v>
          </cell>
          <cell r="AB727" t="str">
            <v>P</v>
          </cell>
          <cell r="AC727" t="str">
            <v>P</v>
          </cell>
          <cell r="AD727" t="str">
            <v>P</v>
          </cell>
          <cell r="AE727" t="str">
            <v>P</v>
          </cell>
          <cell r="AF727" t="str">
            <v>WO</v>
          </cell>
          <cell r="AG727" t="str">
            <v>P</v>
          </cell>
          <cell r="AH727" t="str">
            <v>P</v>
          </cell>
          <cell r="AI727" t="str">
            <v>P</v>
          </cell>
          <cell r="AJ727" t="str">
            <v>P</v>
          </cell>
          <cell r="AK727" t="str">
            <v>P</v>
          </cell>
          <cell r="AL727">
            <v>23</v>
          </cell>
          <cell r="AM727">
            <v>0</v>
          </cell>
          <cell r="AN727">
            <v>23</v>
          </cell>
          <cell r="AO727">
            <v>0</v>
          </cell>
          <cell r="AP727">
            <v>23</v>
          </cell>
          <cell r="AQ727">
            <v>0</v>
          </cell>
          <cell r="AR727">
            <v>17</v>
          </cell>
        </row>
        <row r="728">
          <cell r="B728">
            <v>80051292</v>
          </cell>
          <cell r="C728" t="str">
            <v>GAJENDRA</v>
          </cell>
          <cell r="D728" t="str">
            <v>DISPATCH</v>
          </cell>
          <cell r="E728" t="str">
            <v>SS DIVISION</v>
          </cell>
          <cell r="F728" t="str">
            <v>KOSSFCOM03</v>
          </cell>
          <cell r="G728" t="str">
            <v>P</v>
          </cell>
          <cell r="H728" t="str">
            <v>P</v>
          </cell>
          <cell r="I728" t="str">
            <v>P</v>
          </cell>
          <cell r="J728" t="str">
            <v>P</v>
          </cell>
          <cell r="K728" t="str">
            <v>WO</v>
          </cell>
          <cell r="L728" t="str">
            <v>P</v>
          </cell>
          <cell r="M728" t="str">
            <v>P</v>
          </cell>
          <cell r="N728" t="str">
            <v>P</v>
          </cell>
          <cell r="O728" t="str">
            <v>P</v>
          </cell>
          <cell r="P728" t="str">
            <v>P</v>
          </cell>
          <cell r="Q728" t="str">
            <v>P</v>
          </cell>
          <cell r="R728" t="str">
            <v>WO</v>
          </cell>
          <cell r="S728" t="str">
            <v>A</v>
          </cell>
          <cell r="T728" t="str">
            <v>P</v>
          </cell>
          <cell r="U728" t="str">
            <v>P</v>
          </cell>
          <cell r="V728" t="str">
            <v>P</v>
          </cell>
          <cell r="W728" t="str">
            <v>A</v>
          </cell>
          <cell r="X728" t="str">
            <v>P</v>
          </cell>
          <cell r="Y728" t="str">
            <v>WO</v>
          </cell>
          <cell r="Z728" t="str">
            <v>P</v>
          </cell>
          <cell r="AA728" t="str">
            <v>P</v>
          </cell>
          <cell r="AB728" t="str">
            <v>A</v>
          </cell>
          <cell r="AC728" t="str">
            <v>P</v>
          </cell>
          <cell r="AD728" t="str">
            <v>P</v>
          </cell>
          <cell r="AE728" t="str">
            <v>P</v>
          </cell>
          <cell r="AF728" t="str">
            <v>WO</v>
          </cell>
          <cell r="AG728" t="str">
            <v>P</v>
          </cell>
          <cell r="AH728" t="str">
            <v>P</v>
          </cell>
          <cell r="AI728" t="str">
            <v>P</v>
          </cell>
          <cell r="AJ728" t="str">
            <v>A</v>
          </cell>
          <cell r="AK728" t="str">
            <v>P</v>
          </cell>
          <cell r="AL728">
            <v>23</v>
          </cell>
          <cell r="AM728">
            <v>0</v>
          </cell>
          <cell r="AN728">
            <v>23</v>
          </cell>
          <cell r="AO728">
            <v>0</v>
          </cell>
          <cell r="AP728">
            <v>23</v>
          </cell>
          <cell r="AQ728">
            <v>0</v>
          </cell>
          <cell r="AR728">
            <v>18</v>
          </cell>
        </row>
        <row r="729">
          <cell r="B729">
            <v>80051295</v>
          </cell>
          <cell r="C729" t="str">
            <v>ANIL KUMAR</v>
          </cell>
          <cell r="D729" t="str">
            <v>WELDING</v>
          </cell>
          <cell r="E729" t="str">
            <v>PIPE DIV</v>
          </cell>
          <cell r="F729" t="str">
            <v>KO02FHSW02</v>
          </cell>
          <cell r="G729" t="str">
            <v>P</v>
          </cell>
          <cell r="H729" t="str">
            <v>P</v>
          </cell>
          <cell r="I729" t="str">
            <v>A</v>
          </cell>
          <cell r="J729" t="str">
            <v>P</v>
          </cell>
          <cell r="K729" t="str">
            <v>WO</v>
          </cell>
          <cell r="L729" t="str">
            <v>A</v>
          </cell>
          <cell r="M729" t="str">
            <v>P</v>
          </cell>
          <cell r="N729" t="str">
            <v>P</v>
          </cell>
          <cell r="O729" t="str">
            <v>P</v>
          </cell>
          <cell r="P729" t="str">
            <v>P</v>
          </cell>
          <cell r="Q729" t="str">
            <v>A</v>
          </cell>
          <cell r="R729" t="str">
            <v>WO</v>
          </cell>
          <cell r="S729" t="str">
            <v>P</v>
          </cell>
          <cell r="T729" t="str">
            <v>A</v>
          </cell>
          <cell r="U729" t="str">
            <v>A</v>
          </cell>
          <cell r="V729" t="str">
            <v>A</v>
          </cell>
          <cell r="W729" t="str">
            <v>P</v>
          </cell>
          <cell r="X729" t="str">
            <v>A</v>
          </cell>
          <cell r="Y729" t="str">
            <v>WO</v>
          </cell>
          <cell r="Z729" t="str">
            <v>A</v>
          </cell>
          <cell r="AA729" t="str">
            <v>A</v>
          </cell>
          <cell r="AB729" t="str">
            <v>A</v>
          </cell>
          <cell r="AC729" t="str">
            <v>A</v>
          </cell>
          <cell r="AD729" t="str">
            <v>A</v>
          </cell>
          <cell r="AE729" t="str">
            <v>A</v>
          </cell>
          <cell r="AF729" t="str">
            <v>WO</v>
          </cell>
          <cell r="AG729" t="str">
            <v>A</v>
          </cell>
          <cell r="AH729" t="str">
            <v>A</v>
          </cell>
          <cell r="AI729" t="str">
            <v>A</v>
          </cell>
          <cell r="AJ729" t="str">
            <v>A</v>
          </cell>
          <cell r="AK729" t="str">
            <v>A</v>
          </cell>
          <cell r="AL729">
            <v>9</v>
          </cell>
          <cell r="AM729">
            <v>0</v>
          </cell>
          <cell r="AN729">
            <v>9</v>
          </cell>
          <cell r="AO729">
            <v>0</v>
          </cell>
          <cell r="AP729">
            <v>9</v>
          </cell>
          <cell r="AQ729">
            <v>0</v>
          </cell>
          <cell r="AR729">
            <v>17</v>
          </cell>
        </row>
        <row r="730">
          <cell r="B730">
            <v>80051297</v>
          </cell>
          <cell r="C730" t="str">
            <v>DHIRAJ</v>
          </cell>
          <cell r="D730" t="str">
            <v>DISPATCH</v>
          </cell>
          <cell r="E730" t="str">
            <v>SS DIVISION</v>
          </cell>
          <cell r="F730" t="str">
            <v>KOSSFCOM03</v>
          </cell>
          <cell r="G730" t="str">
            <v>P</v>
          </cell>
          <cell r="H730" t="str">
            <v>P</v>
          </cell>
          <cell r="I730" t="str">
            <v>P</v>
          </cell>
          <cell r="J730" t="str">
            <v>P</v>
          </cell>
          <cell r="K730" t="str">
            <v>WO</v>
          </cell>
          <cell r="L730" t="str">
            <v>A</v>
          </cell>
          <cell r="M730" t="str">
            <v>P</v>
          </cell>
          <cell r="N730" t="str">
            <v>P</v>
          </cell>
          <cell r="O730" t="str">
            <v>P</v>
          </cell>
          <cell r="P730" t="str">
            <v>A</v>
          </cell>
          <cell r="Q730" t="str">
            <v>P</v>
          </cell>
          <cell r="R730" t="str">
            <v>WO</v>
          </cell>
          <cell r="S730" t="str">
            <v>P</v>
          </cell>
          <cell r="T730" t="str">
            <v>A</v>
          </cell>
          <cell r="U730" t="str">
            <v>P</v>
          </cell>
          <cell r="V730" t="str">
            <v>P</v>
          </cell>
          <cell r="W730" t="str">
            <v>A</v>
          </cell>
          <cell r="X730" t="str">
            <v>P</v>
          </cell>
          <cell r="Y730" t="str">
            <v>WO</v>
          </cell>
          <cell r="Z730" t="str">
            <v>P</v>
          </cell>
          <cell r="AA730" t="str">
            <v>P</v>
          </cell>
          <cell r="AB730" t="str">
            <v>P</v>
          </cell>
          <cell r="AC730" t="str">
            <v>A</v>
          </cell>
          <cell r="AD730" t="str">
            <v>P</v>
          </cell>
          <cell r="AE730" t="str">
            <v>P</v>
          </cell>
          <cell r="AF730" t="str">
            <v>WO</v>
          </cell>
          <cell r="AG730" t="str">
            <v>P</v>
          </cell>
          <cell r="AH730" t="str">
            <v>P</v>
          </cell>
          <cell r="AI730" t="str">
            <v>P</v>
          </cell>
          <cell r="AJ730" t="str">
            <v>P</v>
          </cell>
          <cell r="AK730" t="str">
            <v>P</v>
          </cell>
          <cell r="AL730">
            <v>22</v>
          </cell>
          <cell r="AM730">
            <v>0</v>
          </cell>
          <cell r="AN730">
            <v>22</v>
          </cell>
          <cell r="AO730">
            <v>0</v>
          </cell>
          <cell r="AP730">
            <v>22</v>
          </cell>
          <cell r="AQ730">
            <v>0</v>
          </cell>
          <cell r="AR730">
            <v>18</v>
          </cell>
        </row>
        <row r="731">
          <cell r="B731">
            <v>80051299</v>
          </cell>
          <cell r="C731" t="str">
            <v>ASHOK KUMAR</v>
          </cell>
          <cell r="D731" t="str">
            <v>A LABOUR POOL FOR ABSENTEEISM</v>
          </cell>
          <cell r="E731" t="str">
            <v>SS DIVISION</v>
          </cell>
          <cell r="F731" t="str">
            <v>KOSSHCOM11</v>
          </cell>
          <cell r="G731" t="str">
            <v>P</v>
          </cell>
          <cell r="H731" t="str">
            <v>P</v>
          </cell>
          <cell r="I731" t="str">
            <v>P</v>
          </cell>
          <cell r="J731" t="str">
            <v>P</v>
          </cell>
          <cell r="K731" t="str">
            <v>WO</v>
          </cell>
          <cell r="L731" t="str">
            <v>P</v>
          </cell>
          <cell r="M731" t="str">
            <v>P</v>
          </cell>
          <cell r="N731" t="str">
            <v>A</v>
          </cell>
          <cell r="O731" t="str">
            <v>A</v>
          </cell>
          <cell r="P731" t="str">
            <v>A</v>
          </cell>
          <cell r="Q731" t="str">
            <v>A</v>
          </cell>
          <cell r="R731" t="str">
            <v>WO</v>
          </cell>
          <cell r="S731" t="str">
            <v>A</v>
          </cell>
          <cell r="T731" t="str">
            <v>P</v>
          </cell>
          <cell r="U731" t="str">
            <v>P</v>
          </cell>
          <cell r="V731" t="str">
            <v>A</v>
          </cell>
          <cell r="W731" t="str">
            <v>A</v>
          </cell>
          <cell r="X731" t="str">
            <v>A</v>
          </cell>
          <cell r="Y731" t="str">
            <v>WO</v>
          </cell>
          <cell r="Z731" t="str">
            <v>A</v>
          </cell>
          <cell r="AA731" t="str">
            <v>A</v>
          </cell>
          <cell r="AB731" t="str">
            <v>A</v>
          </cell>
          <cell r="AC731" t="str">
            <v>A</v>
          </cell>
          <cell r="AD731" t="str">
            <v>A</v>
          </cell>
          <cell r="AE731" t="str">
            <v>A</v>
          </cell>
          <cell r="AF731" t="str">
            <v>WO</v>
          </cell>
          <cell r="AG731" t="str">
            <v>A</v>
          </cell>
          <cell r="AH731" t="str">
            <v>P</v>
          </cell>
          <cell r="AI731" t="str">
            <v>A</v>
          </cell>
          <cell r="AJ731" t="str">
            <v>A</v>
          </cell>
          <cell r="AK731" t="str">
            <v>P</v>
          </cell>
          <cell r="AL731">
            <v>10</v>
          </cell>
          <cell r="AM731">
            <v>0</v>
          </cell>
          <cell r="AN731">
            <v>10</v>
          </cell>
          <cell r="AO731">
            <v>0</v>
          </cell>
          <cell r="AP731">
            <v>10</v>
          </cell>
          <cell r="AQ731">
            <v>0</v>
          </cell>
          <cell r="AR731">
            <v>18</v>
          </cell>
        </row>
        <row r="732">
          <cell r="B732">
            <v>80051300</v>
          </cell>
          <cell r="C732" t="str">
            <v>GABBER</v>
          </cell>
          <cell r="D732" t="str">
            <v>WELDING</v>
          </cell>
          <cell r="E732" t="str">
            <v>PIPE DIV</v>
          </cell>
          <cell r="F732" t="str">
            <v>KO02FHSW02</v>
          </cell>
          <cell r="G732" t="str">
            <v>P</v>
          </cell>
          <cell r="H732" t="str">
            <v>P</v>
          </cell>
          <cell r="I732" t="str">
            <v>P</v>
          </cell>
          <cell r="J732" t="str">
            <v>P</v>
          </cell>
          <cell r="K732" t="str">
            <v>WO</v>
          </cell>
          <cell r="L732" t="str">
            <v>P</v>
          </cell>
          <cell r="M732" t="str">
            <v>P</v>
          </cell>
          <cell r="N732" t="str">
            <v>P</v>
          </cell>
          <cell r="O732" t="str">
            <v>P</v>
          </cell>
          <cell r="P732" t="str">
            <v>P</v>
          </cell>
          <cell r="Q732" t="str">
            <v>A</v>
          </cell>
          <cell r="R732" t="str">
            <v>WO</v>
          </cell>
          <cell r="S732" t="str">
            <v>P</v>
          </cell>
          <cell r="T732" t="str">
            <v>P</v>
          </cell>
          <cell r="U732" t="str">
            <v>P</v>
          </cell>
          <cell r="V732" t="str">
            <v>P</v>
          </cell>
          <cell r="W732" t="str">
            <v>P</v>
          </cell>
          <cell r="X732" t="str">
            <v>P</v>
          </cell>
          <cell r="Y732" t="str">
            <v>WO</v>
          </cell>
          <cell r="Z732" t="str">
            <v>P</v>
          </cell>
          <cell r="AA732" t="str">
            <v>P</v>
          </cell>
          <cell r="AB732" t="str">
            <v>P</v>
          </cell>
          <cell r="AC732" t="str">
            <v>P</v>
          </cell>
          <cell r="AD732" t="str">
            <v>P</v>
          </cell>
          <cell r="AE732" t="str">
            <v>A</v>
          </cell>
          <cell r="AF732" t="str">
            <v>WO</v>
          </cell>
          <cell r="AG732" t="str">
            <v>P</v>
          </cell>
          <cell r="AH732" t="str">
            <v>A</v>
          </cell>
          <cell r="AI732" t="str">
            <v>P</v>
          </cell>
          <cell r="AJ732" t="str">
            <v>P</v>
          </cell>
          <cell r="AK732" t="str">
            <v>P</v>
          </cell>
          <cell r="AL732">
            <v>24</v>
          </cell>
          <cell r="AM732">
            <v>0</v>
          </cell>
          <cell r="AN732">
            <v>24</v>
          </cell>
          <cell r="AO732">
            <v>0.5</v>
          </cell>
          <cell r="AP732">
            <v>23.5</v>
          </cell>
          <cell r="AQ732">
            <v>0</v>
          </cell>
          <cell r="AR732">
            <v>17</v>
          </cell>
        </row>
        <row r="733">
          <cell r="B733">
            <v>80051301</v>
          </cell>
          <cell r="C733" t="str">
            <v>RAVI KUMAR</v>
          </cell>
          <cell r="D733" t="str">
            <v>GARDNERS</v>
          </cell>
          <cell r="E733" t="str">
            <v>PIPE DIV</v>
          </cell>
          <cell r="F733" t="str">
            <v>KOSIWCOM13</v>
          </cell>
          <cell r="G733" t="str">
            <v>A</v>
          </cell>
          <cell r="H733" t="str">
            <v>A</v>
          </cell>
          <cell r="I733" t="str">
            <v>A</v>
          </cell>
          <cell r="J733" t="str">
            <v>P</v>
          </cell>
          <cell r="K733" t="str">
            <v>WO</v>
          </cell>
          <cell r="L733" t="str">
            <v>P</v>
          </cell>
          <cell r="M733" t="str">
            <v>P</v>
          </cell>
          <cell r="N733" t="str">
            <v>P</v>
          </cell>
          <cell r="O733" t="str">
            <v>P</v>
          </cell>
          <cell r="P733" t="str">
            <v>P</v>
          </cell>
          <cell r="Q733" t="str">
            <v>P</v>
          </cell>
          <cell r="R733" t="str">
            <v>WO</v>
          </cell>
          <cell r="S733" t="str">
            <v>P</v>
          </cell>
          <cell r="T733" t="str">
            <v>A</v>
          </cell>
          <cell r="U733" t="str">
            <v>P</v>
          </cell>
          <cell r="V733" t="str">
            <v>P</v>
          </cell>
          <cell r="W733" t="str">
            <v>P</v>
          </cell>
          <cell r="X733" t="str">
            <v>P</v>
          </cell>
          <cell r="Y733" t="str">
            <v>WO</v>
          </cell>
          <cell r="Z733" t="str">
            <v>P</v>
          </cell>
          <cell r="AA733" t="str">
            <v>A</v>
          </cell>
          <cell r="AB733" t="str">
            <v>P</v>
          </cell>
          <cell r="AC733" t="str">
            <v>A</v>
          </cell>
          <cell r="AD733" t="str">
            <v>P</v>
          </cell>
          <cell r="AE733" t="str">
            <v>P</v>
          </cell>
          <cell r="AF733" t="str">
            <v>WO</v>
          </cell>
          <cell r="AG733" t="str">
            <v>P</v>
          </cell>
          <cell r="AH733" t="str">
            <v>P</v>
          </cell>
          <cell r="AI733" t="str">
            <v>P</v>
          </cell>
          <cell r="AJ733" t="str">
            <v>P</v>
          </cell>
          <cell r="AK733" t="str">
            <v>P</v>
          </cell>
          <cell r="AL733">
            <v>21</v>
          </cell>
          <cell r="AM733">
            <v>0</v>
          </cell>
          <cell r="AN733">
            <v>21</v>
          </cell>
          <cell r="AO733">
            <v>0</v>
          </cell>
          <cell r="AP733">
            <v>21</v>
          </cell>
          <cell r="AQ733">
            <v>0</v>
          </cell>
          <cell r="AR733">
            <v>17</v>
          </cell>
        </row>
        <row r="734">
          <cell r="B734">
            <v>80051302</v>
          </cell>
          <cell r="C734" t="str">
            <v>KAPIL DEV</v>
          </cell>
          <cell r="D734" t="str">
            <v>GARDNERS</v>
          </cell>
          <cell r="E734" t="str">
            <v>PIPE DIV</v>
          </cell>
          <cell r="F734" t="str">
            <v>KOSIWCOM13</v>
          </cell>
          <cell r="G734" t="str">
            <v>A</v>
          </cell>
          <cell r="H734" t="str">
            <v>A</v>
          </cell>
          <cell r="I734" t="str">
            <v>A</v>
          </cell>
          <cell r="J734" t="str">
            <v>P</v>
          </cell>
          <cell r="K734" t="str">
            <v>WO</v>
          </cell>
          <cell r="L734" t="str">
            <v>A</v>
          </cell>
          <cell r="M734" t="str">
            <v>A</v>
          </cell>
          <cell r="N734" t="str">
            <v>A</v>
          </cell>
          <cell r="O734" t="str">
            <v>A</v>
          </cell>
          <cell r="P734" t="str">
            <v>A</v>
          </cell>
          <cell r="Q734" t="str">
            <v>A</v>
          </cell>
          <cell r="R734" t="str">
            <v>WO</v>
          </cell>
          <cell r="S734" t="str">
            <v>P</v>
          </cell>
          <cell r="T734" t="str">
            <v>A</v>
          </cell>
          <cell r="U734" t="str">
            <v>A</v>
          </cell>
          <cell r="V734" t="str">
            <v>A</v>
          </cell>
          <cell r="W734" t="str">
            <v>P</v>
          </cell>
          <cell r="X734" t="str">
            <v>P</v>
          </cell>
          <cell r="Y734" t="str">
            <v>WO</v>
          </cell>
          <cell r="Z734" t="str">
            <v>A</v>
          </cell>
          <cell r="AA734" t="str">
            <v>A</v>
          </cell>
          <cell r="AB734" t="str">
            <v>A</v>
          </cell>
          <cell r="AC734" t="str">
            <v>A</v>
          </cell>
          <cell r="AD734" t="str">
            <v>A</v>
          </cell>
          <cell r="AE734" t="str">
            <v>A</v>
          </cell>
          <cell r="AF734" t="str">
            <v>WO</v>
          </cell>
          <cell r="AG734" t="str">
            <v>A</v>
          </cell>
          <cell r="AH734" t="str">
            <v>A</v>
          </cell>
          <cell r="AI734" t="str">
            <v>A</v>
          </cell>
          <cell r="AJ734" t="str">
            <v>A</v>
          </cell>
          <cell r="AK734" t="str">
            <v>A</v>
          </cell>
          <cell r="AL734">
            <v>4</v>
          </cell>
          <cell r="AM734">
            <v>0</v>
          </cell>
          <cell r="AN734">
            <v>4</v>
          </cell>
          <cell r="AO734">
            <v>0</v>
          </cell>
          <cell r="AP734">
            <v>4</v>
          </cell>
          <cell r="AQ734">
            <v>0</v>
          </cell>
          <cell r="AR734">
            <v>17</v>
          </cell>
        </row>
        <row r="735">
          <cell r="B735">
            <v>80051303</v>
          </cell>
          <cell r="C735" t="str">
            <v>KHEMCHAND</v>
          </cell>
          <cell r="D735" t="str">
            <v>HOUSE KEEPING</v>
          </cell>
          <cell r="E735" t="str">
            <v>PIPE DIV</v>
          </cell>
          <cell r="F735" t="str">
            <v>KOSIWCOM13</v>
          </cell>
          <cell r="G735" t="str">
            <v>P</v>
          </cell>
          <cell r="H735" t="str">
            <v>P</v>
          </cell>
          <cell r="I735" t="str">
            <v>P</v>
          </cell>
          <cell r="J735" t="str">
            <v>P</v>
          </cell>
          <cell r="K735" t="str">
            <v>WO</v>
          </cell>
          <cell r="L735" t="str">
            <v>P</v>
          </cell>
          <cell r="M735" t="str">
            <v>P</v>
          </cell>
          <cell r="N735" t="str">
            <v>P</v>
          </cell>
          <cell r="O735" t="str">
            <v>P</v>
          </cell>
          <cell r="P735" t="str">
            <v>P</v>
          </cell>
          <cell r="Q735" t="str">
            <v>P</v>
          </cell>
          <cell r="R735" t="str">
            <v>WO</v>
          </cell>
          <cell r="S735" t="str">
            <v>P</v>
          </cell>
          <cell r="T735" t="str">
            <v>P</v>
          </cell>
          <cell r="U735" t="str">
            <v>P</v>
          </cell>
          <cell r="V735" t="str">
            <v>A</v>
          </cell>
          <cell r="W735" t="str">
            <v>P</v>
          </cell>
          <cell r="X735" t="str">
            <v>P</v>
          </cell>
          <cell r="Y735" t="str">
            <v>WO</v>
          </cell>
          <cell r="Z735" t="str">
            <v>P</v>
          </cell>
          <cell r="AA735" t="str">
            <v>P</v>
          </cell>
          <cell r="AB735" t="str">
            <v>P</v>
          </cell>
          <cell r="AC735" t="str">
            <v>P</v>
          </cell>
          <cell r="AD735" t="str">
            <v>P</v>
          </cell>
          <cell r="AE735" t="str">
            <v>P</v>
          </cell>
          <cell r="AF735" t="str">
            <v>WO</v>
          </cell>
          <cell r="AG735" t="str">
            <v>P</v>
          </cell>
          <cell r="AH735" t="str">
            <v>P</v>
          </cell>
          <cell r="AI735" t="str">
            <v>P</v>
          </cell>
          <cell r="AJ735" t="str">
            <v>P</v>
          </cell>
          <cell r="AK735" t="str">
            <v>P</v>
          </cell>
          <cell r="AL735">
            <v>26</v>
          </cell>
          <cell r="AM735">
            <v>0</v>
          </cell>
          <cell r="AN735">
            <v>26</v>
          </cell>
          <cell r="AO735">
            <v>0</v>
          </cell>
          <cell r="AP735">
            <v>26</v>
          </cell>
          <cell r="AQ735">
            <v>0</v>
          </cell>
          <cell r="AR735">
            <v>17</v>
          </cell>
        </row>
        <row r="736">
          <cell r="B736">
            <v>80051305</v>
          </cell>
          <cell r="C736" t="str">
            <v>OM PRAKASH</v>
          </cell>
          <cell r="D736" t="str">
            <v>MECH.MAINT.</v>
          </cell>
          <cell r="E736" t="str">
            <v>PIPE DIV</v>
          </cell>
          <cell r="F736" t="str">
            <v>KO02HHSW03</v>
          </cell>
          <cell r="G736" t="str">
            <v>A</v>
          </cell>
          <cell r="H736" t="str">
            <v>P</v>
          </cell>
          <cell r="I736" t="str">
            <v>P</v>
          </cell>
          <cell r="J736" t="str">
            <v>P</v>
          </cell>
          <cell r="K736" t="str">
            <v>WO</v>
          </cell>
          <cell r="L736" t="str">
            <v>A</v>
          </cell>
          <cell r="M736" t="str">
            <v>P</v>
          </cell>
          <cell r="N736" t="str">
            <v>P</v>
          </cell>
          <cell r="O736" t="str">
            <v>P</v>
          </cell>
          <cell r="P736" t="str">
            <v>P</v>
          </cell>
          <cell r="Q736" t="str">
            <v>P</v>
          </cell>
          <cell r="R736" t="str">
            <v>WO</v>
          </cell>
          <cell r="S736" t="str">
            <v>P</v>
          </cell>
          <cell r="T736" t="str">
            <v>P</v>
          </cell>
          <cell r="U736" t="str">
            <v>P</v>
          </cell>
          <cell r="V736" t="str">
            <v>P</v>
          </cell>
          <cell r="W736" t="str">
            <v>P</v>
          </cell>
          <cell r="X736" t="str">
            <v>P</v>
          </cell>
          <cell r="Y736" t="str">
            <v>WO</v>
          </cell>
          <cell r="Z736" t="str">
            <v>P</v>
          </cell>
          <cell r="AA736" t="str">
            <v>P</v>
          </cell>
          <cell r="AB736" t="str">
            <v>P</v>
          </cell>
          <cell r="AC736" t="str">
            <v>P</v>
          </cell>
          <cell r="AD736" t="str">
            <v>P</v>
          </cell>
          <cell r="AE736" t="str">
            <v>P</v>
          </cell>
          <cell r="AF736" t="str">
            <v>WO</v>
          </cell>
          <cell r="AG736" t="str">
            <v>P</v>
          </cell>
          <cell r="AH736" t="str">
            <v>A</v>
          </cell>
          <cell r="AI736" t="str">
            <v>A</v>
          </cell>
          <cell r="AJ736" t="str">
            <v>A</v>
          </cell>
          <cell r="AK736" t="str">
            <v>A</v>
          </cell>
          <cell r="AL736">
            <v>21</v>
          </cell>
          <cell r="AM736">
            <v>0</v>
          </cell>
          <cell r="AN736">
            <v>21</v>
          </cell>
          <cell r="AO736">
            <v>2</v>
          </cell>
          <cell r="AP736">
            <v>19</v>
          </cell>
          <cell r="AQ736">
            <v>0</v>
          </cell>
          <cell r="AR736">
            <v>17</v>
          </cell>
        </row>
        <row r="737">
          <cell r="B737">
            <v>80051306</v>
          </cell>
          <cell r="C737" t="str">
            <v>SHAKEEL</v>
          </cell>
          <cell r="D737" t="str">
            <v>WELDING</v>
          </cell>
          <cell r="E737" t="str">
            <v>PIPE DIV</v>
          </cell>
          <cell r="F737" t="str">
            <v>KO02FHSW02</v>
          </cell>
          <cell r="G737" t="str">
            <v>P</v>
          </cell>
          <cell r="H737" t="str">
            <v>P</v>
          </cell>
          <cell r="I737" t="str">
            <v>P</v>
          </cell>
          <cell r="J737" t="str">
            <v>P</v>
          </cell>
          <cell r="K737" t="str">
            <v>WO</v>
          </cell>
          <cell r="L737" t="str">
            <v>A</v>
          </cell>
          <cell r="M737" t="str">
            <v>P</v>
          </cell>
          <cell r="N737" t="str">
            <v>P</v>
          </cell>
          <cell r="O737" t="str">
            <v>P</v>
          </cell>
          <cell r="P737" t="str">
            <v>P</v>
          </cell>
          <cell r="Q737" t="str">
            <v>P</v>
          </cell>
          <cell r="R737" t="str">
            <v>WO</v>
          </cell>
          <cell r="S737" t="str">
            <v>P</v>
          </cell>
          <cell r="T737" t="str">
            <v>P</v>
          </cell>
          <cell r="U737" t="str">
            <v>P</v>
          </cell>
          <cell r="V737" t="str">
            <v>P</v>
          </cell>
          <cell r="W737" t="str">
            <v>P</v>
          </cell>
          <cell r="X737" t="str">
            <v>P</v>
          </cell>
          <cell r="Y737" t="str">
            <v>WO</v>
          </cell>
          <cell r="Z737" t="str">
            <v>P</v>
          </cell>
          <cell r="AA737" t="str">
            <v>P</v>
          </cell>
          <cell r="AB737" t="str">
            <v>P</v>
          </cell>
          <cell r="AC737" t="str">
            <v>P</v>
          </cell>
          <cell r="AD737" t="str">
            <v>P</v>
          </cell>
          <cell r="AE737" t="str">
            <v>A</v>
          </cell>
          <cell r="AF737" t="str">
            <v>WO</v>
          </cell>
          <cell r="AG737" t="str">
            <v>P</v>
          </cell>
          <cell r="AH737" t="str">
            <v>P</v>
          </cell>
          <cell r="AI737" t="str">
            <v>P</v>
          </cell>
          <cell r="AJ737" t="str">
            <v>P</v>
          </cell>
          <cell r="AK737" t="str">
            <v>P</v>
          </cell>
          <cell r="AL737">
            <v>25</v>
          </cell>
          <cell r="AM737">
            <v>0</v>
          </cell>
          <cell r="AN737">
            <v>25</v>
          </cell>
          <cell r="AO737">
            <v>0</v>
          </cell>
          <cell r="AP737">
            <v>25</v>
          </cell>
          <cell r="AQ737">
            <v>0</v>
          </cell>
          <cell r="AR737">
            <v>17</v>
          </cell>
        </row>
        <row r="738">
          <cell r="B738">
            <v>80051307</v>
          </cell>
          <cell r="C738" t="str">
            <v>TEJ PAL</v>
          </cell>
          <cell r="D738" t="str">
            <v>WELDING</v>
          </cell>
          <cell r="E738" t="str">
            <v>PIPE DIV</v>
          </cell>
          <cell r="F738" t="str">
            <v>KO02FHSW02</v>
          </cell>
          <cell r="G738" t="str">
            <v>P</v>
          </cell>
          <cell r="H738" t="str">
            <v>P</v>
          </cell>
          <cell r="I738" t="str">
            <v>P</v>
          </cell>
          <cell r="J738" t="str">
            <v>P</v>
          </cell>
          <cell r="K738" t="str">
            <v>WO</v>
          </cell>
          <cell r="L738" t="str">
            <v>P</v>
          </cell>
          <cell r="M738" t="str">
            <v>P</v>
          </cell>
          <cell r="N738" t="str">
            <v>P</v>
          </cell>
          <cell r="O738" t="str">
            <v>P</v>
          </cell>
          <cell r="P738" t="str">
            <v>P</v>
          </cell>
          <cell r="Q738" t="str">
            <v>P</v>
          </cell>
          <cell r="R738" t="str">
            <v>WO</v>
          </cell>
          <cell r="S738" t="str">
            <v>P</v>
          </cell>
          <cell r="T738" t="str">
            <v>P</v>
          </cell>
          <cell r="U738" t="str">
            <v>P</v>
          </cell>
          <cell r="V738" t="str">
            <v>P</v>
          </cell>
          <cell r="W738" t="str">
            <v>P</v>
          </cell>
          <cell r="X738" t="str">
            <v>P</v>
          </cell>
          <cell r="Y738" t="str">
            <v>WO</v>
          </cell>
          <cell r="Z738" t="str">
            <v>P</v>
          </cell>
          <cell r="AA738" t="str">
            <v>P</v>
          </cell>
          <cell r="AB738" t="str">
            <v>P</v>
          </cell>
          <cell r="AC738" t="str">
            <v>P</v>
          </cell>
          <cell r="AD738" t="str">
            <v>P</v>
          </cell>
          <cell r="AE738" t="str">
            <v>P</v>
          </cell>
          <cell r="AF738" t="str">
            <v>WO</v>
          </cell>
          <cell r="AG738" t="str">
            <v>P</v>
          </cell>
          <cell r="AH738" t="str">
            <v>P</v>
          </cell>
          <cell r="AI738" t="str">
            <v>P</v>
          </cell>
          <cell r="AJ738" t="str">
            <v>P</v>
          </cell>
          <cell r="AK738" t="str">
            <v>P</v>
          </cell>
          <cell r="AL738">
            <v>27</v>
          </cell>
          <cell r="AM738">
            <v>0</v>
          </cell>
          <cell r="AN738">
            <v>27</v>
          </cell>
          <cell r="AO738">
            <v>0</v>
          </cell>
          <cell r="AP738">
            <v>27</v>
          </cell>
          <cell r="AQ738">
            <v>0</v>
          </cell>
          <cell r="AR738">
            <v>17</v>
          </cell>
        </row>
        <row r="739">
          <cell r="B739">
            <v>80051308</v>
          </cell>
          <cell r="C739" t="str">
            <v>YASHPAL</v>
          </cell>
          <cell r="D739" t="str">
            <v>WELDING</v>
          </cell>
          <cell r="E739" t="str">
            <v>PIPE DIV</v>
          </cell>
          <cell r="F739" t="str">
            <v>KO02FHSW02</v>
          </cell>
          <cell r="G739" t="str">
            <v>P</v>
          </cell>
          <cell r="H739" t="str">
            <v>P</v>
          </cell>
          <cell r="I739" t="str">
            <v>P</v>
          </cell>
          <cell r="J739" t="str">
            <v>P</v>
          </cell>
          <cell r="K739" t="str">
            <v>WO</v>
          </cell>
          <cell r="L739" t="str">
            <v>P</v>
          </cell>
          <cell r="M739" t="str">
            <v>P</v>
          </cell>
          <cell r="N739" t="str">
            <v>P</v>
          </cell>
          <cell r="O739" t="str">
            <v>P</v>
          </cell>
          <cell r="P739" t="str">
            <v>A</v>
          </cell>
          <cell r="Q739" t="str">
            <v>P</v>
          </cell>
          <cell r="R739" t="str">
            <v>WO</v>
          </cell>
          <cell r="S739" t="str">
            <v>P</v>
          </cell>
          <cell r="T739" t="str">
            <v>P</v>
          </cell>
          <cell r="U739" t="str">
            <v>P</v>
          </cell>
          <cell r="V739" t="str">
            <v>P</v>
          </cell>
          <cell r="W739" t="str">
            <v>P</v>
          </cell>
          <cell r="X739" t="str">
            <v>P</v>
          </cell>
          <cell r="Y739" t="str">
            <v>WO</v>
          </cell>
          <cell r="Z739" t="str">
            <v>P</v>
          </cell>
          <cell r="AA739" t="str">
            <v>P</v>
          </cell>
          <cell r="AB739" t="str">
            <v>A</v>
          </cell>
          <cell r="AC739" t="str">
            <v>P</v>
          </cell>
          <cell r="AD739" t="str">
            <v>P</v>
          </cell>
          <cell r="AE739" t="str">
            <v>P</v>
          </cell>
          <cell r="AF739" t="str">
            <v>WO</v>
          </cell>
          <cell r="AG739" t="str">
            <v>P</v>
          </cell>
          <cell r="AH739" t="str">
            <v>P</v>
          </cell>
          <cell r="AI739" t="str">
            <v>P</v>
          </cell>
          <cell r="AJ739" t="str">
            <v>P</v>
          </cell>
          <cell r="AK739" t="str">
            <v>P</v>
          </cell>
          <cell r="AL739">
            <v>25</v>
          </cell>
          <cell r="AM739">
            <v>0</v>
          </cell>
          <cell r="AN739">
            <v>25</v>
          </cell>
          <cell r="AO739">
            <v>0</v>
          </cell>
          <cell r="AP739">
            <v>25</v>
          </cell>
          <cell r="AQ739">
            <v>0</v>
          </cell>
          <cell r="AR739">
            <v>17</v>
          </cell>
        </row>
        <row r="740">
          <cell r="B740">
            <v>80051309</v>
          </cell>
          <cell r="C740" t="str">
            <v>SITARAM SAHNI</v>
          </cell>
          <cell r="D740" t="str">
            <v>CIVIL</v>
          </cell>
          <cell r="E740" t="str">
            <v>PIPE DIV</v>
          </cell>
          <cell r="F740" t="str">
            <v>KO02HHSW09</v>
          </cell>
          <cell r="G740" t="str">
            <v>A</v>
          </cell>
          <cell r="H740" t="str">
            <v>A</v>
          </cell>
          <cell r="I740" t="str">
            <v>A</v>
          </cell>
          <cell r="J740" t="str">
            <v>A</v>
          </cell>
          <cell r="K740" t="str">
            <v>WO</v>
          </cell>
          <cell r="L740" t="str">
            <v>A</v>
          </cell>
          <cell r="M740" t="str">
            <v>A</v>
          </cell>
          <cell r="N740" t="str">
            <v>A</v>
          </cell>
          <cell r="O740" t="str">
            <v>A</v>
          </cell>
          <cell r="P740" t="str">
            <v>A</v>
          </cell>
          <cell r="Q740" t="str">
            <v>A</v>
          </cell>
          <cell r="R740" t="str">
            <v>WO</v>
          </cell>
          <cell r="S740" t="str">
            <v>A</v>
          </cell>
          <cell r="T740" t="str">
            <v>A</v>
          </cell>
          <cell r="U740" t="str">
            <v>A</v>
          </cell>
          <cell r="V740" t="str">
            <v>A</v>
          </cell>
          <cell r="W740" t="str">
            <v>P</v>
          </cell>
          <cell r="X740" t="str">
            <v>P</v>
          </cell>
          <cell r="Y740" t="str">
            <v>WO</v>
          </cell>
          <cell r="Z740" t="str">
            <v>P</v>
          </cell>
          <cell r="AA740" t="str">
            <v>P</v>
          </cell>
          <cell r="AB740" t="str">
            <v>P</v>
          </cell>
          <cell r="AC740" t="str">
            <v>P</v>
          </cell>
          <cell r="AD740" t="str">
            <v>P</v>
          </cell>
          <cell r="AE740" t="str">
            <v>P</v>
          </cell>
          <cell r="AF740" t="str">
            <v>WO</v>
          </cell>
          <cell r="AG740" t="str">
            <v>P</v>
          </cell>
          <cell r="AH740" t="str">
            <v>P</v>
          </cell>
          <cell r="AI740" t="str">
            <v>P</v>
          </cell>
          <cell r="AJ740" t="str">
            <v>P</v>
          </cell>
          <cell r="AK740" t="str">
            <v>P</v>
          </cell>
          <cell r="AL740">
            <v>13</v>
          </cell>
          <cell r="AM740">
            <v>0</v>
          </cell>
          <cell r="AN740">
            <v>13</v>
          </cell>
          <cell r="AO740">
            <v>0</v>
          </cell>
          <cell r="AP740">
            <v>13</v>
          </cell>
          <cell r="AQ740">
            <v>0</v>
          </cell>
          <cell r="AR740">
            <v>17</v>
          </cell>
        </row>
        <row r="741">
          <cell r="B741">
            <v>80051312</v>
          </cell>
          <cell r="C741" t="str">
            <v>AMIT</v>
          </cell>
          <cell r="D741" t="str">
            <v>HOUSE KEEPING</v>
          </cell>
          <cell r="E741" t="str">
            <v>PIPE DIV</v>
          </cell>
          <cell r="F741" t="str">
            <v>KOSIWCOM13</v>
          </cell>
          <cell r="G741" t="str">
            <v>P</v>
          </cell>
          <cell r="H741" t="str">
            <v>P</v>
          </cell>
          <cell r="I741" t="str">
            <v>P</v>
          </cell>
          <cell r="J741" t="str">
            <v>P</v>
          </cell>
          <cell r="K741" t="str">
            <v>WO</v>
          </cell>
          <cell r="L741" t="str">
            <v>P</v>
          </cell>
          <cell r="M741" t="str">
            <v>P</v>
          </cell>
          <cell r="N741" t="str">
            <v>P</v>
          </cell>
          <cell r="O741" t="str">
            <v>P</v>
          </cell>
          <cell r="P741" t="str">
            <v>A</v>
          </cell>
          <cell r="Q741" t="str">
            <v>P</v>
          </cell>
          <cell r="R741" t="str">
            <v>WO</v>
          </cell>
          <cell r="S741" t="str">
            <v>P</v>
          </cell>
          <cell r="T741" t="str">
            <v>P</v>
          </cell>
          <cell r="U741" t="str">
            <v>P</v>
          </cell>
          <cell r="V741" t="str">
            <v>P</v>
          </cell>
          <cell r="W741" t="str">
            <v>P</v>
          </cell>
          <cell r="X741" t="str">
            <v>P</v>
          </cell>
          <cell r="Y741" t="str">
            <v>WO</v>
          </cell>
          <cell r="Z741" t="str">
            <v>P</v>
          </cell>
          <cell r="AA741" t="str">
            <v>P</v>
          </cell>
          <cell r="AB741" t="str">
            <v>P</v>
          </cell>
          <cell r="AC741" t="str">
            <v>P</v>
          </cell>
          <cell r="AD741" t="str">
            <v>P</v>
          </cell>
          <cell r="AE741" t="str">
            <v>P</v>
          </cell>
          <cell r="AF741" t="str">
            <v>WO</v>
          </cell>
          <cell r="AG741" t="str">
            <v>P</v>
          </cell>
          <cell r="AH741" t="str">
            <v>P</v>
          </cell>
          <cell r="AI741" t="str">
            <v>P</v>
          </cell>
          <cell r="AJ741" t="str">
            <v>P</v>
          </cell>
          <cell r="AK741" t="str">
            <v>P</v>
          </cell>
          <cell r="AL741">
            <v>26</v>
          </cell>
          <cell r="AM741">
            <v>0</v>
          </cell>
          <cell r="AN741">
            <v>26</v>
          </cell>
          <cell r="AO741">
            <v>0</v>
          </cell>
          <cell r="AP741">
            <v>26</v>
          </cell>
          <cell r="AQ741">
            <v>0</v>
          </cell>
          <cell r="AR741">
            <v>17</v>
          </cell>
        </row>
        <row r="742">
          <cell r="B742">
            <v>80051313</v>
          </cell>
          <cell r="C742" t="str">
            <v>KUNWAR PAL</v>
          </cell>
          <cell r="D742" t="str">
            <v>DISPATCH</v>
          </cell>
          <cell r="E742" t="str">
            <v>SS DIVISION</v>
          </cell>
          <cell r="F742" t="str">
            <v>KOSSFCOM03</v>
          </cell>
          <cell r="G742" t="str">
            <v>P</v>
          </cell>
          <cell r="H742" t="str">
            <v>P</v>
          </cell>
          <cell r="I742" t="str">
            <v>P</v>
          </cell>
          <cell r="J742" t="str">
            <v>P</v>
          </cell>
          <cell r="K742" t="str">
            <v>WO</v>
          </cell>
          <cell r="L742" t="str">
            <v>P</v>
          </cell>
          <cell r="M742" t="str">
            <v>P</v>
          </cell>
          <cell r="N742" t="str">
            <v>P</v>
          </cell>
          <cell r="O742" t="str">
            <v>P</v>
          </cell>
          <cell r="P742" t="str">
            <v>P</v>
          </cell>
          <cell r="Q742" t="str">
            <v>P</v>
          </cell>
          <cell r="R742" t="str">
            <v>WO</v>
          </cell>
          <cell r="S742" t="str">
            <v>P</v>
          </cell>
          <cell r="T742" t="str">
            <v>A</v>
          </cell>
          <cell r="U742" t="str">
            <v>P</v>
          </cell>
          <cell r="V742" t="str">
            <v>P</v>
          </cell>
          <cell r="W742" t="str">
            <v>P</v>
          </cell>
          <cell r="X742" t="str">
            <v>A</v>
          </cell>
          <cell r="Y742" t="str">
            <v>WO</v>
          </cell>
          <cell r="Z742" t="str">
            <v>P</v>
          </cell>
          <cell r="AA742" t="str">
            <v>P</v>
          </cell>
          <cell r="AB742" t="str">
            <v>P</v>
          </cell>
          <cell r="AC742" t="str">
            <v>P</v>
          </cell>
          <cell r="AD742" t="str">
            <v>P</v>
          </cell>
          <cell r="AE742" t="str">
            <v>A</v>
          </cell>
          <cell r="AF742" t="str">
            <v>WO</v>
          </cell>
          <cell r="AG742" t="str">
            <v>P</v>
          </cell>
          <cell r="AH742" t="str">
            <v>P</v>
          </cell>
          <cell r="AI742" t="str">
            <v>P</v>
          </cell>
          <cell r="AJ742" t="str">
            <v>P</v>
          </cell>
          <cell r="AK742" t="str">
            <v>P</v>
          </cell>
          <cell r="AL742">
            <v>24</v>
          </cell>
          <cell r="AM742">
            <v>0</v>
          </cell>
          <cell r="AN742">
            <v>24</v>
          </cell>
          <cell r="AO742">
            <v>0</v>
          </cell>
          <cell r="AP742">
            <v>24</v>
          </cell>
          <cell r="AQ742">
            <v>0</v>
          </cell>
          <cell r="AR742">
            <v>18</v>
          </cell>
        </row>
        <row r="743">
          <cell r="B743">
            <v>80051314</v>
          </cell>
          <cell r="C743" t="str">
            <v>VIVEK VASHISTH</v>
          </cell>
          <cell r="D743" t="str">
            <v>PANTRY</v>
          </cell>
          <cell r="E743" t="str">
            <v>PIPE DIV</v>
          </cell>
          <cell r="F743" t="str">
            <v>KOSIWCOM10</v>
          </cell>
          <cell r="G743" t="str">
            <v>P</v>
          </cell>
          <cell r="H743" t="str">
            <v>P</v>
          </cell>
          <cell r="I743" t="str">
            <v>P</v>
          </cell>
          <cell r="J743" t="str">
            <v>P</v>
          </cell>
          <cell r="K743" t="str">
            <v>WO</v>
          </cell>
          <cell r="L743" t="str">
            <v>P</v>
          </cell>
          <cell r="M743" t="str">
            <v>P</v>
          </cell>
          <cell r="N743" t="str">
            <v>A</v>
          </cell>
          <cell r="O743" t="str">
            <v>A</v>
          </cell>
          <cell r="P743" t="str">
            <v>A</v>
          </cell>
          <cell r="Q743" t="str">
            <v>A</v>
          </cell>
          <cell r="R743" t="str">
            <v>A</v>
          </cell>
          <cell r="S743" t="str">
            <v>A</v>
          </cell>
          <cell r="T743" t="str">
            <v>A</v>
          </cell>
          <cell r="U743" t="str">
            <v>A</v>
          </cell>
          <cell r="V743" t="str">
            <v>A</v>
          </cell>
          <cell r="W743" t="str">
            <v>A</v>
          </cell>
          <cell r="X743" t="str">
            <v>A</v>
          </cell>
          <cell r="Y743" t="str">
            <v>A</v>
          </cell>
          <cell r="Z743" t="str">
            <v>A</v>
          </cell>
          <cell r="AA743" t="str">
            <v>A</v>
          </cell>
          <cell r="AB743" t="str">
            <v>A</v>
          </cell>
          <cell r="AC743" t="str">
            <v>A</v>
          </cell>
          <cell r="AD743" t="str">
            <v>A</v>
          </cell>
          <cell r="AE743" t="str">
            <v>A</v>
          </cell>
          <cell r="AF743" t="str">
            <v>A</v>
          </cell>
          <cell r="AG743" t="str">
            <v>A</v>
          </cell>
          <cell r="AH743" t="str">
            <v>A</v>
          </cell>
          <cell r="AI743" t="str">
            <v>A</v>
          </cell>
          <cell r="AJ743" t="str">
            <v>A</v>
          </cell>
          <cell r="AK743" t="str">
            <v>A</v>
          </cell>
          <cell r="AL743">
            <v>6</v>
          </cell>
          <cell r="AM743">
            <v>0</v>
          </cell>
          <cell r="AN743">
            <v>6</v>
          </cell>
          <cell r="AO743">
            <v>0</v>
          </cell>
          <cell r="AP743">
            <v>6</v>
          </cell>
          <cell r="AQ743">
            <v>0</v>
          </cell>
          <cell r="AR743">
            <v>17</v>
          </cell>
        </row>
        <row r="744">
          <cell r="B744">
            <v>80051317</v>
          </cell>
          <cell r="C744" t="str">
            <v>JAGDISH PRASAD</v>
          </cell>
          <cell r="D744" t="str">
            <v>WELDING</v>
          </cell>
          <cell r="E744" t="str">
            <v>PIPE DIV</v>
          </cell>
          <cell r="F744" t="str">
            <v>KO02FHSW02</v>
          </cell>
          <cell r="G744" t="str">
            <v>A</v>
          </cell>
          <cell r="H744" t="str">
            <v>A</v>
          </cell>
          <cell r="I744" t="str">
            <v>A</v>
          </cell>
          <cell r="J744" t="str">
            <v>A</v>
          </cell>
          <cell r="K744" t="str">
            <v>WO</v>
          </cell>
          <cell r="L744" t="str">
            <v>A</v>
          </cell>
          <cell r="M744" t="str">
            <v>A</v>
          </cell>
          <cell r="N744" t="str">
            <v>A</v>
          </cell>
          <cell r="O744" t="str">
            <v>A</v>
          </cell>
          <cell r="P744" t="str">
            <v>P</v>
          </cell>
          <cell r="Q744" t="str">
            <v>P</v>
          </cell>
          <cell r="R744" t="str">
            <v>WO</v>
          </cell>
          <cell r="S744" t="str">
            <v>A</v>
          </cell>
          <cell r="T744" t="str">
            <v>A</v>
          </cell>
          <cell r="U744" t="str">
            <v>A</v>
          </cell>
          <cell r="V744" t="str">
            <v>A</v>
          </cell>
          <cell r="W744" t="str">
            <v>A</v>
          </cell>
          <cell r="X744" t="str">
            <v>A</v>
          </cell>
          <cell r="Y744" t="str">
            <v>WO</v>
          </cell>
          <cell r="Z744" t="str">
            <v>A</v>
          </cell>
          <cell r="AA744" t="str">
            <v>A</v>
          </cell>
          <cell r="AB744" t="str">
            <v>A</v>
          </cell>
          <cell r="AC744" t="str">
            <v>A</v>
          </cell>
          <cell r="AD744" t="str">
            <v>A</v>
          </cell>
          <cell r="AE744" t="str">
            <v>A</v>
          </cell>
          <cell r="AF744" t="str">
            <v>WO</v>
          </cell>
          <cell r="AG744" t="str">
            <v>A</v>
          </cell>
          <cell r="AH744" t="str">
            <v>A</v>
          </cell>
          <cell r="AI744" t="str">
            <v>A</v>
          </cell>
          <cell r="AJ744" t="str">
            <v>A</v>
          </cell>
          <cell r="AK744" t="str">
            <v>A</v>
          </cell>
          <cell r="AL744">
            <v>2</v>
          </cell>
          <cell r="AM744">
            <v>0</v>
          </cell>
          <cell r="AN744">
            <v>2</v>
          </cell>
          <cell r="AO744">
            <v>0</v>
          </cell>
          <cell r="AP744">
            <v>2</v>
          </cell>
          <cell r="AQ744">
            <v>0</v>
          </cell>
          <cell r="AR744">
            <v>17</v>
          </cell>
        </row>
        <row r="745">
          <cell r="B745">
            <v>80051318</v>
          </cell>
          <cell r="C745" t="str">
            <v>KHEL SINGH</v>
          </cell>
          <cell r="D745" t="str">
            <v>DISPATCH</v>
          </cell>
          <cell r="E745" t="str">
            <v>SS DIVISION</v>
          </cell>
          <cell r="F745" t="str">
            <v>KOSSFCOM03</v>
          </cell>
          <cell r="G745" t="str">
            <v>P</v>
          </cell>
          <cell r="H745" t="str">
            <v>P</v>
          </cell>
          <cell r="I745" t="str">
            <v>P</v>
          </cell>
          <cell r="J745" t="str">
            <v>P</v>
          </cell>
          <cell r="K745" t="str">
            <v>WO</v>
          </cell>
          <cell r="L745" t="str">
            <v>P</v>
          </cell>
          <cell r="M745" t="str">
            <v>P</v>
          </cell>
          <cell r="N745" t="str">
            <v>P</v>
          </cell>
          <cell r="O745" t="str">
            <v>P</v>
          </cell>
          <cell r="P745" t="str">
            <v>P</v>
          </cell>
          <cell r="Q745" t="str">
            <v>P</v>
          </cell>
          <cell r="R745" t="str">
            <v>WO</v>
          </cell>
          <cell r="S745" t="str">
            <v>P</v>
          </cell>
          <cell r="T745" t="str">
            <v>A</v>
          </cell>
          <cell r="U745" t="str">
            <v>A</v>
          </cell>
          <cell r="V745" t="str">
            <v>A</v>
          </cell>
          <cell r="W745" t="str">
            <v>P</v>
          </cell>
          <cell r="X745" t="str">
            <v>P</v>
          </cell>
          <cell r="Y745" t="str">
            <v>WO</v>
          </cell>
          <cell r="Z745" t="str">
            <v>P</v>
          </cell>
          <cell r="AA745" t="str">
            <v>A</v>
          </cell>
          <cell r="AB745" t="str">
            <v>A</v>
          </cell>
          <cell r="AC745" t="str">
            <v>P</v>
          </cell>
          <cell r="AD745" t="str">
            <v>P</v>
          </cell>
          <cell r="AE745" t="str">
            <v>P</v>
          </cell>
          <cell r="AF745" t="str">
            <v>WO</v>
          </cell>
          <cell r="AG745" t="str">
            <v>P</v>
          </cell>
          <cell r="AH745" t="str">
            <v>P</v>
          </cell>
          <cell r="AI745" t="str">
            <v>A</v>
          </cell>
          <cell r="AJ745" t="str">
            <v>P</v>
          </cell>
          <cell r="AK745" t="str">
            <v>P</v>
          </cell>
          <cell r="AL745">
            <v>21</v>
          </cell>
          <cell r="AM745">
            <v>0</v>
          </cell>
          <cell r="AN745">
            <v>21</v>
          </cell>
          <cell r="AO745">
            <v>0</v>
          </cell>
          <cell r="AP745">
            <v>21</v>
          </cell>
          <cell r="AQ745">
            <v>0</v>
          </cell>
          <cell r="AR745">
            <v>18</v>
          </cell>
        </row>
        <row r="746">
          <cell r="B746">
            <v>80051319</v>
          </cell>
          <cell r="C746" t="str">
            <v>GIRISH</v>
          </cell>
          <cell r="D746" t="str">
            <v>WELDING</v>
          </cell>
          <cell r="E746" t="str">
            <v>PIPE DIV</v>
          </cell>
          <cell r="F746" t="str">
            <v>KO02FHSW02</v>
          </cell>
          <cell r="G746" t="str">
            <v>P</v>
          </cell>
          <cell r="H746" t="str">
            <v>P</v>
          </cell>
          <cell r="I746" t="str">
            <v>P</v>
          </cell>
          <cell r="J746" t="str">
            <v>P</v>
          </cell>
          <cell r="K746" t="str">
            <v>WO</v>
          </cell>
          <cell r="L746" t="str">
            <v>A</v>
          </cell>
          <cell r="M746" t="str">
            <v>P</v>
          </cell>
          <cell r="N746" t="str">
            <v>P</v>
          </cell>
          <cell r="O746" t="str">
            <v>P</v>
          </cell>
          <cell r="P746" t="str">
            <v>P</v>
          </cell>
          <cell r="Q746" t="str">
            <v>P</v>
          </cell>
          <cell r="R746" t="str">
            <v>WO</v>
          </cell>
          <cell r="S746" t="str">
            <v>P</v>
          </cell>
          <cell r="T746" t="str">
            <v>P</v>
          </cell>
          <cell r="U746" t="str">
            <v>P</v>
          </cell>
          <cell r="V746" t="str">
            <v>P</v>
          </cell>
          <cell r="W746" t="str">
            <v>A</v>
          </cell>
          <cell r="X746" t="str">
            <v>A</v>
          </cell>
          <cell r="Y746" t="str">
            <v>WO</v>
          </cell>
          <cell r="Z746" t="str">
            <v>A</v>
          </cell>
          <cell r="AA746" t="str">
            <v>P</v>
          </cell>
          <cell r="AB746" t="str">
            <v>P</v>
          </cell>
          <cell r="AC746" t="str">
            <v>P</v>
          </cell>
          <cell r="AD746" t="str">
            <v>P</v>
          </cell>
          <cell r="AE746" t="str">
            <v>P</v>
          </cell>
          <cell r="AF746" t="str">
            <v>WO</v>
          </cell>
          <cell r="AG746" t="str">
            <v>P</v>
          </cell>
          <cell r="AH746" t="str">
            <v>P</v>
          </cell>
          <cell r="AI746" t="str">
            <v>P</v>
          </cell>
          <cell r="AJ746" t="str">
            <v>P</v>
          </cell>
          <cell r="AK746" t="str">
            <v>P</v>
          </cell>
          <cell r="AL746">
            <v>23</v>
          </cell>
          <cell r="AM746">
            <v>0</v>
          </cell>
          <cell r="AN746">
            <v>23</v>
          </cell>
          <cell r="AO746">
            <v>0</v>
          </cell>
          <cell r="AP746">
            <v>23</v>
          </cell>
          <cell r="AQ746">
            <v>0</v>
          </cell>
          <cell r="AR746">
            <v>17</v>
          </cell>
        </row>
        <row r="747">
          <cell r="B747">
            <v>80051320</v>
          </cell>
          <cell r="C747" t="str">
            <v>RAJ KUMAR</v>
          </cell>
          <cell r="D747" t="str">
            <v>MECH.MAINT.</v>
          </cell>
          <cell r="E747" t="str">
            <v>PIPE DIV</v>
          </cell>
          <cell r="F747" t="str">
            <v>KO02HHSW03</v>
          </cell>
          <cell r="G747" t="str">
            <v>P</v>
          </cell>
          <cell r="H747" t="str">
            <v>P</v>
          </cell>
          <cell r="I747" t="str">
            <v>P</v>
          </cell>
          <cell r="J747" t="str">
            <v>P</v>
          </cell>
          <cell r="K747" t="str">
            <v>WO</v>
          </cell>
          <cell r="L747" t="str">
            <v>P</v>
          </cell>
          <cell r="M747" t="str">
            <v>P</v>
          </cell>
          <cell r="N747" t="str">
            <v>P</v>
          </cell>
          <cell r="O747" t="str">
            <v>P</v>
          </cell>
          <cell r="P747" t="str">
            <v>P</v>
          </cell>
          <cell r="Q747" t="str">
            <v>P</v>
          </cell>
          <cell r="R747" t="str">
            <v>WO</v>
          </cell>
          <cell r="S747" t="str">
            <v>A</v>
          </cell>
          <cell r="T747" t="str">
            <v>P</v>
          </cell>
          <cell r="U747" t="str">
            <v>P</v>
          </cell>
          <cell r="V747" t="str">
            <v>A</v>
          </cell>
          <cell r="W747" t="str">
            <v>P</v>
          </cell>
          <cell r="X747" t="str">
            <v>P</v>
          </cell>
          <cell r="Y747" t="str">
            <v>WO</v>
          </cell>
          <cell r="Z747" t="str">
            <v>P</v>
          </cell>
          <cell r="AA747" t="str">
            <v>P</v>
          </cell>
          <cell r="AB747" t="str">
            <v>P</v>
          </cell>
          <cell r="AC747" t="str">
            <v>P</v>
          </cell>
          <cell r="AD747" t="str">
            <v>A</v>
          </cell>
          <cell r="AE747" t="str">
            <v>P</v>
          </cell>
          <cell r="AF747" t="str">
            <v>WO</v>
          </cell>
          <cell r="AG747" t="str">
            <v>P</v>
          </cell>
          <cell r="AH747" t="str">
            <v>P</v>
          </cell>
          <cell r="AI747" t="str">
            <v>P</v>
          </cell>
          <cell r="AJ747" t="str">
            <v>A</v>
          </cell>
          <cell r="AK747" t="str">
            <v>A</v>
          </cell>
          <cell r="AL747">
            <v>22</v>
          </cell>
          <cell r="AM747">
            <v>0</v>
          </cell>
          <cell r="AN747">
            <v>22</v>
          </cell>
          <cell r="AO747">
            <v>0</v>
          </cell>
          <cell r="AP747">
            <v>22</v>
          </cell>
          <cell r="AQ747">
            <v>0</v>
          </cell>
          <cell r="AR747">
            <v>17</v>
          </cell>
        </row>
        <row r="748">
          <cell r="B748">
            <v>80051321</v>
          </cell>
          <cell r="C748" t="str">
            <v>OM PRAKASH</v>
          </cell>
          <cell r="D748" t="str">
            <v>SECURITY</v>
          </cell>
          <cell r="E748" t="str">
            <v>PIPE DIV</v>
          </cell>
          <cell r="F748" t="str">
            <v>KOSIWCOM04</v>
          </cell>
          <cell r="G748" t="str">
            <v>A</v>
          </cell>
          <cell r="H748" t="str">
            <v>P</v>
          </cell>
          <cell r="I748" t="str">
            <v>A</v>
          </cell>
          <cell r="J748" t="str">
            <v>P</v>
          </cell>
          <cell r="K748" t="str">
            <v>P</v>
          </cell>
          <cell r="L748" t="str">
            <v>WO</v>
          </cell>
          <cell r="M748" t="str">
            <v>P</v>
          </cell>
          <cell r="N748" t="str">
            <v>P</v>
          </cell>
          <cell r="O748" t="str">
            <v>P</v>
          </cell>
          <cell r="P748" t="str">
            <v>P</v>
          </cell>
          <cell r="Q748" t="str">
            <v>P</v>
          </cell>
          <cell r="R748" t="str">
            <v>P</v>
          </cell>
          <cell r="S748" t="str">
            <v>WO</v>
          </cell>
          <cell r="T748" t="str">
            <v>P</v>
          </cell>
          <cell r="U748" t="str">
            <v>P</v>
          </cell>
          <cell r="V748" t="str">
            <v>P</v>
          </cell>
          <cell r="W748" t="str">
            <v>P</v>
          </cell>
          <cell r="X748" t="str">
            <v>P</v>
          </cell>
          <cell r="Y748" t="str">
            <v>P</v>
          </cell>
          <cell r="Z748" t="str">
            <v>WO</v>
          </cell>
          <cell r="AA748" t="str">
            <v>A</v>
          </cell>
          <cell r="AB748" t="str">
            <v>P</v>
          </cell>
          <cell r="AC748" t="str">
            <v>P</v>
          </cell>
          <cell r="AD748" t="str">
            <v>P</v>
          </cell>
          <cell r="AE748" t="str">
            <v>P</v>
          </cell>
          <cell r="AF748" t="str">
            <v>P</v>
          </cell>
          <cell r="AG748" t="str">
            <v>WO</v>
          </cell>
          <cell r="AH748" t="str">
            <v>P</v>
          </cell>
          <cell r="AI748" t="str">
            <v>P</v>
          </cell>
          <cell r="AJ748" t="str">
            <v>P</v>
          </cell>
          <cell r="AK748" t="str">
            <v>P</v>
          </cell>
          <cell r="AL748">
            <v>24</v>
          </cell>
          <cell r="AM748">
            <v>0</v>
          </cell>
          <cell r="AN748">
            <v>24</v>
          </cell>
          <cell r="AO748">
            <v>0</v>
          </cell>
          <cell r="AP748">
            <v>24</v>
          </cell>
          <cell r="AQ748">
            <v>0</v>
          </cell>
          <cell r="AR748">
            <v>17</v>
          </cell>
        </row>
        <row r="749">
          <cell r="B749">
            <v>80051322</v>
          </cell>
          <cell r="C749" t="str">
            <v>KRISHAN</v>
          </cell>
          <cell r="D749" t="str">
            <v>A LABOUR POOL FOR ABSENTEEISM</v>
          </cell>
          <cell r="E749" t="str">
            <v>SS DIVISION</v>
          </cell>
          <cell r="F749" t="str">
            <v>KOSSHCOM11</v>
          </cell>
          <cell r="G749" t="str">
            <v>P</v>
          </cell>
          <cell r="H749" t="str">
            <v>P</v>
          </cell>
          <cell r="I749" t="str">
            <v>P</v>
          </cell>
          <cell r="J749" t="str">
            <v>A</v>
          </cell>
          <cell r="K749" t="str">
            <v>WO</v>
          </cell>
          <cell r="L749" t="str">
            <v>P</v>
          </cell>
          <cell r="M749" t="str">
            <v>P</v>
          </cell>
          <cell r="N749" t="str">
            <v>P</v>
          </cell>
          <cell r="O749" t="str">
            <v>A</v>
          </cell>
          <cell r="P749" t="str">
            <v>A</v>
          </cell>
          <cell r="Q749" t="str">
            <v>A</v>
          </cell>
          <cell r="R749" t="str">
            <v>WO</v>
          </cell>
          <cell r="S749" t="str">
            <v>P</v>
          </cell>
          <cell r="T749" t="str">
            <v>P</v>
          </cell>
          <cell r="U749" t="str">
            <v>P</v>
          </cell>
          <cell r="V749" t="str">
            <v>A</v>
          </cell>
          <cell r="W749" t="str">
            <v>A</v>
          </cell>
          <cell r="X749" t="str">
            <v>A</v>
          </cell>
          <cell r="Y749" t="str">
            <v>WO</v>
          </cell>
          <cell r="Z749" t="str">
            <v>A</v>
          </cell>
          <cell r="AA749" t="str">
            <v>A</v>
          </cell>
          <cell r="AB749" t="str">
            <v>A</v>
          </cell>
          <cell r="AC749" t="str">
            <v>A</v>
          </cell>
          <cell r="AD749" t="str">
            <v>A</v>
          </cell>
          <cell r="AE749" t="str">
            <v>A</v>
          </cell>
          <cell r="AF749" t="str">
            <v>WO</v>
          </cell>
          <cell r="AG749" t="str">
            <v>A</v>
          </cell>
          <cell r="AH749" t="str">
            <v>A</v>
          </cell>
          <cell r="AI749" t="str">
            <v>A</v>
          </cell>
          <cell r="AJ749" t="str">
            <v>A</v>
          </cell>
          <cell r="AK749" t="str">
            <v>A</v>
          </cell>
          <cell r="AL749">
            <v>9</v>
          </cell>
          <cell r="AM749">
            <v>0</v>
          </cell>
          <cell r="AN749">
            <v>9</v>
          </cell>
          <cell r="AO749">
            <v>0</v>
          </cell>
          <cell r="AP749">
            <v>9</v>
          </cell>
          <cell r="AQ749">
            <v>0</v>
          </cell>
          <cell r="AR749">
            <v>18</v>
          </cell>
        </row>
        <row r="750">
          <cell r="B750">
            <v>80051323</v>
          </cell>
          <cell r="C750" t="str">
            <v>DEVENDER KUMAR</v>
          </cell>
          <cell r="D750" t="str">
            <v>WELDING</v>
          </cell>
          <cell r="E750" t="str">
            <v>PIPE DIV</v>
          </cell>
          <cell r="F750" t="str">
            <v>KO02FHSW02</v>
          </cell>
          <cell r="G750" t="str">
            <v>P</v>
          </cell>
          <cell r="H750" t="str">
            <v>P</v>
          </cell>
          <cell r="I750" t="str">
            <v>P</v>
          </cell>
          <cell r="J750" t="str">
            <v>P</v>
          </cell>
          <cell r="K750" t="str">
            <v>WO</v>
          </cell>
          <cell r="L750" t="str">
            <v>A</v>
          </cell>
          <cell r="M750" t="str">
            <v>P</v>
          </cell>
          <cell r="N750" t="str">
            <v>P</v>
          </cell>
          <cell r="O750" t="str">
            <v>P</v>
          </cell>
          <cell r="P750" t="str">
            <v>P</v>
          </cell>
          <cell r="Q750" t="str">
            <v>P</v>
          </cell>
          <cell r="R750" t="str">
            <v>WO</v>
          </cell>
          <cell r="S750" t="str">
            <v>P</v>
          </cell>
          <cell r="T750" t="str">
            <v>P</v>
          </cell>
          <cell r="U750" t="str">
            <v>P</v>
          </cell>
          <cell r="V750" t="str">
            <v>P</v>
          </cell>
          <cell r="W750" t="str">
            <v>P</v>
          </cell>
          <cell r="X750" t="str">
            <v>P</v>
          </cell>
          <cell r="Y750" t="str">
            <v>WO</v>
          </cell>
          <cell r="Z750" t="str">
            <v>P</v>
          </cell>
          <cell r="AA750" t="str">
            <v>P</v>
          </cell>
          <cell r="AB750" t="str">
            <v>P</v>
          </cell>
          <cell r="AC750" t="str">
            <v>P</v>
          </cell>
          <cell r="AD750" t="str">
            <v>P</v>
          </cell>
          <cell r="AE750" t="str">
            <v>A</v>
          </cell>
          <cell r="AF750" t="str">
            <v>WO</v>
          </cell>
          <cell r="AG750" t="str">
            <v>P</v>
          </cell>
          <cell r="AH750" t="str">
            <v>P</v>
          </cell>
          <cell r="AI750" t="str">
            <v>P</v>
          </cell>
          <cell r="AJ750" t="str">
            <v>P</v>
          </cell>
          <cell r="AK750" t="str">
            <v>P</v>
          </cell>
          <cell r="AL750">
            <v>25</v>
          </cell>
          <cell r="AM750">
            <v>0</v>
          </cell>
          <cell r="AN750">
            <v>25</v>
          </cell>
          <cell r="AO750">
            <v>0</v>
          </cell>
          <cell r="AP750">
            <v>25</v>
          </cell>
          <cell r="AQ750">
            <v>0</v>
          </cell>
          <cell r="AR750">
            <v>17</v>
          </cell>
        </row>
        <row r="751">
          <cell r="B751">
            <v>80051324</v>
          </cell>
          <cell r="C751" t="str">
            <v>ASHOK</v>
          </cell>
          <cell r="D751" t="str">
            <v>WELDING</v>
          </cell>
          <cell r="E751" t="str">
            <v>PIPE DIV</v>
          </cell>
          <cell r="F751" t="str">
            <v>KO02FHSW02</v>
          </cell>
          <cell r="G751" t="str">
            <v>P</v>
          </cell>
          <cell r="H751" t="str">
            <v>P</v>
          </cell>
          <cell r="I751" t="str">
            <v>P</v>
          </cell>
          <cell r="J751" t="str">
            <v>P</v>
          </cell>
          <cell r="K751" t="str">
            <v>WO</v>
          </cell>
          <cell r="L751" t="str">
            <v>P</v>
          </cell>
          <cell r="M751" t="str">
            <v>P</v>
          </cell>
          <cell r="N751" t="str">
            <v>P</v>
          </cell>
          <cell r="O751" t="str">
            <v>P</v>
          </cell>
          <cell r="P751" t="str">
            <v>P</v>
          </cell>
          <cell r="Q751" t="str">
            <v>P</v>
          </cell>
          <cell r="R751" t="str">
            <v>WO</v>
          </cell>
          <cell r="S751" t="str">
            <v>P</v>
          </cell>
          <cell r="T751" t="str">
            <v>P</v>
          </cell>
          <cell r="U751" t="str">
            <v>P</v>
          </cell>
          <cell r="V751" t="str">
            <v>P</v>
          </cell>
          <cell r="W751" t="str">
            <v>P</v>
          </cell>
          <cell r="X751" t="str">
            <v>P</v>
          </cell>
          <cell r="Y751" t="str">
            <v>WO</v>
          </cell>
          <cell r="Z751" t="str">
            <v>P</v>
          </cell>
          <cell r="AA751" t="str">
            <v>P</v>
          </cell>
          <cell r="AB751" t="str">
            <v>P</v>
          </cell>
          <cell r="AC751" t="str">
            <v>P</v>
          </cell>
          <cell r="AD751" t="str">
            <v>P</v>
          </cell>
          <cell r="AE751" t="str">
            <v>P</v>
          </cell>
          <cell r="AF751" t="str">
            <v>WO</v>
          </cell>
          <cell r="AG751" t="str">
            <v>P</v>
          </cell>
          <cell r="AH751" t="str">
            <v>P</v>
          </cell>
          <cell r="AI751" t="str">
            <v>P</v>
          </cell>
          <cell r="AJ751" t="str">
            <v>P</v>
          </cell>
          <cell r="AK751" t="str">
            <v>P</v>
          </cell>
          <cell r="AL751">
            <v>27</v>
          </cell>
          <cell r="AM751">
            <v>0</v>
          </cell>
          <cell r="AN751">
            <v>27</v>
          </cell>
          <cell r="AO751">
            <v>0</v>
          </cell>
          <cell r="AP751">
            <v>27</v>
          </cell>
          <cell r="AQ751">
            <v>0</v>
          </cell>
          <cell r="AR751">
            <v>17</v>
          </cell>
        </row>
        <row r="752">
          <cell r="B752">
            <v>80051325</v>
          </cell>
          <cell r="C752" t="str">
            <v>YASH KUMAR</v>
          </cell>
          <cell r="D752" t="str">
            <v>STORE</v>
          </cell>
          <cell r="E752" t="str">
            <v>SS DIVISION</v>
          </cell>
          <cell r="F752" t="str">
            <v>KOSSHCOM07</v>
          </cell>
          <cell r="G752" t="str">
            <v>P</v>
          </cell>
          <cell r="H752" t="str">
            <v>P</v>
          </cell>
          <cell r="I752" t="str">
            <v>P</v>
          </cell>
          <cell r="J752" t="str">
            <v>P</v>
          </cell>
          <cell r="K752" t="str">
            <v>WO</v>
          </cell>
          <cell r="L752" t="str">
            <v>P</v>
          </cell>
          <cell r="M752" t="str">
            <v>P</v>
          </cell>
          <cell r="N752" t="str">
            <v>P</v>
          </cell>
          <cell r="O752" t="str">
            <v>P</v>
          </cell>
          <cell r="P752" t="str">
            <v>P</v>
          </cell>
          <cell r="Q752" t="str">
            <v>P</v>
          </cell>
          <cell r="R752" t="str">
            <v>WO</v>
          </cell>
          <cell r="S752" t="str">
            <v>P</v>
          </cell>
          <cell r="T752" t="str">
            <v>P</v>
          </cell>
          <cell r="U752" t="str">
            <v>P</v>
          </cell>
          <cell r="V752" t="str">
            <v>A</v>
          </cell>
          <cell r="W752" t="str">
            <v>A</v>
          </cell>
          <cell r="X752" t="str">
            <v>P</v>
          </cell>
          <cell r="Y752" t="str">
            <v>WO</v>
          </cell>
          <cell r="Z752" t="str">
            <v>P</v>
          </cell>
          <cell r="AA752" t="str">
            <v>P</v>
          </cell>
          <cell r="AB752" t="str">
            <v>A</v>
          </cell>
          <cell r="AC752" t="str">
            <v>A</v>
          </cell>
          <cell r="AD752" t="str">
            <v>P</v>
          </cell>
          <cell r="AE752" t="str">
            <v>P</v>
          </cell>
          <cell r="AF752" t="str">
            <v>WO</v>
          </cell>
          <cell r="AG752" t="str">
            <v>P</v>
          </cell>
          <cell r="AH752" t="str">
            <v>A</v>
          </cell>
          <cell r="AI752" t="str">
            <v>A</v>
          </cell>
          <cell r="AJ752" t="str">
            <v>P</v>
          </cell>
          <cell r="AK752" t="str">
            <v>P</v>
          </cell>
          <cell r="AL752">
            <v>21</v>
          </cell>
          <cell r="AM752">
            <v>0</v>
          </cell>
          <cell r="AN752">
            <v>21</v>
          </cell>
          <cell r="AO752">
            <v>0</v>
          </cell>
          <cell r="AP752">
            <v>21</v>
          </cell>
          <cell r="AQ752">
            <v>0</v>
          </cell>
          <cell r="AR752">
            <v>18</v>
          </cell>
        </row>
        <row r="753">
          <cell r="B753">
            <v>80051326</v>
          </cell>
          <cell r="C753" t="str">
            <v>KHEMCHAND</v>
          </cell>
          <cell r="D753" t="str">
            <v>HOUSE KEEPING</v>
          </cell>
          <cell r="E753" t="str">
            <v>PIPE DIV</v>
          </cell>
          <cell r="F753" t="str">
            <v>KOSIWCOM13</v>
          </cell>
          <cell r="G753" t="str">
            <v>P</v>
          </cell>
          <cell r="H753" t="str">
            <v>P</v>
          </cell>
          <cell r="I753" t="str">
            <v>P</v>
          </cell>
          <cell r="J753" t="str">
            <v>P</v>
          </cell>
          <cell r="K753" t="str">
            <v>WO</v>
          </cell>
          <cell r="L753" t="str">
            <v>P</v>
          </cell>
          <cell r="M753" t="str">
            <v>P</v>
          </cell>
          <cell r="N753" t="str">
            <v>P</v>
          </cell>
          <cell r="O753" t="str">
            <v>P</v>
          </cell>
          <cell r="P753" t="str">
            <v>P</v>
          </cell>
          <cell r="Q753" t="str">
            <v>P</v>
          </cell>
          <cell r="R753" t="str">
            <v>WO</v>
          </cell>
          <cell r="S753" t="str">
            <v>A</v>
          </cell>
          <cell r="T753" t="str">
            <v>P</v>
          </cell>
          <cell r="U753" t="str">
            <v>P</v>
          </cell>
          <cell r="V753" t="str">
            <v>P</v>
          </cell>
          <cell r="W753" t="str">
            <v>A</v>
          </cell>
          <cell r="X753" t="str">
            <v>A</v>
          </cell>
          <cell r="Y753" t="str">
            <v>WO</v>
          </cell>
          <cell r="Z753" t="str">
            <v>P</v>
          </cell>
          <cell r="AA753" t="str">
            <v>P</v>
          </cell>
          <cell r="AB753" t="str">
            <v>P</v>
          </cell>
          <cell r="AC753" t="str">
            <v>P</v>
          </cell>
          <cell r="AD753" t="str">
            <v>HFP</v>
          </cell>
          <cell r="AE753" t="str">
            <v>P</v>
          </cell>
          <cell r="AF753" t="str">
            <v>WO</v>
          </cell>
          <cell r="AG753" t="str">
            <v>P</v>
          </cell>
          <cell r="AH753" t="str">
            <v>P</v>
          </cell>
          <cell r="AI753" t="str">
            <v>P</v>
          </cell>
          <cell r="AJ753" t="str">
            <v>P</v>
          </cell>
          <cell r="AK753" t="str">
            <v>P</v>
          </cell>
          <cell r="AL753">
            <v>23.5</v>
          </cell>
          <cell r="AM753">
            <v>0</v>
          </cell>
          <cell r="AN753">
            <v>23.5</v>
          </cell>
          <cell r="AO753">
            <v>0</v>
          </cell>
          <cell r="AP753">
            <v>23.5</v>
          </cell>
          <cell r="AQ753">
            <v>0</v>
          </cell>
          <cell r="AR753">
            <v>17</v>
          </cell>
        </row>
        <row r="754">
          <cell r="B754">
            <v>80051327</v>
          </cell>
          <cell r="C754" t="str">
            <v>MAHAVEER</v>
          </cell>
          <cell r="D754" t="str">
            <v>WELDING</v>
          </cell>
          <cell r="E754" t="str">
            <v>PIPE DIV</v>
          </cell>
          <cell r="F754" t="str">
            <v>KO02FHSW02</v>
          </cell>
          <cell r="G754" t="str">
            <v>P</v>
          </cell>
          <cell r="H754" t="str">
            <v>P</v>
          </cell>
          <cell r="I754" t="str">
            <v>A</v>
          </cell>
          <cell r="J754" t="str">
            <v>P</v>
          </cell>
          <cell r="K754" t="str">
            <v>WO</v>
          </cell>
          <cell r="L754" t="str">
            <v>P</v>
          </cell>
          <cell r="M754" t="str">
            <v>P</v>
          </cell>
          <cell r="N754" t="str">
            <v>P</v>
          </cell>
          <cell r="O754" t="str">
            <v>P</v>
          </cell>
          <cell r="P754" t="str">
            <v>P</v>
          </cell>
          <cell r="Q754" t="str">
            <v>P</v>
          </cell>
          <cell r="R754" t="str">
            <v>WO</v>
          </cell>
          <cell r="S754" t="str">
            <v>A</v>
          </cell>
          <cell r="T754" t="str">
            <v>P</v>
          </cell>
          <cell r="U754" t="str">
            <v>P</v>
          </cell>
          <cell r="V754" t="str">
            <v>P</v>
          </cell>
          <cell r="W754" t="str">
            <v>P</v>
          </cell>
          <cell r="X754" t="str">
            <v>P</v>
          </cell>
          <cell r="Y754" t="str">
            <v>WO</v>
          </cell>
          <cell r="Z754" t="str">
            <v>P</v>
          </cell>
          <cell r="AA754" t="str">
            <v>P</v>
          </cell>
          <cell r="AB754" t="str">
            <v>P</v>
          </cell>
          <cell r="AC754" t="str">
            <v>P</v>
          </cell>
          <cell r="AD754" t="str">
            <v>P</v>
          </cell>
          <cell r="AE754" t="str">
            <v>P</v>
          </cell>
          <cell r="AF754" t="str">
            <v>WO</v>
          </cell>
          <cell r="AG754" t="str">
            <v>P</v>
          </cell>
          <cell r="AH754" t="str">
            <v>P</v>
          </cell>
          <cell r="AI754" t="str">
            <v>P</v>
          </cell>
          <cell r="AJ754" t="str">
            <v>P</v>
          </cell>
          <cell r="AK754" t="str">
            <v>P</v>
          </cell>
          <cell r="AL754">
            <v>25</v>
          </cell>
          <cell r="AM754">
            <v>0</v>
          </cell>
          <cell r="AN754">
            <v>25</v>
          </cell>
          <cell r="AO754">
            <v>0</v>
          </cell>
          <cell r="AP754">
            <v>25</v>
          </cell>
          <cell r="AQ754">
            <v>0</v>
          </cell>
          <cell r="AR754">
            <v>17</v>
          </cell>
        </row>
        <row r="755">
          <cell r="B755">
            <v>80051328</v>
          </cell>
          <cell r="C755" t="str">
            <v>ISHVAR DAYAL</v>
          </cell>
          <cell r="D755" t="str">
            <v>WELDING</v>
          </cell>
          <cell r="E755" t="str">
            <v>PIPE DIV</v>
          </cell>
          <cell r="F755" t="str">
            <v>KO02FHSW02</v>
          </cell>
          <cell r="G755" t="str">
            <v>P</v>
          </cell>
          <cell r="H755" t="str">
            <v>P</v>
          </cell>
          <cell r="I755" t="str">
            <v>P</v>
          </cell>
          <cell r="J755" t="str">
            <v>P</v>
          </cell>
          <cell r="K755" t="str">
            <v>WO</v>
          </cell>
          <cell r="L755" t="str">
            <v>P</v>
          </cell>
          <cell r="M755" t="str">
            <v>P</v>
          </cell>
          <cell r="N755" t="str">
            <v>P</v>
          </cell>
          <cell r="O755" t="str">
            <v>P</v>
          </cell>
          <cell r="P755" t="str">
            <v>P</v>
          </cell>
          <cell r="Q755" t="str">
            <v>P</v>
          </cell>
          <cell r="R755" t="str">
            <v>WO</v>
          </cell>
          <cell r="S755" t="str">
            <v>P</v>
          </cell>
          <cell r="T755" t="str">
            <v>A</v>
          </cell>
          <cell r="U755" t="str">
            <v>P</v>
          </cell>
          <cell r="V755" t="str">
            <v>P</v>
          </cell>
          <cell r="W755" t="str">
            <v>P</v>
          </cell>
          <cell r="X755" t="str">
            <v>P</v>
          </cell>
          <cell r="Y755" t="str">
            <v>WO</v>
          </cell>
          <cell r="Z755" t="str">
            <v>P</v>
          </cell>
          <cell r="AA755" t="str">
            <v>P</v>
          </cell>
          <cell r="AB755" t="str">
            <v>P</v>
          </cell>
          <cell r="AC755" t="str">
            <v>P</v>
          </cell>
          <cell r="AD755" t="str">
            <v>P</v>
          </cell>
          <cell r="AE755" t="str">
            <v>P</v>
          </cell>
          <cell r="AF755" t="str">
            <v>WO</v>
          </cell>
          <cell r="AG755" t="str">
            <v>P</v>
          </cell>
          <cell r="AH755" t="str">
            <v>P</v>
          </cell>
          <cell r="AI755" t="str">
            <v>P</v>
          </cell>
          <cell r="AJ755" t="str">
            <v>P</v>
          </cell>
          <cell r="AK755" t="str">
            <v>P</v>
          </cell>
          <cell r="AL755">
            <v>26</v>
          </cell>
          <cell r="AM755">
            <v>0</v>
          </cell>
          <cell r="AN755">
            <v>26</v>
          </cell>
          <cell r="AO755">
            <v>0</v>
          </cell>
          <cell r="AP755">
            <v>26</v>
          </cell>
          <cell r="AQ755">
            <v>0</v>
          </cell>
          <cell r="AR755">
            <v>17</v>
          </cell>
        </row>
        <row r="756">
          <cell r="B756">
            <v>80051329</v>
          </cell>
          <cell r="C756" t="str">
            <v>SEEYARAM</v>
          </cell>
          <cell r="D756" t="str">
            <v>MECH.MAINT.</v>
          </cell>
          <cell r="E756" t="str">
            <v>PIPE DIV</v>
          </cell>
          <cell r="F756" t="str">
            <v>KO02HHSW03</v>
          </cell>
          <cell r="G756" t="str">
            <v>P</v>
          </cell>
          <cell r="H756" t="str">
            <v>P</v>
          </cell>
          <cell r="I756" t="str">
            <v>P</v>
          </cell>
          <cell r="J756" t="str">
            <v>P</v>
          </cell>
          <cell r="K756" t="str">
            <v>WO</v>
          </cell>
          <cell r="L756" t="str">
            <v>A</v>
          </cell>
          <cell r="M756" t="str">
            <v>P</v>
          </cell>
          <cell r="N756" t="str">
            <v>P</v>
          </cell>
          <cell r="O756" t="str">
            <v>P</v>
          </cell>
          <cell r="P756" t="str">
            <v>P</v>
          </cell>
          <cell r="Q756" t="str">
            <v>P</v>
          </cell>
          <cell r="R756" t="str">
            <v>WO</v>
          </cell>
          <cell r="S756" t="str">
            <v>P</v>
          </cell>
          <cell r="T756" t="str">
            <v>P</v>
          </cell>
          <cell r="U756" t="str">
            <v>A</v>
          </cell>
          <cell r="V756" t="str">
            <v>P</v>
          </cell>
          <cell r="W756" t="str">
            <v>P</v>
          </cell>
          <cell r="X756" t="str">
            <v>P</v>
          </cell>
          <cell r="Y756" t="str">
            <v>WO</v>
          </cell>
          <cell r="Z756" t="str">
            <v>P</v>
          </cell>
          <cell r="AA756" t="str">
            <v>P</v>
          </cell>
          <cell r="AB756" t="str">
            <v>P</v>
          </cell>
          <cell r="AC756" t="str">
            <v>P</v>
          </cell>
          <cell r="AD756" t="str">
            <v>P</v>
          </cell>
          <cell r="AE756" t="str">
            <v>P</v>
          </cell>
          <cell r="AF756" t="str">
            <v>WO</v>
          </cell>
          <cell r="AG756" t="str">
            <v>P</v>
          </cell>
          <cell r="AH756" t="str">
            <v>P</v>
          </cell>
          <cell r="AI756" t="str">
            <v>P</v>
          </cell>
          <cell r="AJ756" t="str">
            <v>A</v>
          </cell>
          <cell r="AK756" t="str">
            <v>P</v>
          </cell>
          <cell r="AL756">
            <v>24</v>
          </cell>
          <cell r="AM756">
            <v>0</v>
          </cell>
          <cell r="AN756">
            <v>24</v>
          </cell>
          <cell r="AO756">
            <v>0</v>
          </cell>
          <cell r="AP756">
            <v>24</v>
          </cell>
          <cell r="AQ756">
            <v>0</v>
          </cell>
          <cell r="AR756">
            <v>17</v>
          </cell>
        </row>
        <row r="757">
          <cell r="B757">
            <v>80051330</v>
          </cell>
          <cell r="C757" t="str">
            <v>RAKESH</v>
          </cell>
          <cell r="D757" t="str">
            <v>A General Support Service</v>
          </cell>
          <cell r="E757" t="str">
            <v>SS DIVISION</v>
          </cell>
          <cell r="F757" t="str">
            <v>KOSSWCOM13</v>
          </cell>
          <cell r="G757" t="str">
            <v>P</v>
          </cell>
          <cell r="H757" t="str">
            <v>P</v>
          </cell>
          <cell r="I757" t="str">
            <v>P</v>
          </cell>
          <cell r="J757" t="str">
            <v>P</v>
          </cell>
          <cell r="K757" t="str">
            <v>WO</v>
          </cell>
          <cell r="L757" t="str">
            <v>A</v>
          </cell>
          <cell r="M757" t="str">
            <v>P</v>
          </cell>
          <cell r="N757" t="str">
            <v>A</v>
          </cell>
          <cell r="O757" t="str">
            <v>P</v>
          </cell>
          <cell r="P757" t="str">
            <v>P</v>
          </cell>
          <cell r="Q757" t="str">
            <v>P</v>
          </cell>
          <cell r="R757" t="str">
            <v>WO</v>
          </cell>
          <cell r="S757" t="str">
            <v>P</v>
          </cell>
          <cell r="T757" t="str">
            <v>A</v>
          </cell>
          <cell r="U757" t="str">
            <v>P</v>
          </cell>
          <cell r="V757" t="str">
            <v>P</v>
          </cell>
          <cell r="W757" t="str">
            <v>A</v>
          </cell>
          <cell r="X757" t="str">
            <v>P</v>
          </cell>
          <cell r="Y757" t="str">
            <v>WO</v>
          </cell>
          <cell r="Z757" t="str">
            <v>P</v>
          </cell>
          <cell r="AA757" t="str">
            <v>P</v>
          </cell>
          <cell r="AB757" t="str">
            <v>P</v>
          </cell>
          <cell r="AC757" t="str">
            <v>P</v>
          </cell>
          <cell r="AD757" t="str">
            <v>P</v>
          </cell>
          <cell r="AE757" t="str">
            <v>P</v>
          </cell>
          <cell r="AF757" t="str">
            <v>WO</v>
          </cell>
          <cell r="AG757" t="str">
            <v>P</v>
          </cell>
          <cell r="AH757" t="str">
            <v>P</v>
          </cell>
          <cell r="AI757" t="str">
            <v>P</v>
          </cell>
          <cell r="AJ757" t="str">
            <v>P</v>
          </cell>
          <cell r="AK757" t="str">
            <v>P</v>
          </cell>
          <cell r="AL757">
            <v>23</v>
          </cell>
          <cell r="AM757">
            <v>0</v>
          </cell>
          <cell r="AN757">
            <v>23</v>
          </cell>
          <cell r="AO757">
            <v>0.5</v>
          </cell>
          <cell r="AP757">
            <v>22.5</v>
          </cell>
          <cell r="AQ757">
            <v>0</v>
          </cell>
          <cell r="AR757">
            <v>18</v>
          </cell>
        </row>
        <row r="758">
          <cell r="B758">
            <v>80051331</v>
          </cell>
          <cell r="C758" t="str">
            <v>SWARAJ</v>
          </cell>
          <cell r="D758" t="str">
            <v>DISPATCH</v>
          </cell>
          <cell r="E758" t="str">
            <v>SS DIVISION</v>
          </cell>
          <cell r="F758" t="str">
            <v>KOSSFCOM03</v>
          </cell>
          <cell r="G758" t="str">
            <v>P</v>
          </cell>
          <cell r="H758" t="str">
            <v>P</v>
          </cell>
          <cell r="I758" t="str">
            <v>P</v>
          </cell>
          <cell r="J758" t="str">
            <v>P</v>
          </cell>
          <cell r="K758" t="str">
            <v>WO</v>
          </cell>
          <cell r="L758" t="str">
            <v>A</v>
          </cell>
          <cell r="M758" t="str">
            <v>P</v>
          </cell>
          <cell r="N758" t="str">
            <v>P</v>
          </cell>
          <cell r="O758" t="str">
            <v>A</v>
          </cell>
          <cell r="P758" t="str">
            <v>P</v>
          </cell>
          <cell r="Q758" t="str">
            <v>P</v>
          </cell>
          <cell r="R758" t="str">
            <v>WO</v>
          </cell>
          <cell r="S758" t="str">
            <v>P</v>
          </cell>
          <cell r="T758" t="str">
            <v>P</v>
          </cell>
          <cell r="U758" t="str">
            <v>A</v>
          </cell>
          <cell r="V758" t="str">
            <v>P</v>
          </cell>
          <cell r="W758" t="str">
            <v>P</v>
          </cell>
          <cell r="X758" t="str">
            <v>P</v>
          </cell>
          <cell r="Y758" t="str">
            <v>WO</v>
          </cell>
          <cell r="Z758" t="str">
            <v>P</v>
          </cell>
          <cell r="AA758" t="str">
            <v>P</v>
          </cell>
          <cell r="AB758" t="str">
            <v>P</v>
          </cell>
          <cell r="AC758" t="str">
            <v>P</v>
          </cell>
          <cell r="AD758" t="str">
            <v>P</v>
          </cell>
          <cell r="AE758" t="str">
            <v>P</v>
          </cell>
          <cell r="AF758" t="str">
            <v>WO</v>
          </cell>
          <cell r="AG758" t="str">
            <v>P</v>
          </cell>
          <cell r="AH758" t="str">
            <v>P</v>
          </cell>
          <cell r="AI758" t="str">
            <v>P</v>
          </cell>
          <cell r="AJ758" t="str">
            <v>P</v>
          </cell>
          <cell r="AK758" t="str">
            <v>P</v>
          </cell>
          <cell r="AL758">
            <v>24</v>
          </cell>
          <cell r="AM758">
            <v>0</v>
          </cell>
          <cell r="AN758">
            <v>24</v>
          </cell>
          <cell r="AO758">
            <v>0</v>
          </cell>
          <cell r="AP758">
            <v>24</v>
          </cell>
          <cell r="AQ758">
            <v>0</v>
          </cell>
          <cell r="AR758">
            <v>18</v>
          </cell>
        </row>
        <row r="759">
          <cell r="B759">
            <v>80051332</v>
          </cell>
          <cell r="C759" t="str">
            <v>TEJ SINGH</v>
          </cell>
          <cell r="D759" t="str">
            <v>DISPATCH</v>
          </cell>
          <cell r="E759" t="str">
            <v>SS DIVISION</v>
          </cell>
          <cell r="F759" t="str">
            <v>KOSSFCOM03</v>
          </cell>
          <cell r="G759" t="str">
            <v>P</v>
          </cell>
          <cell r="H759" t="str">
            <v>P</v>
          </cell>
          <cell r="I759" t="str">
            <v>P</v>
          </cell>
          <cell r="J759" t="str">
            <v>P</v>
          </cell>
          <cell r="K759" t="str">
            <v>WO</v>
          </cell>
          <cell r="L759" t="str">
            <v>A</v>
          </cell>
          <cell r="M759" t="str">
            <v>P</v>
          </cell>
          <cell r="N759" t="str">
            <v>P</v>
          </cell>
          <cell r="O759" t="str">
            <v>P</v>
          </cell>
          <cell r="P759" t="str">
            <v>P</v>
          </cell>
          <cell r="Q759" t="str">
            <v>P</v>
          </cell>
          <cell r="R759" t="str">
            <v>WO</v>
          </cell>
          <cell r="S759" t="str">
            <v>P</v>
          </cell>
          <cell r="T759" t="str">
            <v>P</v>
          </cell>
          <cell r="U759" t="str">
            <v>P</v>
          </cell>
          <cell r="V759" t="str">
            <v>P</v>
          </cell>
          <cell r="W759" t="str">
            <v>P</v>
          </cell>
          <cell r="X759" t="str">
            <v>P</v>
          </cell>
          <cell r="Y759" t="str">
            <v>WO</v>
          </cell>
          <cell r="Z759" t="str">
            <v>P</v>
          </cell>
          <cell r="AA759" t="str">
            <v>P</v>
          </cell>
          <cell r="AB759" t="str">
            <v>P</v>
          </cell>
          <cell r="AC759" t="str">
            <v>A</v>
          </cell>
          <cell r="AD759" t="str">
            <v>P</v>
          </cell>
          <cell r="AE759" t="str">
            <v>P</v>
          </cell>
          <cell r="AF759" t="str">
            <v>WO</v>
          </cell>
          <cell r="AG759" t="str">
            <v>P</v>
          </cell>
          <cell r="AH759" t="str">
            <v>P</v>
          </cell>
          <cell r="AI759" t="str">
            <v>P</v>
          </cell>
          <cell r="AJ759" t="str">
            <v>P</v>
          </cell>
          <cell r="AK759" t="str">
            <v>P</v>
          </cell>
          <cell r="AL759">
            <v>25</v>
          </cell>
          <cell r="AM759">
            <v>0</v>
          </cell>
          <cell r="AN759">
            <v>25</v>
          </cell>
          <cell r="AO759">
            <v>0</v>
          </cell>
          <cell r="AP759">
            <v>25</v>
          </cell>
          <cell r="AQ759">
            <v>0</v>
          </cell>
          <cell r="AR759">
            <v>18</v>
          </cell>
        </row>
        <row r="760">
          <cell r="B760">
            <v>80051333</v>
          </cell>
          <cell r="C760" t="str">
            <v>YASH PAL CHAUDHRI</v>
          </cell>
          <cell r="D760" t="str">
            <v>DISPATCH</v>
          </cell>
          <cell r="E760" t="str">
            <v>SS DIVISION</v>
          </cell>
          <cell r="F760" t="str">
            <v>KOSSFCOM03</v>
          </cell>
          <cell r="G760" t="str">
            <v>P</v>
          </cell>
          <cell r="H760" t="str">
            <v>P</v>
          </cell>
          <cell r="I760" t="str">
            <v>P</v>
          </cell>
          <cell r="J760" t="str">
            <v>P</v>
          </cell>
          <cell r="K760" t="str">
            <v>WO</v>
          </cell>
          <cell r="L760" t="str">
            <v>P</v>
          </cell>
          <cell r="M760" t="str">
            <v>P</v>
          </cell>
          <cell r="N760" t="str">
            <v>P</v>
          </cell>
          <cell r="O760" t="str">
            <v>P</v>
          </cell>
          <cell r="P760" t="str">
            <v>A</v>
          </cell>
          <cell r="Q760" t="str">
            <v>A</v>
          </cell>
          <cell r="R760" t="str">
            <v>WO</v>
          </cell>
          <cell r="S760" t="str">
            <v>P</v>
          </cell>
          <cell r="T760" t="str">
            <v>P</v>
          </cell>
          <cell r="U760" t="str">
            <v>P</v>
          </cell>
          <cell r="V760" t="str">
            <v>P</v>
          </cell>
          <cell r="W760" t="str">
            <v>P</v>
          </cell>
          <cell r="X760" t="str">
            <v>P</v>
          </cell>
          <cell r="Y760" t="str">
            <v>WO</v>
          </cell>
          <cell r="Z760" t="str">
            <v>A</v>
          </cell>
          <cell r="AA760" t="str">
            <v>P</v>
          </cell>
          <cell r="AB760" t="str">
            <v>P</v>
          </cell>
          <cell r="AC760" t="str">
            <v>P</v>
          </cell>
          <cell r="AD760" t="str">
            <v>A</v>
          </cell>
          <cell r="AE760" t="str">
            <v>P</v>
          </cell>
          <cell r="AF760" t="str">
            <v>WO</v>
          </cell>
          <cell r="AG760" t="str">
            <v>P</v>
          </cell>
          <cell r="AH760" t="str">
            <v>A</v>
          </cell>
          <cell r="AI760" t="str">
            <v>P</v>
          </cell>
          <cell r="AJ760" t="str">
            <v>P</v>
          </cell>
          <cell r="AK760" t="str">
            <v>P</v>
          </cell>
          <cell r="AL760">
            <v>22</v>
          </cell>
          <cell r="AM760">
            <v>0</v>
          </cell>
          <cell r="AN760">
            <v>22</v>
          </cell>
          <cell r="AO760">
            <v>0</v>
          </cell>
          <cell r="AP760">
            <v>22</v>
          </cell>
          <cell r="AQ760">
            <v>0</v>
          </cell>
          <cell r="AR760">
            <v>18</v>
          </cell>
        </row>
        <row r="761">
          <cell r="B761">
            <v>80051334</v>
          </cell>
          <cell r="C761" t="str">
            <v>AJAY KUMAR</v>
          </cell>
          <cell r="D761" t="str">
            <v>HOUSE KEEPING</v>
          </cell>
          <cell r="E761" t="str">
            <v>PIPE DIV</v>
          </cell>
          <cell r="F761" t="str">
            <v>KOSIWCOM13</v>
          </cell>
          <cell r="G761" t="str">
            <v>P</v>
          </cell>
          <cell r="H761" t="str">
            <v>A</v>
          </cell>
          <cell r="I761" t="str">
            <v>P</v>
          </cell>
          <cell r="J761" t="str">
            <v>HFP</v>
          </cell>
          <cell r="K761" t="str">
            <v>WO</v>
          </cell>
          <cell r="L761" t="str">
            <v>P</v>
          </cell>
          <cell r="M761" t="str">
            <v>P</v>
          </cell>
          <cell r="N761" t="str">
            <v>P</v>
          </cell>
          <cell r="O761" t="str">
            <v>P</v>
          </cell>
          <cell r="P761" t="str">
            <v>P</v>
          </cell>
          <cell r="Q761" t="str">
            <v>P</v>
          </cell>
          <cell r="R761" t="str">
            <v>WO</v>
          </cell>
          <cell r="S761" t="str">
            <v>A</v>
          </cell>
          <cell r="T761" t="str">
            <v>P</v>
          </cell>
          <cell r="U761" t="str">
            <v>P</v>
          </cell>
          <cell r="V761" t="str">
            <v>P</v>
          </cell>
          <cell r="W761" t="str">
            <v>A</v>
          </cell>
          <cell r="X761" t="str">
            <v>P</v>
          </cell>
          <cell r="Y761" t="str">
            <v>WO</v>
          </cell>
          <cell r="Z761" t="str">
            <v>P</v>
          </cell>
          <cell r="AA761" t="str">
            <v>P</v>
          </cell>
          <cell r="AB761" t="str">
            <v>P</v>
          </cell>
          <cell r="AC761" t="str">
            <v>P</v>
          </cell>
          <cell r="AD761" t="str">
            <v>P</v>
          </cell>
          <cell r="AE761" t="str">
            <v>P</v>
          </cell>
          <cell r="AF761" t="str">
            <v>WO</v>
          </cell>
          <cell r="AG761" t="str">
            <v>P</v>
          </cell>
          <cell r="AH761" t="str">
            <v>P</v>
          </cell>
          <cell r="AI761" t="str">
            <v>A</v>
          </cell>
          <cell r="AJ761" t="str">
            <v>A</v>
          </cell>
          <cell r="AK761" t="str">
            <v>P</v>
          </cell>
          <cell r="AL761">
            <v>21.5</v>
          </cell>
          <cell r="AM761">
            <v>0</v>
          </cell>
          <cell r="AN761">
            <v>21.5</v>
          </cell>
          <cell r="AO761">
            <v>0</v>
          </cell>
          <cell r="AP761">
            <v>21.5</v>
          </cell>
          <cell r="AQ761">
            <v>0</v>
          </cell>
          <cell r="AR761">
            <v>17</v>
          </cell>
        </row>
        <row r="762">
          <cell r="B762">
            <v>80051335</v>
          </cell>
          <cell r="C762" t="str">
            <v>BHARAT LAL SHARMA</v>
          </cell>
          <cell r="D762" t="str">
            <v>A LABOUR POOL FOR ABSENTEEISM</v>
          </cell>
          <cell r="E762" t="str">
            <v>SS DIVISION</v>
          </cell>
          <cell r="F762" t="str">
            <v>KOSSHCOM11</v>
          </cell>
          <cell r="G762" t="str">
            <v>P</v>
          </cell>
          <cell r="H762" t="str">
            <v>P</v>
          </cell>
          <cell r="I762" t="str">
            <v>P</v>
          </cell>
          <cell r="J762" t="str">
            <v>A</v>
          </cell>
          <cell r="K762" t="str">
            <v>WO</v>
          </cell>
          <cell r="L762" t="str">
            <v>P</v>
          </cell>
          <cell r="M762" t="str">
            <v>P</v>
          </cell>
          <cell r="N762" t="str">
            <v>P</v>
          </cell>
          <cell r="O762" t="str">
            <v>A</v>
          </cell>
          <cell r="P762" t="str">
            <v>A</v>
          </cell>
          <cell r="Q762" t="str">
            <v>A</v>
          </cell>
          <cell r="R762" t="str">
            <v>WO</v>
          </cell>
          <cell r="S762" t="str">
            <v>A</v>
          </cell>
          <cell r="T762" t="str">
            <v>A</v>
          </cell>
          <cell r="U762" t="str">
            <v>A</v>
          </cell>
          <cell r="V762" t="str">
            <v>A</v>
          </cell>
          <cell r="W762" t="str">
            <v>A</v>
          </cell>
          <cell r="X762" t="str">
            <v>A</v>
          </cell>
          <cell r="Y762" t="str">
            <v>WO</v>
          </cell>
          <cell r="Z762" t="str">
            <v>A</v>
          </cell>
          <cell r="AA762" t="str">
            <v>A</v>
          </cell>
          <cell r="AB762" t="str">
            <v>A</v>
          </cell>
          <cell r="AC762" t="str">
            <v>A</v>
          </cell>
          <cell r="AD762" t="str">
            <v>A</v>
          </cell>
          <cell r="AE762" t="str">
            <v>A</v>
          </cell>
          <cell r="AF762" t="str">
            <v>WO</v>
          </cell>
          <cell r="AG762" t="str">
            <v>A</v>
          </cell>
          <cell r="AH762" t="str">
            <v>A</v>
          </cell>
          <cell r="AI762" t="str">
            <v>A</v>
          </cell>
          <cell r="AJ762" t="str">
            <v>P</v>
          </cell>
          <cell r="AK762" t="str">
            <v>A</v>
          </cell>
          <cell r="AL762">
            <v>7</v>
          </cell>
          <cell r="AM762">
            <v>0</v>
          </cell>
          <cell r="AN762">
            <v>7</v>
          </cell>
          <cell r="AO762">
            <v>0</v>
          </cell>
          <cell r="AP762">
            <v>7</v>
          </cell>
          <cell r="AQ762">
            <v>0</v>
          </cell>
          <cell r="AR762">
            <v>18</v>
          </cell>
        </row>
        <row r="763">
          <cell r="B763">
            <v>80051336</v>
          </cell>
          <cell r="C763" t="str">
            <v>MADAN MOHAN</v>
          </cell>
          <cell r="D763" t="str">
            <v>WELDING</v>
          </cell>
          <cell r="E763" t="str">
            <v>PIPE DIV</v>
          </cell>
          <cell r="F763" t="str">
            <v>KO02FHSW02</v>
          </cell>
          <cell r="G763" t="str">
            <v>P</v>
          </cell>
          <cell r="H763" t="str">
            <v>P</v>
          </cell>
          <cell r="I763" t="str">
            <v>P</v>
          </cell>
          <cell r="J763" t="str">
            <v>P</v>
          </cell>
          <cell r="K763" t="str">
            <v>WO</v>
          </cell>
          <cell r="L763" t="str">
            <v>P</v>
          </cell>
          <cell r="M763" t="str">
            <v>P</v>
          </cell>
          <cell r="N763" t="str">
            <v>HFP</v>
          </cell>
          <cell r="O763" t="str">
            <v>P</v>
          </cell>
          <cell r="P763" t="str">
            <v>P</v>
          </cell>
          <cell r="Q763" t="str">
            <v>P</v>
          </cell>
          <cell r="R763" t="str">
            <v>WO</v>
          </cell>
          <cell r="S763" t="str">
            <v>P</v>
          </cell>
          <cell r="T763" t="str">
            <v>P</v>
          </cell>
          <cell r="U763" t="str">
            <v>P</v>
          </cell>
          <cell r="V763" t="str">
            <v>P</v>
          </cell>
          <cell r="W763" t="str">
            <v>P</v>
          </cell>
          <cell r="X763" t="str">
            <v>P</v>
          </cell>
          <cell r="Y763" t="str">
            <v>WO</v>
          </cell>
          <cell r="Z763" t="str">
            <v>P</v>
          </cell>
          <cell r="AA763" t="str">
            <v>P</v>
          </cell>
          <cell r="AB763" t="str">
            <v>P</v>
          </cell>
          <cell r="AC763" t="str">
            <v>P</v>
          </cell>
          <cell r="AD763" t="str">
            <v>P</v>
          </cell>
          <cell r="AE763" t="str">
            <v>P</v>
          </cell>
          <cell r="AF763" t="str">
            <v>WO</v>
          </cell>
          <cell r="AG763" t="str">
            <v>P</v>
          </cell>
          <cell r="AH763" t="str">
            <v>P</v>
          </cell>
          <cell r="AI763" t="str">
            <v>P</v>
          </cell>
          <cell r="AJ763" t="str">
            <v>P</v>
          </cell>
          <cell r="AK763" t="str">
            <v>P</v>
          </cell>
          <cell r="AL763">
            <v>26.5</v>
          </cell>
          <cell r="AM763">
            <v>0</v>
          </cell>
          <cell r="AN763">
            <v>26.5</v>
          </cell>
          <cell r="AO763">
            <v>0</v>
          </cell>
          <cell r="AP763">
            <v>26.5</v>
          </cell>
          <cell r="AQ763">
            <v>0</v>
          </cell>
          <cell r="AR763">
            <v>17</v>
          </cell>
        </row>
        <row r="764">
          <cell r="B764">
            <v>80051338</v>
          </cell>
          <cell r="C764" t="str">
            <v>RAMVEER SINGH</v>
          </cell>
          <cell r="D764" t="str">
            <v>WELDING</v>
          </cell>
          <cell r="E764" t="str">
            <v>PIPE DIV</v>
          </cell>
          <cell r="F764" t="str">
            <v>KO02FHSW02</v>
          </cell>
          <cell r="G764" t="str">
            <v>P</v>
          </cell>
          <cell r="H764" t="str">
            <v>P</v>
          </cell>
          <cell r="I764" t="str">
            <v>P</v>
          </cell>
          <cell r="J764" t="str">
            <v>P</v>
          </cell>
          <cell r="K764" t="str">
            <v>WO</v>
          </cell>
          <cell r="L764" t="str">
            <v>P</v>
          </cell>
          <cell r="M764" t="str">
            <v>P</v>
          </cell>
          <cell r="N764" t="str">
            <v>P</v>
          </cell>
          <cell r="O764" t="str">
            <v>A</v>
          </cell>
          <cell r="P764" t="str">
            <v>A</v>
          </cell>
          <cell r="Q764" t="str">
            <v>A</v>
          </cell>
          <cell r="R764" t="str">
            <v>WO</v>
          </cell>
          <cell r="S764" t="str">
            <v>P</v>
          </cell>
          <cell r="T764" t="str">
            <v>P</v>
          </cell>
          <cell r="U764" t="str">
            <v>P</v>
          </cell>
          <cell r="V764" t="str">
            <v>A</v>
          </cell>
          <cell r="W764" t="str">
            <v>A</v>
          </cell>
          <cell r="X764" t="str">
            <v>A</v>
          </cell>
          <cell r="Y764" t="str">
            <v>WO</v>
          </cell>
          <cell r="Z764" t="str">
            <v>P</v>
          </cell>
          <cell r="AA764" t="str">
            <v>P</v>
          </cell>
          <cell r="AB764" t="str">
            <v>P</v>
          </cell>
          <cell r="AC764" t="str">
            <v>P</v>
          </cell>
          <cell r="AD764" t="str">
            <v>A</v>
          </cell>
          <cell r="AE764" t="str">
            <v>P</v>
          </cell>
          <cell r="AF764" t="str">
            <v>WO</v>
          </cell>
          <cell r="AG764" t="str">
            <v>A</v>
          </cell>
          <cell r="AH764" t="str">
            <v>P</v>
          </cell>
          <cell r="AI764" t="str">
            <v>P</v>
          </cell>
          <cell r="AJ764" t="str">
            <v>P</v>
          </cell>
          <cell r="AK764" t="str">
            <v>P</v>
          </cell>
          <cell r="AL764">
            <v>19</v>
          </cell>
          <cell r="AM764">
            <v>0</v>
          </cell>
          <cell r="AN764">
            <v>19</v>
          </cell>
          <cell r="AO764">
            <v>0</v>
          </cell>
          <cell r="AP764">
            <v>19</v>
          </cell>
          <cell r="AQ764">
            <v>0</v>
          </cell>
          <cell r="AR764">
            <v>17</v>
          </cell>
        </row>
        <row r="765">
          <cell r="B765">
            <v>80051339</v>
          </cell>
          <cell r="C765" t="str">
            <v>PRADEEP</v>
          </cell>
          <cell r="D765" t="str">
            <v>WELDING</v>
          </cell>
          <cell r="E765" t="str">
            <v>PIPE DIV</v>
          </cell>
          <cell r="F765" t="str">
            <v>KO02FHSW02</v>
          </cell>
          <cell r="G765" t="str">
            <v>P</v>
          </cell>
          <cell r="H765" t="str">
            <v>P</v>
          </cell>
          <cell r="I765" t="str">
            <v>P</v>
          </cell>
          <cell r="J765" t="str">
            <v>P</v>
          </cell>
          <cell r="K765" t="str">
            <v>WO</v>
          </cell>
          <cell r="L765" t="str">
            <v>P</v>
          </cell>
          <cell r="M765" t="str">
            <v>P</v>
          </cell>
          <cell r="N765" t="str">
            <v>P</v>
          </cell>
          <cell r="O765" t="str">
            <v>P</v>
          </cell>
          <cell r="P765" t="str">
            <v>P</v>
          </cell>
          <cell r="Q765" t="str">
            <v>P</v>
          </cell>
          <cell r="R765" t="str">
            <v>WO</v>
          </cell>
          <cell r="S765" t="str">
            <v>P</v>
          </cell>
          <cell r="T765" t="str">
            <v>P</v>
          </cell>
          <cell r="U765" t="str">
            <v>P</v>
          </cell>
          <cell r="V765" t="str">
            <v>P</v>
          </cell>
          <cell r="W765" t="str">
            <v>P</v>
          </cell>
          <cell r="X765" t="str">
            <v>P</v>
          </cell>
          <cell r="Y765" t="str">
            <v>WO</v>
          </cell>
          <cell r="Z765" t="str">
            <v>P</v>
          </cell>
          <cell r="AA765" t="str">
            <v>P</v>
          </cell>
          <cell r="AB765" t="str">
            <v>P</v>
          </cell>
          <cell r="AC765" t="str">
            <v>P</v>
          </cell>
          <cell r="AD765" t="str">
            <v>P</v>
          </cell>
          <cell r="AE765" t="str">
            <v>P</v>
          </cell>
          <cell r="AF765" t="str">
            <v>WO</v>
          </cell>
          <cell r="AG765" t="str">
            <v>P</v>
          </cell>
          <cell r="AH765" t="str">
            <v>P</v>
          </cell>
          <cell r="AI765" t="str">
            <v>P</v>
          </cell>
          <cell r="AJ765" t="str">
            <v>P</v>
          </cell>
          <cell r="AK765" t="str">
            <v>P</v>
          </cell>
          <cell r="AL765">
            <v>27</v>
          </cell>
          <cell r="AM765">
            <v>0</v>
          </cell>
          <cell r="AN765">
            <v>27</v>
          </cell>
          <cell r="AO765">
            <v>0</v>
          </cell>
          <cell r="AP765">
            <v>27</v>
          </cell>
          <cell r="AQ765">
            <v>0</v>
          </cell>
          <cell r="AR765">
            <v>17</v>
          </cell>
        </row>
        <row r="766">
          <cell r="B766">
            <v>80051340</v>
          </cell>
          <cell r="C766" t="str">
            <v>VISHNU SINGH</v>
          </cell>
          <cell r="D766" t="str">
            <v>WELDING</v>
          </cell>
          <cell r="E766" t="str">
            <v>PIPE DIV</v>
          </cell>
          <cell r="F766" t="str">
            <v>KO02FHSW02</v>
          </cell>
          <cell r="G766" t="str">
            <v>P</v>
          </cell>
          <cell r="H766" t="str">
            <v>P</v>
          </cell>
          <cell r="I766" t="str">
            <v>P</v>
          </cell>
          <cell r="J766" t="str">
            <v>P</v>
          </cell>
          <cell r="K766" t="str">
            <v>WO</v>
          </cell>
          <cell r="L766" t="str">
            <v>P</v>
          </cell>
          <cell r="M766" t="str">
            <v>A</v>
          </cell>
          <cell r="N766" t="str">
            <v>P</v>
          </cell>
          <cell r="O766" t="str">
            <v>P</v>
          </cell>
          <cell r="P766" t="str">
            <v>A</v>
          </cell>
          <cell r="Q766" t="str">
            <v>P</v>
          </cell>
          <cell r="R766" t="str">
            <v>WO</v>
          </cell>
          <cell r="S766" t="str">
            <v>P</v>
          </cell>
          <cell r="T766" t="str">
            <v>P</v>
          </cell>
          <cell r="U766" t="str">
            <v>P</v>
          </cell>
          <cell r="V766" t="str">
            <v>P</v>
          </cell>
          <cell r="W766" t="str">
            <v>P</v>
          </cell>
          <cell r="X766" t="str">
            <v>P</v>
          </cell>
          <cell r="Y766" t="str">
            <v>WO</v>
          </cell>
          <cell r="Z766" t="str">
            <v>P</v>
          </cell>
          <cell r="AA766" t="str">
            <v>P</v>
          </cell>
          <cell r="AB766" t="str">
            <v>P</v>
          </cell>
          <cell r="AC766" t="str">
            <v>P</v>
          </cell>
          <cell r="AD766" t="str">
            <v>A</v>
          </cell>
          <cell r="AE766" t="str">
            <v>P</v>
          </cell>
          <cell r="AF766" t="str">
            <v>WO</v>
          </cell>
          <cell r="AG766" t="str">
            <v>P</v>
          </cell>
          <cell r="AH766" t="str">
            <v>A</v>
          </cell>
          <cell r="AI766" t="str">
            <v>P</v>
          </cell>
          <cell r="AJ766" t="str">
            <v>P</v>
          </cell>
          <cell r="AK766" t="str">
            <v>P</v>
          </cell>
          <cell r="AL766">
            <v>23</v>
          </cell>
          <cell r="AM766">
            <v>0</v>
          </cell>
          <cell r="AN766">
            <v>23</v>
          </cell>
          <cell r="AO766">
            <v>0</v>
          </cell>
          <cell r="AP766">
            <v>23</v>
          </cell>
          <cell r="AQ766">
            <v>0</v>
          </cell>
          <cell r="AR766">
            <v>17</v>
          </cell>
        </row>
        <row r="767">
          <cell r="B767">
            <v>80051341</v>
          </cell>
          <cell r="C767" t="str">
            <v>HIMMAT SINGH</v>
          </cell>
          <cell r="D767" t="str">
            <v>WELDING</v>
          </cell>
          <cell r="E767" t="str">
            <v>PIPE DIV</v>
          </cell>
          <cell r="F767" t="str">
            <v>KO02FHSW02</v>
          </cell>
          <cell r="G767" t="str">
            <v>P</v>
          </cell>
          <cell r="H767" t="str">
            <v>P</v>
          </cell>
          <cell r="I767" t="str">
            <v>P</v>
          </cell>
          <cell r="J767" t="str">
            <v>P</v>
          </cell>
          <cell r="K767" t="str">
            <v>WO</v>
          </cell>
          <cell r="L767" t="str">
            <v>P</v>
          </cell>
          <cell r="M767" t="str">
            <v>A</v>
          </cell>
          <cell r="N767" t="str">
            <v>P</v>
          </cell>
          <cell r="O767" t="str">
            <v>A</v>
          </cell>
          <cell r="P767" t="str">
            <v>P</v>
          </cell>
          <cell r="Q767" t="str">
            <v>P</v>
          </cell>
          <cell r="R767" t="str">
            <v>WO</v>
          </cell>
          <cell r="S767" t="str">
            <v>A</v>
          </cell>
          <cell r="T767" t="str">
            <v>P</v>
          </cell>
          <cell r="U767" t="str">
            <v>P</v>
          </cell>
          <cell r="V767" t="str">
            <v>P</v>
          </cell>
          <cell r="W767" t="str">
            <v>P</v>
          </cell>
          <cell r="X767" t="str">
            <v>A</v>
          </cell>
          <cell r="Y767" t="str">
            <v>WO</v>
          </cell>
          <cell r="Z767" t="str">
            <v>P</v>
          </cell>
          <cell r="AA767" t="str">
            <v>P</v>
          </cell>
          <cell r="AB767" t="str">
            <v>P</v>
          </cell>
          <cell r="AC767" t="str">
            <v>P</v>
          </cell>
          <cell r="AD767" t="str">
            <v>P</v>
          </cell>
          <cell r="AE767" t="str">
            <v>P</v>
          </cell>
          <cell r="AF767" t="str">
            <v>WO</v>
          </cell>
          <cell r="AG767" t="str">
            <v>P</v>
          </cell>
          <cell r="AH767" t="str">
            <v>P</v>
          </cell>
          <cell r="AI767" t="str">
            <v>P</v>
          </cell>
          <cell r="AJ767" t="str">
            <v>P</v>
          </cell>
          <cell r="AK767" t="str">
            <v>P</v>
          </cell>
          <cell r="AL767">
            <v>23</v>
          </cell>
          <cell r="AM767">
            <v>0</v>
          </cell>
          <cell r="AN767">
            <v>23</v>
          </cell>
          <cell r="AO767">
            <v>0</v>
          </cell>
          <cell r="AP767">
            <v>23</v>
          </cell>
          <cell r="AQ767">
            <v>0</v>
          </cell>
          <cell r="AR767">
            <v>17</v>
          </cell>
        </row>
        <row r="768">
          <cell r="B768">
            <v>80051342</v>
          </cell>
          <cell r="C768" t="str">
            <v>DEEPAK</v>
          </cell>
          <cell r="D768" t="str">
            <v>MAINTENANCE</v>
          </cell>
          <cell r="E768" t="str">
            <v>SS DIVISION</v>
          </cell>
          <cell r="F768" t="str">
            <v>KOSSHCOM03</v>
          </cell>
          <cell r="G768"/>
          <cell r="H768"/>
          <cell r="I768"/>
          <cell r="J768"/>
          <cell r="K768" t="str">
            <v>WO</v>
          </cell>
          <cell r="L768" t="str">
            <v>P</v>
          </cell>
          <cell r="M768" t="str">
            <v>P</v>
          </cell>
          <cell r="N768" t="str">
            <v>P</v>
          </cell>
          <cell r="O768" t="str">
            <v>P</v>
          </cell>
          <cell r="P768" t="str">
            <v>P</v>
          </cell>
          <cell r="Q768" t="str">
            <v>P</v>
          </cell>
          <cell r="R768" t="str">
            <v>WO</v>
          </cell>
          <cell r="S768" t="str">
            <v>P</v>
          </cell>
          <cell r="T768" t="str">
            <v>P</v>
          </cell>
          <cell r="U768" t="str">
            <v>P</v>
          </cell>
          <cell r="V768" t="str">
            <v>P</v>
          </cell>
          <cell r="W768" t="str">
            <v>P</v>
          </cell>
          <cell r="X768" t="str">
            <v>P</v>
          </cell>
          <cell r="Y768" t="str">
            <v>WO</v>
          </cell>
          <cell r="Z768" t="str">
            <v>A</v>
          </cell>
          <cell r="AA768" t="str">
            <v>P</v>
          </cell>
          <cell r="AB768" t="str">
            <v>P</v>
          </cell>
          <cell r="AC768" t="str">
            <v>P</v>
          </cell>
          <cell r="AD768" t="str">
            <v>P</v>
          </cell>
          <cell r="AE768" t="str">
            <v>P</v>
          </cell>
          <cell r="AF768" t="str">
            <v>WO</v>
          </cell>
          <cell r="AG768" t="str">
            <v>P</v>
          </cell>
          <cell r="AH768" t="str">
            <v>P</v>
          </cell>
          <cell r="AI768" t="str">
            <v>P</v>
          </cell>
          <cell r="AJ768" t="str">
            <v>P</v>
          </cell>
          <cell r="AK768" t="str">
            <v>P</v>
          </cell>
          <cell r="AL768">
            <v>22</v>
          </cell>
          <cell r="AM768">
            <v>0</v>
          </cell>
          <cell r="AN768">
            <v>22</v>
          </cell>
          <cell r="AO768">
            <v>0</v>
          </cell>
          <cell r="AP768">
            <v>22</v>
          </cell>
          <cell r="AQ768">
            <v>0</v>
          </cell>
          <cell r="AR768">
            <v>18</v>
          </cell>
        </row>
        <row r="769">
          <cell r="B769">
            <v>80051343</v>
          </cell>
          <cell r="C769" t="str">
            <v>PREMCHAND SHAH</v>
          </cell>
          <cell r="D769" t="str">
            <v>MAINTENANCE</v>
          </cell>
          <cell r="E769" t="str">
            <v>SS DIVISION</v>
          </cell>
          <cell r="F769"/>
          <cell r="G769" t="str">
            <v>A</v>
          </cell>
          <cell r="H769" t="str">
            <v>A</v>
          </cell>
          <cell r="I769" t="str">
            <v>A</v>
          </cell>
          <cell r="J769" t="str">
            <v>A</v>
          </cell>
          <cell r="K769" t="str">
            <v>WO</v>
          </cell>
          <cell r="L769" t="str">
            <v>P</v>
          </cell>
          <cell r="M769" t="str">
            <v>P</v>
          </cell>
          <cell r="N769" t="str">
            <v>P</v>
          </cell>
          <cell r="O769" t="str">
            <v>P</v>
          </cell>
          <cell r="P769" t="str">
            <v>P</v>
          </cell>
          <cell r="Q769" t="str">
            <v>P</v>
          </cell>
          <cell r="R769" t="str">
            <v>WO</v>
          </cell>
          <cell r="S769" t="str">
            <v>P</v>
          </cell>
          <cell r="T769" t="str">
            <v>P</v>
          </cell>
          <cell r="U769" t="str">
            <v>P</v>
          </cell>
          <cell r="V769" t="str">
            <v>A</v>
          </cell>
          <cell r="W769" t="str">
            <v>P</v>
          </cell>
          <cell r="X769" t="str">
            <v>P</v>
          </cell>
          <cell r="Y769" t="str">
            <v>WO</v>
          </cell>
          <cell r="Z769" t="str">
            <v>P</v>
          </cell>
          <cell r="AA769" t="str">
            <v>P</v>
          </cell>
          <cell r="AB769" t="str">
            <v>P</v>
          </cell>
          <cell r="AC769" t="str">
            <v>P</v>
          </cell>
          <cell r="AD769" t="str">
            <v>P</v>
          </cell>
          <cell r="AE769" t="str">
            <v>P</v>
          </cell>
          <cell r="AF769" t="str">
            <v>WO</v>
          </cell>
          <cell r="AG769" t="str">
            <v>P</v>
          </cell>
          <cell r="AH769" t="str">
            <v>P</v>
          </cell>
          <cell r="AI769" t="str">
            <v>P</v>
          </cell>
          <cell r="AJ769" t="str">
            <v>A</v>
          </cell>
          <cell r="AK769" t="str">
            <v>P</v>
          </cell>
          <cell r="AL769">
            <v>21</v>
          </cell>
          <cell r="AM769">
            <v>0</v>
          </cell>
          <cell r="AN769">
            <v>21</v>
          </cell>
          <cell r="AO769">
            <v>0.5</v>
          </cell>
          <cell r="AP769">
            <v>20.5</v>
          </cell>
          <cell r="AQ769">
            <v>0</v>
          </cell>
          <cell r="AR769">
            <v>18</v>
          </cell>
        </row>
        <row r="770">
          <cell r="B770">
            <v>80051344</v>
          </cell>
          <cell r="C770" t="str">
            <v>MAHENDRA</v>
          </cell>
          <cell r="D770" t="str">
            <v>WELDING</v>
          </cell>
          <cell r="E770" t="str">
            <v>PIPE DIV</v>
          </cell>
          <cell r="F770" t="str">
            <v>KO02FHSW02</v>
          </cell>
          <cell r="G770"/>
          <cell r="H770"/>
          <cell r="I770"/>
          <cell r="J770"/>
          <cell r="K770"/>
          <cell r="L770"/>
          <cell r="M770"/>
          <cell r="N770"/>
          <cell r="O770"/>
          <cell r="P770"/>
          <cell r="Q770"/>
          <cell r="R770"/>
          <cell r="S770"/>
          <cell r="T770"/>
          <cell r="U770" t="str">
            <v>P</v>
          </cell>
          <cell r="V770" t="str">
            <v>P</v>
          </cell>
          <cell r="W770" t="str">
            <v>P</v>
          </cell>
          <cell r="X770" t="str">
            <v>P</v>
          </cell>
          <cell r="Y770" t="str">
            <v>WO</v>
          </cell>
          <cell r="Z770" t="str">
            <v>P</v>
          </cell>
          <cell r="AA770" t="str">
            <v>P</v>
          </cell>
          <cell r="AB770" t="str">
            <v>P</v>
          </cell>
          <cell r="AC770" t="str">
            <v>P</v>
          </cell>
          <cell r="AD770" t="str">
            <v>P</v>
          </cell>
          <cell r="AE770" t="str">
            <v>P</v>
          </cell>
          <cell r="AF770" t="str">
            <v>WO</v>
          </cell>
          <cell r="AG770" t="str">
            <v>A</v>
          </cell>
          <cell r="AH770" t="str">
            <v>P</v>
          </cell>
          <cell r="AI770" t="str">
            <v>P</v>
          </cell>
          <cell r="AJ770" t="str">
            <v>P</v>
          </cell>
          <cell r="AK770" t="str">
            <v>P</v>
          </cell>
          <cell r="AL770">
            <v>14</v>
          </cell>
          <cell r="AM770">
            <v>0</v>
          </cell>
          <cell r="AN770">
            <v>14</v>
          </cell>
          <cell r="AO770">
            <v>0.5</v>
          </cell>
          <cell r="AP770">
            <v>13.5</v>
          </cell>
          <cell r="AQ770">
            <v>0</v>
          </cell>
          <cell r="AR770">
            <v>17</v>
          </cell>
        </row>
        <row r="771">
          <cell r="B771">
            <v>80051345</v>
          </cell>
          <cell r="C771" t="str">
            <v>SAMADAR</v>
          </cell>
          <cell r="D771" t="str">
            <v>WELDING</v>
          </cell>
          <cell r="E771" t="str">
            <v>PIPE DIV</v>
          </cell>
          <cell r="F771" t="str">
            <v>KO02FHSW02</v>
          </cell>
          <cell r="G771"/>
          <cell r="H771"/>
          <cell r="I771"/>
          <cell r="J771"/>
          <cell r="K771"/>
          <cell r="L771"/>
          <cell r="M771"/>
          <cell r="N771"/>
          <cell r="O771"/>
          <cell r="P771"/>
          <cell r="Q771"/>
          <cell r="R771"/>
          <cell r="S771"/>
          <cell r="T771"/>
          <cell r="U771"/>
          <cell r="V771"/>
          <cell r="W771"/>
          <cell r="X771"/>
          <cell r="Y771"/>
          <cell r="Z771"/>
          <cell r="AA771"/>
          <cell r="AB771"/>
          <cell r="AC771"/>
          <cell r="AD771"/>
          <cell r="AE771"/>
          <cell r="AF771"/>
          <cell r="AG771"/>
          <cell r="AH771" t="str">
            <v>P</v>
          </cell>
          <cell r="AI771" t="str">
            <v>P</v>
          </cell>
          <cell r="AJ771" t="str">
            <v>P</v>
          </cell>
          <cell r="AK771" t="str">
            <v>P</v>
          </cell>
          <cell r="AL771">
            <v>4</v>
          </cell>
          <cell r="AM771">
            <v>0</v>
          </cell>
          <cell r="AN771">
            <v>4</v>
          </cell>
          <cell r="AO771">
            <v>0</v>
          </cell>
          <cell r="AP771">
            <v>4</v>
          </cell>
          <cell r="AQ771">
            <v>0</v>
          </cell>
          <cell r="AR771">
            <v>17</v>
          </cell>
        </row>
        <row r="772">
          <cell r="B772">
            <v>80051346</v>
          </cell>
          <cell r="C772" t="str">
            <v>SATVEER SINGH</v>
          </cell>
          <cell r="D772" t="str">
            <v>WELDING</v>
          </cell>
          <cell r="E772" t="str">
            <v>PIPE DIV</v>
          </cell>
          <cell r="F772" t="str">
            <v>KO02FHSW02</v>
          </cell>
          <cell r="G772"/>
          <cell r="H772"/>
          <cell r="I772"/>
          <cell r="J772"/>
          <cell r="K772"/>
          <cell r="L772"/>
          <cell r="M772"/>
          <cell r="N772"/>
          <cell r="O772"/>
          <cell r="P772"/>
          <cell r="Q772"/>
          <cell r="R772"/>
          <cell r="S772"/>
          <cell r="T772"/>
          <cell r="U772"/>
          <cell r="V772"/>
          <cell r="W772"/>
          <cell r="X772"/>
          <cell r="Y772"/>
          <cell r="Z772"/>
          <cell r="AA772"/>
          <cell r="AB772"/>
          <cell r="AC772"/>
          <cell r="AD772"/>
          <cell r="AE772"/>
          <cell r="AF772"/>
          <cell r="AG772"/>
          <cell r="AH772"/>
          <cell r="AI772" t="str">
            <v>A</v>
          </cell>
          <cell r="AJ772" t="str">
            <v>P</v>
          </cell>
          <cell r="AK772" t="str">
            <v>P</v>
          </cell>
          <cell r="AL772">
            <v>2</v>
          </cell>
          <cell r="AM772">
            <v>0</v>
          </cell>
          <cell r="AN772">
            <v>2</v>
          </cell>
          <cell r="AO772">
            <v>0</v>
          </cell>
          <cell r="AP772">
            <v>2</v>
          </cell>
          <cell r="AQ772">
            <v>0</v>
          </cell>
          <cell r="AR772">
            <v>17</v>
          </cell>
        </row>
        <row r="773">
          <cell r="B773"/>
          <cell r="C773"/>
          <cell r="D773"/>
          <cell r="E773"/>
          <cell r="F773"/>
          <cell r="G773"/>
          <cell r="H773"/>
          <cell r="I773"/>
          <cell r="J773"/>
          <cell r="K773"/>
          <cell r="L773"/>
          <cell r="M773"/>
          <cell r="N773"/>
          <cell r="O773"/>
          <cell r="P773"/>
          <cell r="Q773"/>
          <cell r="R773"/>
          <cell r="S773"/>
          <cell r="T773"/>
          <cell r="U773"/>
          <cell r="V773"/>
          <cell r="W773"/>
          <cell r="X773"/>
          <cell r="Y773"/>
          <cell r="Z773"/>
          <cell r="AA773"/>
          <cell r="AB773"/>
          <cell r="AC773"/>
          <cell r="AD773"/>
          <cell r="AE773"/>
          <cell r="AF773"/>
          <cell r="AG773"/>
          <cell r="AH773"/>
          <cell r="AI773"/>
          <cell r="AJ773"/>
          <cell r="AK773"/>
          <cell r="AL773">
            <v>16226</v>
          </cell>
          <cell r="AM773">
            <v>7</v>
          </cell>
          <cell r="AN773">
            <v>16233</v>
          </cell>
          <cell r="AO773">
            <v>47</v>
          </cell>
          <cell r="AP773">
            <v>16186</v>
          </cell>
          <cell r="AQ773">
            <v>0</v>
          </cell>
          <cell r="AR773">
            <v>12228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ployee Master"/>
      <sheetName val="Employee Master (2)"/>
    </sheetNames>
    <sheetDataSet>
      <sheetData sheetId="0"/>
      <sheetData sheetId="1">
        <row r="3">
          <cell r="A3">
            <v>40055105</v>
          </cell>
          <cell r="B3" t="str">
            <v>NETRA PAL</v>
          </cell>
          <cell r="C3" t="str">
            <v>004</v>
          </cell>
          <cell r="D3">
            <v>16</v>
          </cell>
          <cell r="E3" t="str">
            <v>KOSSHCOM11</v>
          </cell>
        </row>
        <row r="4">
          <cell r="A4">
            <v>40055111</v>
          </cell>
          <cell r="B4" t="str">
            <v>DIGAMBER SINGH</v>
          </cell>
          <cell r="C4" t="str">
            <v>001</v>
          </cell>
          <cell r="D4">
            <v>13</v>
          </cell>
          <cell r="E4" t="str">
            <v>KO02HHSW14</v>
          </cell>
        </row>
        <row r="5">
          <cell r="A5">
            <v>40055114</v>
          </cell>
          <cell r="B5" t="str">
            <v>PREM SINGH</v>
          </cell>
          <cell r="C5" t="str">
            <v>001</v>
          </cell>
          <cell r="D5">
            <v>13</v>
          </cell>
          <cell r="E5" t="str">
            <v>KO02HHSW14</v>
          </cell>
        </row>
        <row r="6">
          <cell r="A6">
            <v>40055758</v>
          </cell>
          <cell r="B6" t="str">
            <v>SHYAM RAM</v>
          </cell>
          <cell r="C6" t="str">
            <v>001</v>
          </cell>
          <cell r="D6">
            <v>13</v>
          </cell>
          <cell r="E6" t="str">
            <v>KO02HHSW03</v>
          </cell>
        </row>
        <row r="7">
          <cell r="A7">
            <v>40056151</v>
          </cell>
          <cell r="B7" t="str">
            <v>HARISH SINGH</v>
          </cell>
          <cell r="C7" t="str">
            <v>001</v>
          </cell>
          <cell r="D7">
            <v>13</v>
          </cell>
          <cell r="E7" t="str">
            <v>KO02HHSW10</v>
          </cell>
        </row>
        <row r="8">
          <cell r="A8">
            <v>40056154</v>
          </cell>
          <cell r="B8" t="str">
            <v>BAJEER SINGH</v>
          </cell>
          <cell r="C8" t="str">
            <v>004</v>
          </cell>
          <cell r="D8">
            <v>16</v>
          </cell>
          <cell r="E8" t="str">
            <v>KOSSFSEM11</v>
          </cell>
        </row>
        <row r="9">
          <cell r="A9">
            <v>40056253</v>
          </cell>
          <cell r="B9" t="str">
            <v>JAGDISH</v>
          </cell>
          <cell r="C9" t="str">
            <v>004</v>
          </cell>
          <cell r="D9">
            <v>15</v>
          </cell>
          <cell r="E9" t="str">
            <v>KOSSFCOM01</v>
          </cell>
        </row>
        <row r="10">
          <cell r="A10">
            <v>40057055</v>
          </cell>
          <cell r="B10" t="str">
            <v>LAL SINGH</v>
          </cell>
          <cell r="C10" t="str">
            <v>001</v>
          </cell>
          <cell r="D10">
            <v>13</v>
          </cell>
          <cell r="E10" t="str">
            <v>KO02FHSW02</v>
          </cell>
        </row>
        <row r="11">
          <cell r="A11">
            <v>40057056</v>
          </cell>
          <cell r="B11" t="str">
            <v>HARISH CHAND</v>
          </cell>
          <cell r="C11" t="str">
            <v>001</v>
          </cell>
          <cell r="D11">
            <v>13</v>
          </cell>
          <cell r="E11" t="str">
            <v>KO02FHSW02</v>
          </cell>
        </row>
        <row r="12">
          <cell r="A12">
            <v>40057076</v>
          </cell>
          <cell r="B12" t="str">
            <v>BANTI</v>
          </cell>
          <cell r="C12" t="str">
            <v>004</v>
          </cell>
          <cell r="D12">
            <v>15</v>
          </cell>
          <cell r="E12" t="str">
            <v>KOSSFWLD15</v>
          </cell>
        </row>
        <row r="13">
          <cell r="A13">
            <v>40057117</v>
          </cell>
          <cell r="B13" t="str">
            <v>LILA</v>
          </cell>
          <cell r="C13" t="str">
            <v>001</v>
          </cell>
          <cell r="D13">
            <v>13</v>
          </cell>
          <cell r="E13" t="str">
            <v>KO02HHSW13</v>
          </cell>
        </row>
        <row r="14">
          <cell r="A14">
            <v>40057159</v>
          </cell>
          <cell r="B14" t="str">
            <v>BRIJ KISHOR</v>
          </cell>
          <cell r="C14" t="str">
            <v>001</v>
          </cell>
          <cell r="D14">
            <v>13</v>
          </cell>
          <cell r="E14" t="str">
            <v>KO02HHSW04</v>
          </cell>
        </row>
        <row r="15">
          <cell r="A15">
            <v>40057163</v>
          </cell>
          <cell r="B15" t="str">
            <v>KRISHNA KUMAR</v>
          </cell>
          <cell r="C15" t="str">
            <v>004</v>
          </cell>
          <cell r="D15">
            <v>15</v>
          </cell>
          <cell r="E15" t="str">
            <v>KOSSWCOM13</v>
          </cell>
        </row>
        <row r="16">
          <cell r="A16">
            <v>40057164</v>
          </cell>
          <cell r="B16" t="str">
            <v>KHEMCHAND</v>
          </cell>
          <cell r="C16" t="str">
            <v>001</v>
          </cell>
          <cell r="D16">
            <v>13</v>
          </cell>
          <cell r="E16" t="str">
            <v>KO02FHSW01</v>
          </cell>
        </row>
        <row r="17">
          <cell r="A17">
            <v>40057169</v>
          </cell>
          <cell r="B17" t="str">
            <v>SUKH PAL</v>
          </cell>
          <cell r="C17" t="str">
            <v>004</v>
          </cell>
          <cell r="D17">
            <v>16</v>
          </cell>
          <cell r="E17" t="str">
            <v>KOSSFCOM05</v>
          </cell>
        </row>
        <row r="18">
          <cell r="A18">
            <v>40057190</v>
          </cell>
          <cell r="B18" t="str">
            <v>MAHESH</v>
          </cell>
          <cell r="C18" t="str">
            <v>004</v>
          </cell>
          <cell r="D18">
            <v>16</v>
          </cell>
          <cell r="E18" t="str">
            <v>KOSSFSEM07</v>
          </cell>
        </row>
        <row r="19">
          <cell r="A19">
            <v>40057213</v>
          </cell>
          <cell r="B19" t="str">
            <v>NEELAM</v>
          </cell>
          <cell r="C19" t="str">
            <v>004</v>
          </cell>
          <cell r="D19">
            <v>16</v>
          </cell>
          <cell r="E19" t="str">
            <v>KOSSFCOM01</v>
          </cell>
        </row>
        <row r="20">
          <cell r="A20">
            <v>40057221</v>
          </cell>
          <cell r="B20" t="str">
            <v>SHYAM SUNDER</v>
          </cell>
          <cell r="C20" t="str">
            <v>004</v>
          </cell>
          <cell r="D20">
            <v>16</v>
          </cell>
          <cell r="E20" t="str">
            <v>KOSSFWLD15</v>
          </cell>
        </row>
        <row r="21">
          <cell r="A21">
            <v>40057256</v>
          </cell>
          <cell r="B21" t="str">
            <v>BHUPALI</v>
          </cell>
          <cell r="C21" t="str">
            <v>004</v>
          </cell>
          <cell r="D21">
            <v>15</v>
          </cell>
          <cell r="E21" t="str">
            <v>KOSSFCOM01</v>
          </cell>
        </row>
        <row r="22">
          <cell r="A22">
            <v>40057266</v>
          </cell>
          <cell r="B22" t="str">
            <v>KANHAIYA</v>
          </cell>
          <cell r="C22" t="str">
            <v>004</v>
          </cell>
          <cell r="D22">
            <v>16</v>
          </cell>
          <cell r="E22" t="str">
            <v>KOSSFCOM01</v>
          </cell>
        </row>
        <row r="23">
          <cell r="A23">
            <v>40057285</v>
          </cell>
          <cell r="B23" t="str">
            <v>VISHNU</v>
          </cell>
          <cell r="C23" t="str">
            <v>004</v>
          </cell>
          <cell r="D23">
            <v>15</v>
          </cell>
          <cell r="E23" t="str">
            <v>KOSSFSEM09</v>
          </cell>
        </row>
        <row r="24">
          <cell r="A24">
            <v>40057308</v>
          </cell>
          <cell r="B24" t="str">
            <v>UDAYVEER</v>
          </cell>
          <cell r="C24" t="str">
            <v>004</v>
          </cell>
          <cell r="D24">
            <v>16</v>
          </cell>
          <cell r="E24" t="str">
            <v>KOSSHCOM24</v>
          </cell>
        </row>
        <row r="25">
          <cell r="A25">
            <v>40057328</v>
          </cell>
          <cell r="B25" t="str">
            <v>NARENDRA</v>
          </cell>
          <cell r="C25" t="str">
            <v>001</v>
          </cell>
          <cell r="D25">
            <v>13</v>
          </cell>
          <cell r="E25" t="str">
            <v>KO02HHSW03</v>
          </cell>
        </row>
        <row r="26">
          <cell r="A26">
            <v>40057345</v>
          </cell>
          <cell r="B26" t="str">
            <v>SURAJ KUMAR</v>
          </cell>
          <cell r="C26" t="str">
            <v>004</v>
          </cell>
          <cell r="D26">
            <v>15</v>
          </cell>
          <cell r="E26" t="str">
            <v>KOSSFCOM01</v>
          </cell>
        </row>
        <row r="27">
          <cell r="A27">
            <v>40057352</v>
          </cell>
          <cell r="B27" t="str">
            <v>VIKRAM SINGH</v>
          </cell>
          <cell r="C27" t="str">
            <v>004</v>
          </cell>
          <cell r="D27">
            <v>16</v>
          </cell>
          <cell r="E27" t="str">
            <v>KOSSHCOM22</v>
          </cell>
        </row>
        <row r="28">
          <cell r="A28">
            <v>40057376</v>
          </cell>
          <cell r="B28" t="str">
            <v>SURESH</v>
          </cell>
          <cell r="C28" t="str">
            <v>004</v>
          </cell>
          <cell r="D28">
            <v>15</v>
          </cell>
          <cell r="E28" t="str">
            <v>KOSSFCOM05</v>
          </cell>
        </row>
        <row r="29">
          <cell r="A29">
            <v>40057391</v>
          </cell>
          <cell r="B29" t="str">
            <v>CHUNNI LAL</v>
          </cell>
          <cell r="C29" t="str">
            <v>001</v>
          </cell>
          <cell r="D29">
            <v>13</v>
          </cell>
          <cell r="E29" t="str">
            <v>KO02HHSW03</v>
          </cell>
        </row>
        <row r="30">
          <cell r="A30">
            <v>40057396</v>
          </cell>
          <cell r="B30" t="str">
            <v>RMA KANT</v>
          </cell>
          <cell r="C30" t="str">
            <v>001</v>
          </cell>
          <cell r="D30">
            <v>13</v>
          </cell>
          <cell r="E30" t="str">
            <v>KO02FHSW03</v>
          </cell>
        </row>
        <row r="31">
          <cell r="A31">
            <v>40057407</v>
          </cell>
          <cell r="B31" t="str">
            <v>RADHESHYAM</v>
          </cell>
          <cell r="C31" t="str">
            <v>004</v>
          </cell>
          <cell r="D31">
            <v>15</v>
          </cell>
          <cell r="E31" t="str">
            <v>KOSSFCOM01</v>
          </cell>
        </row>
        <row r="32">
          <cell r="A32">
            <v>40057413</v>
          </cell>
          <cell r="B32" t="str">
            <v>JUGAN</v>
          </cell>
          <cell r="C32" t="str">
            <v>004</v>
          </cell>
          <cell r="D32">
            <v>16</v>
          </cell>
          <cell r="E32" t="str">
            <v>KOSSFCOM01</v>
          </cell>
        </row>
        <row r="33">
          <cell r="A33">
            <v>40057433</v>
          </cell>
          <cell r="B33" t="str">
            <v>RAM HARI</v>
          </cell>
          <cell r="C33" t="str">
            <v>004</v>
          </cell>
          <cell r="D33">
            <v>16</v>
          </cell>
          <cell r="E33" t="str">
            <v>KOSSFCOM01</v>
          </cell>
        </row>
        <row r="34">
          <cell r="A34">
            <v>40057465</v>
          </cell>
          <cell r="B34" t="str">
            <v>GAURAV SHARMA</v>
          </cell>
          <cell r="C34" t="str">
            <v>004</v>
          </cell>
          <cell r="D34">
            <v>15</v>
          </cell>
          <cell r="E34" t="str">
            <v>KOSSHCOM04</v>
          </cell>
        </row>
        <row r="35">
          <cell r="A35">
            <v>40057467</v>
          </cell>
          <cell r="B35" t="str">
            <v>AJEET KUMAR</v>
          </cell>
          <cell r="C35" t="str">
            <v>004</v>
          </cell>
          <cell r="D35">
            <v>15</v>
          </cell>
          <cell r="E35" t="str">
            <v>KOSSHCOM04</v>
          </cell>
        </row>
        <row r="36">
          <cell r="A36">
            <v>40057483</v>
          </cell>
          <cell r="B36" t="str">
            <v>RAM KISHOR PRASAD</v>
          </cell>
          <cell r="C36" t="str">
            <v>001</v>
          </cell>
          <cell r="D36">
            <v>13</v>
          </cell>
          <cell r="E36" t="str">
            <v>KO02FTAP01</v>
          </cell>
        </row>
        <row r="37">
          <cell r="A37">
            <v>40057486</v>
          </cell>
          <cell r="B37" t="str">
            <v>KESHAV</v>
          </cell>
          <cell r="C37" t="str">
            <v>004</v>
          </cell>
          <cell r="D37">
            <v>15</v>
          </cell>
          <cell r="E37" t="str">
            <v>KOSSFCOM05</v>
          </cell>
        </row>
        <row r="38">
          <cell r="A38">
            <v>40057488</v>
          </cell>
          <cell r="B38" t="str">
            <v>RAJU</v>
          </cell>
          <cell r="C38" t="str">
            <v>004</v>
          </cell>
          <cell r="D38">
            <v>15</v>
          </cell>
          <cell r="E38" t="str">
            <v>KOSSHCOM09</v>
          </cell>
        </row>
        <row r="39">
          <cell r="A39">
            <v>40057510</v>
          </cell>
          <cell r="B39" t="str">
            <v>JAGADEESH</v>
          </cell>
          <cell r="C39" t="str">
            <v>004</v>
          </cell>
          <cell r="D39">
            <v>15</v>
          </cell>
          <cell r="E39" t="str">
            <v>KOSSHCOM24</v>
          </cell>
        </row>
        <row r="40">
          <cell r="A40">
            <v>40057521</v>
          </cell>
          <cell r="B40" t="str">
            <v>RATAN SINGH</v>
          </cell>
          <cell r="C40" t="str">
            <v>004</v>
          </cell>
          <cell r="D40">
            <v>16</v>
          </cell>
          <cell r="E40" t="str">
            <v>KOSSFCOM01</v>
          </cell>
        </row>
        <row r="41">
          <cell r="A41">
            <v>40057545</v>
          </cell>
          <cell r="B41" t="str">
            <v>PADAM SINGH</v>
          </cell>
          <cell r="C41" t="str">
            <v>004</v>
          </cell>
          <cell r="D41">
            <v>16</v>
          </cell>
          <cell r="E41" t="str">
            <v>KOSSFCOM02</v>
          </cell>
        </row>
        <row r="42">
          <cell r="A42">
            <v>40057552</v>
          </cell>
          <cell r="B42" t="str">
            <v>HARI MOHAN</v>
          </cell>
          <cell r="C42" t="str">
            <v>004</v>
          </cell>
          <cell r="D42">
            <v>15</v>
          </cell>
          <cell r="E42" t="str">
            <v>KOSSFCOM01</v>
          </cell>
        </row>
        <row r="43">
          <cell r="A43">
            <v>40057570</v>
          </cell>
          <cell r="B43" t="str">
            <v>HARI KISHAN SINGH</v>
          </cell>
          <cell r="C43" t="str">
            <v>004</v>
          </cell>
          <cell r="D43">
            <v>15</v>
          </cell>
          <cell r="E43" t="str">
            <v>KOSSFWLD15</v>
          </cell>
        </row>
        <row r="44">
          <cell r="A44">
            <v>40057576</v>
          </cell>
          <cell r="B44" t="str">
            <v>PREM CHAND</v>
          </cell>
          <cell r="C44" t="str">
            <v>004</v>
          </cell>
          <cell r="D44">
            <v>15</v>
          </cell>
          <cell r="E44" t="str">
            <v>KOSSFCOM02</v>
          </cell>
        </row>
        <row r="45">
          <cell r="A45">
            <v>40057580</v>
          </cell>
          <cell r="B45" t="str">
            <v>NARESH PAL</v>
          </cell>
          <cell r="C45" t="str">
            <v>004</v>
          </cell>
          <cell r="D45">
            <v>15</v>
          </cell>
          <cell r="E45" t="str">
            <v>KOSSFCOM02</v>
          </cell>
        </row>
        <row r="46">
          <cell r="A46">
            <v>40057594</v>
          </cell>
          <cell r="B46" t="str">
            <v>GOVIND SINGH</v>
          </cell>
          <cell r="C46" t="str">
            <v>004</v>
          </cell>
          <cell r="D46">
            <v>15</v>
          </cell>
          <cell r="E46" t="str">
            <v>KOSSFBND01</v>
          </cell>
        </row>
        <row r="47">
          <cell r="A47">
            <v>40057604</v>
          </cell>
          <cell r="B47" t="str">
            <v>DEVENDRA SINGH</v>
          </cell>
          <cell r="C47" t="str">
            <v>004</v>
          </cell>
          <cell r="D47">
            <v>15</v>
          </cell>
          <cell r="E47" t="str">
            <v>KOSSFCOM01</v>
          </cell>
        </row>
        <row r="48">
          <cell r="A48">
            <v>40057606</v>
          </cell>
          <cell r="B48" t="str">
            <v>BHAGWAN SINGH</v>
          </cell>
          <cell r="C48" t="str">
            <v>004</v>
          </cell>
          <cell r="D48">
            <v>15</v>
          </cell>
          <cell r="E48" t="str">
            <v>KOSSFWLD15</v>
          </cell>
        </row>
        <row r="49">
          <cell r="A49">
            <v>40057608</v>
          </cell>
          <cell r="B49" t="str">
            <v>MOHAN SINGH</v>
          </cell>
          <cell r="C49" t="str">
            <v>004</v>
          </cell>
          <cell r="D49">
            <v>15</v>
          </cell>
          <cell r="E49" t="str">
            <v>KOSSHCOM06</v>
          </cell>
        </row>
        <row r="50">
          <cell r="A50">
            <v>40057610</v>
          </cell>
          <cell r="B50" t="str">
            <v>BAHADUR SINGH</v>
          </cell>
          <cell r="C50" t="str">
            <v>004</v>
          </cell>
          <cell r="D50">
            <v>15</v>
          </cell>
          <cell r="E50" t="str">
            <v>KOSSFCOM02</v>
          </cell>
        </row>
        <row r="51">
          <cell r="A51">
            <v>40057612</v>
          </cell>
          <cell r="B51" t="str">
            <v>JITENDRA PRASAD</v>
          </cell>
          <cell r="C51" t="str">
            <v>004</v>
          </cell>
          <cell r="D51">
            <v>15</v>
          </cell>
          <cell r="E51" t="str">
            <v>KOSSFCOM01</v>
          </cell>
        </row>
        <row r="52">
          <cell r="A52">
            <v>40057614</v>
          </cell>
          <cell r="B52" t="str">
            <v>JEETENDRA SINGH</v>
          </cell>
          <cell r="C52" t="str">
            <v>004</v>
          </cell>
          <cell r="D52">
            <v>15</v>
          </cell>
          <cell r="E52" t="str">
            <v>KOSSFCOM01</v>
          </cell>
        </row>
        <row r="53">
          <cell r="A53">
            <v>40057625</v>
          </cell>
          <cell r="B53" t="str">
            <v>TAHENDRA</v>
          </cell>
          <cell r="C53" t="str">
            <v>004</v>
          </cell>
          <cell r="D53">
            <v>15</v>
          </cell>
          <cell r="E53" t="str">
            <v>KOSSFCOM02</v>
          </cell>
        </row>
        <row r="54">
          <cell r="A54">
            <v>40057626</v>
          </cell>
          <cell r="B54" t="str">
            <v>BHARTI</v>
          </cell>
          <cell r="C54" t="str">
            <v>004</v>
          </cell>
          <cell r="D54">
            <v>15</v>
          </cell>
          <cell r="E54" t="str">
            <v>KOSSFCOM01</v>
          </cell>
        </row>
        <row r="55">
          <cell r="A55">
            <v>40057644</v>
          </cell>
          <cell r="B55" t="str">
            <v>TEEKARAM</v>
          </cell>
          <cell r="C55" t="str">
            <v>004</v>
          </cell>
          <cell r="D55">
            <v>15</v>
          </cell>
          <cell r="E55" t="str">
            <v>KOSSFCOM02</v>
          </cell>
        </row>
        <row r="56">
          <cell r="A56">
            <v>40057645</v>
          </cell>
          <cell r="B56" t="str">
            <v>AVDHESH SINGH</v>
          </cell>
          <cell r="C56" t="str">
            <v>004</v>
          </cell>
          <cell r="D56">
            <v>15</v>
          </cell>
          <cell r="E56" t="str">
            <v>KOSSFCOM01</v>
          </cell>
        </row>
        <row r="57">
          <cell r="A57">
            <v>40057649</v>
          </cell>
          <cell r="B57" t="str">
            <v>SHISHU PAL SINGH</v>
          </cell>
          <cell r="C57" t="str">
            <v>001</v>
          </cell>
          <cell r="D57">
            <v>13</v>
          </cell>
          <cell r="E57" t="str">
            <v>KO02HHSW04</v>
          </cell>
        </row>
        <row r="58">
          <cell r="A58">
            <v>40057650</v>
          </cell>
          <cell r="B58" t="str">
            <v>NEERAJ KUMAR</v>
          </cell>
          <cell r="C58" t="str">
            <v>004</v>
          </cell>
          <cell r="D58">
            <v>15</v>
          </cell>
          <cell r="E58" t="str">
            <v>KOSSFCOM02</v>
          </cell>
        </row>
        <row r="59">
          <cell r="A59">
            <v>40057660</v>
          </cell>
          <cell r="B59" t="str">
            <v>PADAM CHAND</v>
          </cell>
          <cell r="C59" t="str">
            <v>004</v>
          </cell>
          <cell r="D59">
            <v>15</v>
          </cell>
          <cell r="E59" t="str">
            <v>KOSSFCOM02</v>
          </cell>
        </row>
        <row r="60">
          <cell r="A60">
            <v>40057661</v>
          </cell>
          <cell r="B60" t="str">
            <v>VINOD</v>
          </cell>
          <cell r="C60" t="str">
            <v>004</v>
          </cell>
          <cell r="D60">
            <v>15</v>
          </cell>
          <cell r="E60" t="str">
            <v>KOSSFCOM01</v>
          </cell>
        </row>
        <row r="61">
          <cell r="A61">
            <v>40057668</v>
          </cell>
          <cell r="B61" t="str">
            <v>GIRVAR SINGH</v>
          </cell>
          <cell r="C61" t="str">
            <v>004</v>
          </cell>
          <cell r="D61">
            <v>15</v>
          </cell>
          <cell r="E61" t="str">
            <v>KOSSFCOM01</v>
          </cell>
        </row>
        <row r="62">
          <cell r="A62">
            <v>40057669</v>
          </cell>
          <cell r="B62" t="str">
            <v>DORI LAL</v>
          </cell>
          <cell r="C62" t="str">
            <v>004</v>
          </cell>
          <cell r="D62">
            <v>15</v>
          </cell>
          <cell r="E62" t="str">
            <v>KOSSFCOM02</v>
          </cell>
        </row>
        <row r="63">
          <cell r="A63">
            <v>40057672</v>
          </cell>
          <cell r="B63" t="str">
            <v>KANHAIYA SINGH</v>
          </cell>
          <cell r="C63" t="str">
            <v>004</v>
          </cell>
          <cell r="D63">
            <v>15</v>
          </cell>
          <cell r="E63" t="str">
            <v>KOSSFCOM01</v>
          </cell>
        </row>
        <row r="64">
          <cell r="A64">
            <v>40057676</v>
          </cell>
          <cell r="B64" t="str">
            <v>YUDHISHTHAR</v>
          </cell>
          <cell r="C64" t="str">
            <v>004</v>
          </cell>
          <cell r="D64">
            <v>15</v>
          </cell>
          <cell r="E64" t="str">
            <v>KOSSFWLD15</v>
          </cell>
        </row>
        <row r="65">
          <cell r="A65">
            <v>40057697</v>
          </cell>
          <cell r="B65" t="str">
            <v>RAJENDER SINGH</v>
          </cell>
          <cell r="C65" t="str">
            <v>004</v>
          </cell>
          <cell r="D65">
            <v>15</v>
          </cell>
          <cell r="E65" t="str">
            <v>KOSSFCOM02</v>
          </cell>
        </row>
        <row r="66">
          <cell r="A66">
            <v>40057698</v>
          </cell>
          <cell r="B66" t="str">
            <v>BHANU</v>
          </cell>
          <cell r="C66" t="str">
            <v>004</v>
          </cell>
          <cell r="D66">
            <v>15</v>
          </cell>
          <cell r="E66" t="str">
            <v>KOSSFCOM05</v>
          </cell>
        </row>
        <row r="67">
          <cell r="A67">
            <v>40057699</v>
          </cell>
          <cell r="B67" t="str">
            <v>SURESH</v>
          </cell>
          <cell r="C67" t="str">
            <v>004</v>
          </cell>
          <cell r="D67">
            <v>15</v>
          </cell>
          <cell r="E67" t="str">
            <v>KOSSFCOM01</v>
          </cell>
        </row>
        <row r="68">
          <cell r="A68">
            <v>40057716</v>
          </cell>
          <cell r="B68" t="str">
            <v>VISHNU KUMAR</v>
          </cell>
          <cell r="C68" t="str">
            <v>004</v>
          </cell>
          <cell r="D68">
            <v>15</v>
          </cell>
          <cell r="E68" t="str">
            <v>KOSSFCOM02</v>
          </cell>
        </row>
        <row r="69">
          <cell r="A69">
            <v>40057717</v>
          </cell>
          <cell r="B69" t="str">
            <v>SURENDRA KUMAR</v>
          </cell>
          <cell r="C69" t="str">
            <v>004</v>
          </cell>
          <cell r="D69">
            <v>15</v>
          </cell>
          <cell r="E69" t="str">
            <v>KOSSFCOM02</v>
          </cell>
        </row>
        <row r="70">
          <cell r="A70">
            <v>40057722</v>
          </cell>
          <cell r="B70" t="str">
            <v>MOHAN</v>
          </cell>
          <cell r="C70" t="str">
            <v>004</v>
          </cell>
          <cell r="D70">
            <v>15</v>
          </cell>
          <cell r="E70" t="str">
            <v>KOSSFCOM01</v>
          </cell>
        </row>
        <row r="71">
          <cell r="A71">
            <v>40057725</v>
          </cell>
          <cell r="B71" t="str">
            <v>NOUNIHAL SINGH</v>
          </cell>
          <cell r="C71" t="str">
            <v>004</v>
          </cell>
          <cell r="D71">
            <v>15</v>
          </cell>
          <cell r="E71" t="str">
            <v>KOSSFBND01</v>
          </cell>
        </row>
        <row r="72">
          <cell r="A72">
            <v>40057728</v>
          </cell>
          <cell r="B72" t="str">
            <v>BALRAM</v>
          </cell>
          <cell r="C72" t="str">
            <v>004</v>
          </cell>
          <cell r="D72">
            <v>15</v>
          </cell>
          <cell r="E72" t="str">
            <v>KOSSFCOM01</v>
          </cell>
        </row>
        <row r="73">
          <cell r="A73">
            <v>40057730</v>
          </cell>
          <cell r="B73" t="str">
            <v>MUNESH KUMAR</v>
          </cell>
          <cell r="C73" t="str">
            <v>004</v>
          </cell>
          <cell r="D73">
            <v>15</v>
          </cell>
          <cell r="E73" t="str">
            <v>KOSSFCOM01</v>
          </cell>
        </row>
        <row r="74">
          <cell r="A74">
            <v>40057737</v>
          </cell>
          <cell r="B74" t="str">
            <v>HARKESH</v>
          </cell>
          <cell r="C74" t="str">
            <v>004</v>
          </cell>
          <cell r="D74">
            <v>15</v>
          </cell>
          <cell r="E74" t="str">
            <v>KOSSFCOM01</v>
          </cell>
        </row>
        <row r="75">
          <cell r="A75">
            <v>40057738</v>
          </cell>
          <cell r="B75" t="str">
            <v>DEEPAK KUMAR</v>
          </cell>
          <cell r="C75" t="str">
            <v>004</v>
          </cell>
          <cell r="D75">
            <v>15</v>
          </cell>
          <cell r="E75" t="str">
            <v>KOSSFCOM01</v>
          </cell>
        </row>
        <row r="76">
          <cell r="A76">
            <v>40057745</v>
          </cell>
          <cell r="B76" t="str">
            <v>MUKESH KUMAR</v>
          </cell>
          <cell r="C76" t="str">
            <v>004</v>
          </cell>
          <cell r="D76">
            <v>15</v>
          </cell>
          <cell r="E76" t="str">
            <v>KOSSFCOM02</v>
          </cell>
        </row>
        <row r="77">
          <cell r="A77">
            <v>40057762</v>
          </cell>
          <cell r="B77" t="str">
            <v>KAMAL SINGH</v>
          </cell>
          <cell r="C77" t="str">
            <v>004</v>
          </cell>
          <cell r="D77">
            <v>15</v>
          </cell>
          <cell r="E77" t="str">
            <v>KOSSFCOM02</v>
          </cell>
        </row>
        <row r="78">
          <cell r="A78">
            <v>40057767</v>
          </cell>
          <cell r="B78" t="str">
            <v>KARTAR SINGH</v>
          </cell>
          <cell r="C78" t="str">
            <v>004</v>
          </cell>
          <cell r="D78">
            <v>15</v>
          </cell>
          <cell r="E78" t="str">
            <v>KOSSFCOM01</v>
          </cell>
        </row>
        <row r="79">
          <cell r="A79">
            <v>40057772</v>
          </cell>
          <cell r="B79" t="str">
            <v>NANADKISHOR MAHTO</v>
          </cell>
          <cell r="C79" t="str">
            <v>004</v>
          </cell>
          <cell r="D79">
            <v>15</v>
          </cell>
          <cell r="E79" t="str">
            <v>KOSSFCOM01</v>
          </cell>
        </row>
        <row r="80">
          <cell r="A80">
            <v>40057775</v>
          </cell>
          <cell r="B80" t="str">
            <v>RAKESH</v>
          </cell>
          <cell r="C80" t="str">
            <v>004</v>
          </cell>
          <cell r="D80">
            <v>15</v>
          </cell>
          <cell r="E80" t="str">
            <v>KOSSFCOM01</v>
          </cell>
        </row>
        <row r="81">
          <cell r="A81">
            <v>40057776</v>
          </cell>
          <cell r="B81" t="str">
            <v>HEMRAJ</v>
          </cell>
          <cell r="C81" t="str">
            <v>004</v>
          </cell>
          <cell r="D81">
            <v>16</v>
          </cell>
          <cell r="E81" t="str">
            <v>KOSSFCOM02</v>
          </cell>
        </row>
        <row r="82">
          <cell r="A82">
            <v>40057777</v>
          </cell>
          <cell r="B82" t="str">
            <v>AMARJEET</v>
          </cell>
          <cell r="C82" t="str">
            <v>001</v>
          </cell>
          <cell r="D82">
            <v>13</v>
          </cell>
          <cell r="E82" t="str">
            <v>KO02HHSW09</v>
          </cell>
        </row>
        <row r="83">
          <cell r="A83">
            <v>40057782</v>
          </cell>
          <cell r="B83" t="str">
            <v>HEMANT KUMAR</v>
          </cell>
          <cell r="C83" t="str">
            <v>004</v>
          </cell>
          <cell r="D83">
            <v>15</v>
          </cell>
          <cell r="E83" t="str">
            <v>KOSSFCOM01</v>
          </cell>
        </row>
        <row r="84">
          <cell r="A84">
            <v>40057798</v>
          </cell>
          <cell r="B84" t="str">
            <v>GIRDHARI</v>
          </cell>
          <cell r="C84" t="str">
            <v>004</v>
          </cell>
          <cell r="D84">
            <v>15</v>
          </cell>
          <cell r="E84" t="str">
            <v>KOSSFWLD15</v>
          </cell>
        </row>
        <row r="85">
          <cell r="A85">
            <v>40057802</v>
          </cell>
          <cell r="B85" t="str">
            <v>LAXMAN</v>
          </cell>
          <cell r="C85" t="str">
            <v>004</v>
          </cell>
          <cell r="D85">
            <v>16</v>
          </cell>
          <cell r="E85" t="str">
            <v>KOSSFCOM05</v>
          </cell>
        </row>
        <row r="86">
          <cell r="A86">
            <v>40057806</v>
          </cell>
          <cell r="B86" t="str">
            <v>DAUJI SHARMA</v>
          </cell>
          <cell r="C86" t="str">
            <v>004</v>
          </cell>
          <cell r="D86">
            <v>15</v>
          </cell>
          <cell r="E86" t="str">
            <v>KOSSFCOM05</v>
          </cell>
        </row>
        <row r="87">
          <cell r="A87">
            <v>40057809</v>
          </cell>
          <cell r="B87" t="str">
            <v>VEEKESH KUMAR</v>
          </cell>
          <cell r="C87" t="str">
            <v>004</v>
          </cell>
          <cell r="D87">
            <v>15</v>
          </cell>
          <cell r="E87" t="str">
            <v>KOSSFWLD05</v>
          </cell>
        </row>
        <row r="88">
          <cell r="A88">
            <v>40057812</v>
          </cell>
          <cell r="B88" t="str">
            <v>MOHAN SINGH</v>
          </cell>
          <cell r="C88" t="str">
            <v>004</v>
          </cell>
          <cell r="D88">
            <v>15</v>
          </cell>
          <cell r="E88" t="str">
            <v>KOSSFCOM01</v>
          </cell>
        </row>
        <row r="89">
          <cell r="A89">
            <v>40057813</v>
          </cell>
          <cell r="B89" t="str">
            <v>MAHENDR SINGH YADAV</v>
          </cell>
          <cell r="C89" t="str">
            <v>004</v>
          </cell>
          <cell r="D89">
            <v>15</v>
          </cell>
          <cell r="E89" t="str">
            <v>KOSSFSEM11</v>
          </cell>
        </row>
        <row r="90">
          <cell r="A90">
            <v>40057816</v>
          </cell>
          <cell r="B90" t="str">
            <v>CHUNNILAL</v>
          </cell>
          <cell r="C90" t="str">
            <v>004</v>
          </cell>
          <cell r="D90">
            <v>15</v>
          </cell>
          <cell r="E90" t="str">
            <v>KOSSFCOM05</v>
          </cell>
        </row>
        <row r="91">
          <cell r="A91">
            <v>40057831</v>
          </cell>
          <cell r="B91" t="str">
            <v>RAM YAGAY SAIN</v>
          </cell>
          <cell r="C91" t="str">
            <v>001</v>
          </cell>
          <cell r="D91">
            <v>13</v>
          </cell>
          <cell r="E91" t="str">
            <v>KO02HHSW10</v>
          </cell>
        </row>
        <row r="92">
          <cell r="A92">
            <v>40057840</v>
          </cell>
          <cell r="B92" t="str">
            <v>KHEMCHAND</v>
          </cell>
          <cell r="C92" t="str">
            <v>004</v>
          </cell>
          <cell r="D92">
            <v>15</v>
          </cell>
          <cell r="E92" t="str">
            <v>KOSSFCOM01</v>
          </cell>
        </row>
        <row r="93">
          <cell r="A93">
            <v>40057847</v>
          </cell>
          <cell r="B93" t="str">
            <v>PADAM SINGH</v>
          </cell>
          <cell r="C93" t="str">
            <v>004</v>
          </cell>
          <cell r="D93">
            <v>15</v>
          </cell>
          <cell r="E93" t="str">
            <v>KOSSFCOM05</v>
          </cell>
        </row>
        <row r="94">
          <cell r="A94">
            <v>40057852</v>
          </cell>
          <cell r="B94" t="str">
            <v>RAVI KUMAR</v>
          </cell>
          <cell r="C94" t="str">
            <v>004</v>
          </cell>
          <cell r="D94">
            <v>15</v>
          </cell>
          <cell r="E94" t="str">
            <v>KOSSFCOM01</v>
          </cell>
        </row>
        <row r="95">
          <cell r="A95">
            <v>40057860</v>
          </cell>
          <cell r="B95" t="str">
            <v>CHUNNI LAL</v>
          </cell>
          <cell r="C95" t="str">
            <v>004</v>
          </cell>
          <cell r="D95">
            <v>15</v>
          </cell>
          <cell r="E95" t="str">
            <v>KOSSFSEM09</v>
          </cell>
        </row>
        <row r="96">
          <cell r="A96">
            <v>40057861</v>
          </cell>
          <cell r="B96" t="str">
            <v>DORI LALA</v>
          </cell>
          <cell r="C96" t="str">
            <v>004</v>
          </cell>
          <cell r="D96">
            <v>15</v>
          </cell>
          <cell r="E96" t="str">
            <v>KOSSFCOM05</v>
          </cell>
        </row>
        <row r="97">
          <cell r="A97">
            <v>40057862</v>
          </cell>
          <cell r="B97" t="str">
            <v>RAJ MOHAMMAD</v>
          </cell>
          <cell r="C97" t="str">
            <v>004</v>
          </cell>
          <cell r="D97">
            <v>15</v>
          </cell>
          <cell r="E97" t="str">
            <v>KOSSFCOM05</v>
          </cell>
        </row>
        <row r="98">
          <cell r="A98">
            <v>40057872</v>
          </cell>
          <cell r="B98" t="str">
            <v>DULI CHAND</v>
          </cell>
          <cell r="C98" t="str">
            <v>004</v>
          </cell>
          <cell r="D98">
            <v>15</v>
          </cell>
          <cell r="E98" t="str">
            <v>KOSSFCOM01</v>
          </cell>
        </row>
        <row r="99">
          <cell r="A99">
            <v>40057873</v>
          </cell>
          <cell r="B99" t="str">
            <v>MAHESH CHAND</v>
          </cell>
          <cell r="C99" t="str">
            <v>004</v>
          </cell>
          <cell r="D99">
            <v>15</v>
          </cell>
          <cell r="E99" t="str">
            <v>KOSSFCOM01</v>
          </cell>
        </row>
        <row r="100">
          <cell r="A100">
            <v>40057877</v>
          </cell>
          <cell r="B100" t="str">
            <v>ROHTASH</v>
          </cell>
          <cell r="C100" t="str">
            <v>004</v>
          </cell>
          <cell r="D100">
            <v>15</v>
          </cell>
          <cell r="E100" t="str">
            <v>KOSSFCOM01</v>
          </cell>
        </row>
        <row r="101">
          <cell r="A101">
            <v>40057878</v>
          </cell>
          <cell r="B101" t="str">
            <v>KARN KUMAR KARN</v>
          </cell>
          <cell r="C101" t="str">
            <v>004</v>
          </cell>
          <cell r="D101">
            <v>15</v>
          </cell>
          <cell r="E101" t="str">
            <v>KOSSFSEM09</v>
          </cell>
        </row>
        <row r="102">
          <cell r="A102">
            <v>40057900</v>
          </cell>
          <cell r="B102" t="str">
            <v>NETRAPAL</v>
          </cell>
          <cell r="C102" t="str">
            <v>004</v>
          </cell>
          <cell r="D102">
            <v>16</v>
          </cell>
          <cell r="E102" t="str">
            <v>KOSSFBND01</v>
          </cell>
        </row>
        <row r="103">
          <cell r="A103">
            <v>40057902</v>
          </cell>
          <cell r="B103" t="str">
            <v>SHAILENDRA KUMAR</v>
          </cell>
          <cell r="C103" t="str">
            <v>004</v>
          </cell>
          <cell r="D103">
            <v>15</v>
          </cell>
          <cell r="E103" t="str">
            <v>KOSSFCOM05</v>
          </cell>
        </row>
        <row r="104">
          <cell r="A104">
            <v>40057907</v>
          </cell>
          <cell r="B104" t="str">
            <v>OMVEER SINGH</v>
          </cell>
          <cell r="C104" t="str">
            <v>004</v>
          </cell>
          <cell r="D104">
            <v>15</v>
          </cell>
          <cell r="E104" t="str">
            <v>KOSSFCOM05</v>
          </cell>
        </row>
        <row r="105">
          <cell r="A105">
            <v>40057914</v>
          </cell>
          <cell r="B105" t="str">
            <v>PAVNESH KUMAR</v>
          </cell>
          <cell r="C105" t="str">
            <v>004</v>
          </cell>
          <cell r="D105">
            <v>16</v>
          </cell>
          <cell r="E105" t="str">
            <v>KOSSHCOM11</v>
          </cell>
        </row>
        <row r="106">
          <cell r="A106">
            <v>40057924</v>
          </cell>
          <cell r="B106" t="str">
            <v>JAY SINGH</v>
          </cell>
          <cell r="C106" t="str">
            <v>004</v>
          </cell>
          <cell r="D106">
            <v>15</v>
          </cell>
          <cell r="E106" t="str">
            <v>KOSSFCOM01</v>
          </cell>
        </row>
        <row r="107">
          <cell r="A107">
            <v>40057925</v>
          </cell>
          <cell r="B107" t="str">
            <v>DINESH CHAND</v>
          </cell>
          <cell r="C107" t="str">
            <v>004</v>
          </cell>
          <cell r="D107">
            <v>15</v>
          </cell>
          <cell r="E107" t="str">
            <v>KOSSFCOM01</v>
          </cell>
        </row>
        <row r="108">
          <cell r="A108">
            <v>40057932</v>
          </cell>
          <cell r="B108" t="str">
            <v>PREMPAL SINGH</v>
          </cell>
          <cell r="C108" t="str">
            <v>004</v>
          </cell>
          <cell r="D108">
            <v>15</v>
          </cell>
          <cell r="E108" t="str">
            <v>KOSSFCOM01</v>
          </cell>
        </row>
        <row r="109">
          <cell r="A109">
            <v>40057934</v>
          </cell>
          <cell r="B109" t="str">
            <v>VIKRAM JEET</v>
          </cell>
          <cell r="C109" t="str">
            <v>004</v>
          </cell>
          <cell r="D109">
            <v>15</v>
          </cell>
          <cell r="E109" t="str">
            <v>KOSSFWLD03</v>
          </cell>
        </row>
        <row r="110">
          <cell r="A110">
            <v>40057939</v>
          </cell>
          <cell r="B110" t="str">
            <v>LALCHAND</v>
          </cell>
          <cell r="C110" t="str">
            <v>004</v>
          </cell>
          <cell r="D110">
            <v>15</v>
          </cell>
          <cell r="E110" t="str">
            <v>KOSSFCOM05</v>
          </cell>
        </row>
        <row r="111">
          <cell r="A111">
            <v>40057943</v>
          </cell>
          <cell r="B111" t="str">
            <v>HARISHANKAR</v>
          </cell>
          <cell r="C111" t="str">
            <v>004</v>
          </cell>
          <cell r="D111">
            <v>15</v>
          </cell>
          <cell r="E111" t="str">
            <v>KOSSFCOM02</v>
          </cell>
        </row>
        <row r="112">
          <cell r="A112">
            <v>40057945</v>
          </cell>
          <cell r="B112" t="str">
            <v>SUKH DEV</v>
          </cell>
          <cell r="C112" t="str">
            <v>004</v>
          </cell>
          <cell r="D112">
            <v>15</v>
          </cell>
          <cell r="E112" t="str">
            <v>KOSSFBND01</v>
          </cell>
        </row>
        <row r="113">
          <cell r="A113">
            <v>40057947</v>
          </cell>
          <cell r="B113" t="str">
            <v>NANAD KISHOR</v>
          </cell>
          <cell r="C113" t="str">
            <v>004</v>
          </cell>
          <cell r="D113">
            <v>15</v>
          </cell>
          <cell r="E113" t="str">
            <v>KOSSFCOM05</v>
          </cell>
        </row>
        <row r="114">
          <cell r="A114">
            <v>40057953</v>
          </cell>
          <cell r="B114" t="str">
            <v>RAMVEER</v>
          </cell>
          <cell r="C114" t="str">
            <v>001</v>
          </cell>
          <cell r="D114">
            <v>13</v>
          </cell>
          <cell r="E114" t="str">
            <v>KO02FHSW02</v>
          </cell>
        </row>
        <row r="115">
          <cell r="A115">
            <v>40057958</v>
          </cell>
          <cell r="B115" t="str">
            <v>NASRUDDIN</v>
          </cell>
          <cell r="C115" t="str">
            <v>004</v>
          </cell>
          <cell r="D115">
            <v>16</v>
          </cell>
          <cell r="E115" t="str">
            <v>KOSSFCOM05</v>
          </cell>
        </row>
        <row r="116">
          <cell r="A116">
            <v>40057962</v>
          </cell>
          <cell r="B116" t="str">
            <v>SITA RAM</v>
          </cell>
          <cell r="C116" t="str">
            <v>004</v>
          </cell>
          <cell r="D116">
            <v>15</v>
          </cell>
          <cell r="E116" t="str">
            <v>KOSSHCOM09</v>
          </cell>
        </row>
        <row r="117">
          <cell r="A117">
            <v>40057974</v>
          </cell>
          <cell r="B117" t="str">
            <v>RAHUL KUMAR</v>
          </cell>
          <cell r="C117" t="str">
            <v>004</v>
          </cell>
          <cell r="D117">
            <v>15</v>
          </cell>
          <cell r="E117" t="str">
            <v>KOSSFCOM01</v>
          </cell>
        </row>
        <row r="118">
          <cell r="A118">
            <v>40057978</v>
          </cell>
          <cell r="B118" t="str">
            <v>BHOLU</v>
          </cell>
          <cell r="C118" t="str">
            <v>004</v>
          </cell>
          <cell r="D118">
            <v>15</v>
          </cell>
          <cell r="E118" t="str">
            <v>KOSSFCOM01</v>
          </cell>
        </row>
        <row r="119">
          <cell r="A119">
            <v>40058016</v>
          </cell>
          <cell r="B119" t="str">
            <v>RADHAKISHAN</v>
          </cell>
          <cell r="C119" t="str">
            <v>001</v>
          </cell>
          <cell r="D119">
            <v>13</v>
          </cell>
          <cell r="E119" t="str">
            <v>KO02HHSW08</v>
          </cell>
        </row>
        <row r="120">
          <cell r="A120">
            <v>40058032</v>
          </cell>
          <cell r="B120" t="str">
            <v>SATISH CHAND</v>
          </cell>
          <cell r="C120" t="str">
            <v>004</v>
          </cell>
          <cell r="D120">
            <v>16</v>
          </cell>
          <cell r="E120" t="str">
            <v>KOSSFCOM02</v>
          </cell>
        </row>
        <row r="121">
          <cell r="A121">
            <v>40058037</v>
          </cell>
          <cell r="B121" t="str">
            <v>GIRISH</v>
          </cell>
          <cell r="C121" t="str">
            <v>001</v>
          </cell>
          <cell r="D121">
            <v>13</v>
          </cell>
          <cell r="E121" t="str">
            <v>KO02FHSW02</v>
          </cell>
        </row>
        <row r="122">
          <cell r="A122">
            <v>40058058</v>
          </cell>
          <cell r="B122" t="str">
            <v>DINESH SHARMA</v>
          </cell>
          <cell r="C122" t="str">
            <v>004</v>
          </cell>
          <cell r="D122">
            <v>15</v>
          </cell>
          <cell r="E122" t="str">
            <v>KOSSFCOM01</v>
          </cell>
        </row>
        <row r="123">
          <cell r="A123">
            <v>40058064</v>
          </cell>
          <cell r="B123" t="str">
            <v>BHAGAT SINGH</v>
          </cell>
          <cell r="C123" t="str">
            <v>004</v>
          </cell>
          <cell r="D123">
            <v>15</v>
          </cell>
          <cell r="E123" t="str">
            <v>KOSSFCOM02</v>
          </cell>
        </row>
        <row r="124">
          <cell r="A124">
            <v>40058066</v>
          </cell>
          <cell r="B124" t="str">
            <v>RAM BABU</v>
          </cell>
          <cell r="C124" t="str">
            <v>004</v>
          </cell>
          <cell r="D124">
            <v>15</v>
          </cell>
          <cell r="E124" t="str">
            <v>KOSSFCOM01</v>
          </cell>
        </row>
        <row r="125">
          <cell r="A125">
            <v>40058067</v>
          </cell>
          <cell r="B125" t="str">
            <v>RAJENDER</v>
          </cell>
          <cell r="C125" t="str">
            <v>004</v>
          </cell>
          <cell r="D125">
            <v>15</v>
          </cell>
          <cell r="E125" t="str">
            <v>KOSSFCOM05</v>
          </cell>
        </row>
        <row r="126">
          <cell r="A126">
            <v>40058068</v>
          </cell>
          <cell r="B126" t="str">
            <v>RAMKHILADI</v>
          </cell>
          <cell r="C126" t="str">
            <v>004</v>
          </cell>
          <cell r="D126">
            <v>15</v>
          </cell>
          <cell r="E126" t="str">
            <v>KOSSFCOM05</v>
          </cell>
        </row>
        <row r="127">
          <cell r="A127">
            <v>40058069</v>
          </cell>
          <cell r="B127" t="str">
            <v>SONU</v>
          </cell>
          <cell r="C127" t="str">
            <v>004</v>
          </cell>
          <cell r="D127">
            <v>15</v>
          </cell>
          <cell r="E127" t="str">
            <v>KOSSFCOM05</v>
          </cell>
        </row>
        <row r="128">
          <cell r="A128">
            <v>40058083</v>
          </cell>
          <cell r="B128" t="str">
            <v>VEERI SINGH</v>
          </cell>
          <cell r="C128" t="str">
            <v>004</v>
          </cell>
          <cell r="D128">
            <v>15</v>
          </cell>
          <cell r="E128" t="str">
            <v>KOSSFCOM01</v>
          </cell>
        </row>
        <row r="129">
          <cell r="A129">
            <v>40058102</v>
          </cell>
          <cell r="B129" t="str">
            <v>INDRAJEET</v>
          </cell>
          <cell r="C129" t="str">
            <v>004</v>
          </cell>
          <cell r="D129">
            <v>15</v>
          </cell>
          <cell r="E129" t="str">
            <v>KOSSHCOM04</v>
          </cell>
        </row>
        <row r="130">
          <cell r="A130">
            <v>40058104</v>
          </cell>
          <cell r="B130" t="str">
            <v>PANKAJ KUMAR</v>
          </cell>
          <cell r="C130" t="str">
            <v>004</v>
          </cell>
          <cell r="D130">
            <v>15</v>
          </cell>
          <cell r="E130" t="str">
            <v>KOSSFCOM02</v>
          </cell>
        </row>
        <row r="131">
          <cell r="A131">
            <v>40058116</v>
          </cell>
          <cell r="B131" t="str">
            <v>NARAYAN SINGH</v>
          </cell>
          <cell r="C131" t="str">
            <v>004</v>
          </cell>
          <cell r="D131">
            <v>15</v>
          </cell>
          <cell r="E131" t="str">
            <v>KOSSFCOM01</v>
          </cell>
        </row>
        <row r="132">
          <cell r="A132">
            <v>40058119</v>
          </cell>
          <cell r="B132" t="str">
            <v>ASHISH KUMAR</v>
          </cell>
          <cell r="C132" t="str">
            <v>004</v>
          </cell>
          <cell r="D132">
            <v>15</v>
          </cell>
          <cell r="E132" t="str">
            <v>KOSSFCOM05</v>
          </cell>
        </row>
        <row r="133">
          <cell r="A133">
            <v>40058125</v>
          </cell>
          <cell r="B133" t="str">
            <v>VEER SINGH</v>
          </cell>
          <cell r="C133" t="str">
            <v>004</v>
          </cell>
          <cell r="D133">
            <v>15</v>
          </cell>
          <cell r="E133" t="str">
            <v>KOSSFWLD15</v>
          </cell>
        </row>
        <row r="134">
          <cell r="A134">
            <v>40058130</v>
          </cell>
          <cell r="B134" t="str">
            <v>KANHAIYA LAL</v>
          </cell>
          <cell r="C134" t="str">
            <v>004</v>
          </cell>
          <cell r="D134">
            <v>16</v>
          </cell>
          <cell r="E134" t="str">
            <v>KOSSFCOM05</v>
          </cell>
        </row>
        <row r="135">
          <cell r="A135">
            <v>40058139</v>
          </cell>
          <cell r="B135" t="str">
            <v>HARI OM</v>
          </cell>
          <cell r="C135" t="str">
            <v>004</v>
          </cell>
          <cell r="D135">
            <v>15</v>
          </cell>
          <cell r="E135" t="str">
            <v>KOSSFSEM09</v>
          </cell>
        </row>
        <row r="136">
          <cell r="A136">
            <v>40058144</v>
          </cell>
          <cell r="B136" t="str">
            <v>PRAMOD CHAUHAN</v>
          </cell>
          <cell r="C136" t="str">
            <v>004</v>
          </cell>
          <cell r="D136">
            <v>15</v>
          </cell>
          <cell r="E136" t="str">
            <v>KOSSFBND01</v>
          </cell>
        </row>
        <row r="137">
          <cell r="A137">
            <v>40058146</v>
          </cell>
          <cell r="B137" t="str">
            <v>SONU</v>
          </cell>
          <cell r="C137" t="str">
            <v>004</v>
          </cell>
          <cell r="D137">
            <v>15</v>
          </cell>
          <cell r="E137" t="str">
            <v>KOSSFBND01</v>
          </cell>
        </row>
        <row r="138">
          <cell r="A138">
            <v>40058150</v>
          </cell>
          <cell r="B138" t="str">
            <v>OM PRAKASH</v>
          </cell>
          <cell r="C138" t="str">
            <v>004</v>
          </cell>
          <cell r="D138">
            <v>15</v>
          </cell>
          <cell r="E138" t="str">
            <v>KOSSFCOM01</v>
          </cell>
        </row>
        <row r="139">
          <cell r="A139">
            <v>40058155</v>
          </cell>
          <cell r="B139" t="str">
            <v>VIRENDRA SINGH</v>
          </cell>
          <cell r="C139" t="str">
            <v>004</v>
          </cell>
          <cell r="D139">
            <v>15</v>
          </cell>
          <cell r="E139" t="str">
            <v>KOSSFWLD15</v>
          </cell>
        </row>
        <row r="140">
          <cell r="A140">
            <v>40058166</v>
          </cell>
          <cell r="B140" t="str">
            <v>GAINDA SINGH</v>
          </cell>
          <cell r="C140" t="str">
            <v>001</v>
          </cell>
          <cell r="D140">
            <v>13</v>
          </cell>
          <cell r="E140" t="str">
            <v>KO02FHSW04</v>
          </cell>
        </row>
        <row r="141">
          <cell r="A141">
            <v>40058167</v>
          </cell>
          <cell r="B141" t="str">
            <v>KESHAV DEV SHARMA</v>
          </cell>
          <cell r="C141" t="str">
            <v>004</v>
          </cell>
          <cell r="D141">
            <v>16</v>
          </cell>
          <cell r="E141" t="str">
            <v>KOSSFSEM11</v>
          </cell>
        </row>
        <row r="142">
          <cell r="A142">
            <v>40058172</v>
          </cell>
          <cell r="B142" t="str">
            <v>ASHOK KUMAR</v>
          </cell>
          <cell r="C142" t="str">
            <v>004</v>
          </cell>
          <cell r="D142">
            <v>16</v>
          </cell>
          <cell r="E142" t="str">
            <v>KOSSFCOM02</v>
          </cell>
        </row>
        <row r="143">
          <cell r="A143">
            <v>40058186</v>
          </cell>
          <cell r="B143" t="str">
            <v>NET RAM</v>
          </cell>
          <cell r="C143" t="str">
            <v>004</v>
          </cell>
          <cell r="D143">
            <v>16</v>
          </cell>
          <cell r="E143" t="str">
            <v>KOSSFCOM05</v>
          </cell>
        </row>
        <row r="144">
          <cell r="A144">
            <v>40058188</v>
          </cell>
          <cell r="B144" t="str">
            <v>AJAY KUMAR SINGH</v>
          </cell>
          <cell r="C144" t="str">
            <v>004</v>
          </cell>
          <cell r="D144">
            <v>15</v>
          </cell>
          <cell r="E144" t="str">
            <v>KOSSFWLD07</v>
          </cell>
        </row>
        <row r="145">
          <cell r="A145">
            <v>40058194</v>
          </cell>
          <cell r="B145" t="str">
            <v>RAMDEV</v>
          </cell>
          <cell r="C145" t="str">
            <v>001</v>
          </cell>
          <cell r="D145">
            <v>13</v>
          </cell>
          <cell r="E145" t="str">
            <v>KO02FHSW03</v>
          </cell>
        </row>
        <row r="146">
          <cell r="A146">
            <v>40058195</v>
          </cell>
          <cell r="B146" t="str">
            <v>ASHIF KHAN</v>
          </cell>
          <cell r="C146" t="str">
            <v>004</v>
          </cell>
          <cell r="D146">
            <v>15</v>
          </cell>
          <cell r="E146" t="str">
            <v>KOSSFCOM05</v>
          </cell>
        </row>
        <row r="147">
          <cell r="A147">
            <v>40058196</v>
          </cell>
          <cell r="B147" t="str">
            <v>MAN PAL</v>
          </cell>
          <cell r="C147" t="str">
            <v>001</v>
          </cell>
          <cell r="D147">
            <v>13</v>
          </cell>
          <cell r="E147" t="str">
            <v>KO02FHSW04</v>
          </cell>
        </row>
        <row r="148">
          <cell r="A148">
            <v>40058204</v>
          </cell>
          <cell r="B148" t="str">
            <v>KULDEEP</v>
          </cell>
          <cell r="C148" t="str">
            <v>004</v>
          </cell>
          <cell r="D148">
            <v>15</v>
          </cell>
          <cell r="E148" t="str">
            <v>KOSSFBND01</v>
          </cell>
        </row>
        <row r="149">
          <cell r="A149">
            <v>40058205</v>
          </cell>
          <cell r="B149" t="str">
            <v>DEVENDRA SINGH</v>
          </cell>
          <cell r="C149" t="str">
            <v>004</v>
          </cell>
          <cell r="D149">
            <v>15</v>
          </cell>
          <cell r="E149" t="str">
            <v>KOSSFCOM01</v>
          </cell>
        </row>
        <row r="150">
          <cell r="A150">
            <v>40058206</v>
          </cell>
          <cell r="B150" t="str">
            <v>KAMAL SINGH</v>
          </cell>
          <cell r="C150" t="str">
            <v>004</v>
          </cell>
          <cell r="D150">
            <v>15</v>
          </cell>
          <cell r="E150" t="str">
            <v>KOSSFCOM01</v>
          </cell>
        </row>
        <row r="151">
          <cell r="A151">
            <v>40058208</v>
          </cell>
          <cell r="B151" t="str">
            <v>JAGDESSH PRASAD</v>
          </cell>
          <cell r="C151" t="str">
            <v>001</v>
          </cell>
          <cell r="D151">
            <v>13</v>
          </cell>
          <cell r="E151" t="str">
            <v>KO02FHSW02</v>
          </cell>
        </row>
        <row r="152">
          <cell r="A152">
            <v>40058209</v>
          </cell>
          <cell r="B152" t="str">
            <v>DURGA PAL</v>
          </cell>
          <cell r="C152" t="str">
            <v>001</v>
          </cell>
          <cell r="D152">
            <v>13</v>
          </cell>
          <cell r="E152" t="str">
            <v>KO02HHSW03</v>
          </cell>
        </row>
        <row r="153">
          <cell r="A153">
            <v>40058213</v>
          </cell>
          <cell r="B153" t="str">
            <v>PRAHALAD</v>
          </cell>
          <cell r="C153" t="str">
            <v>004</v>
          </cell>
          <cell r="D153">
            <v>15</v>
          </cell>
          <cell r="E153" t="str">
            <v>KOSSFWLD15</v>
          </cell>
        </row>
        <row r="154">
          <cell r="A154">
            <v>40058217</v>
          </cell>
          <cell r="B154" t="str">
            <v>MUNSHI LAL</v>
          </cell>
          <cell r="C154" t="str">
            <v>004</v>
          </cell>
          <cell r="D154">
            <v>15</v>
          </cell>
          <cell r="E154" t="str">
            <v>KOSSFBND01</v>
          </cell>
        </row>
        <row r="155">
          <cell r="A155">
            <v>40058219</v>
          </cell>
          <cell r="B155" t="str">
            <v>GAJAY SINGH</v>
          </cell>
          <cell r="C155" t="str">
            <v>001</v>
          </cell>
          <cell r="D155">
            <v>13</v>
          </cell>
          <cell r="E155" t="str">
            <v>KO02FHSW01</v>
          </cell>
        </row>
        <row r="156">
          <cell r="A156">
            <v>40058220</v>
          </cell>
          <cell r="B156" t="str">
            <v>DESH RAJ</v>
          </cell>
          <cell r="C156" t="str">
            <v>001</v>
          </cell>
          <cell r="D156">
            <v>13</v>
          </cell>
          <cell r="E156" t="str">
            <v>KO02FHSW01</v>
          </cell>
        </row>
        <row r="157">
          <cell r="A157">
            <v>40058221</v>
          </cell>
          <cell r="B157" t="str">
            <v>RAVI SHARMA</v>
          </cell>
          <cell r="C157" t="str">
            <v>001</v>
          </cell>
          <cell r="D157">
            <v>13</v>
          </cell>
          <cell r="E157" t="str">
            <v>KO02FHSW01</v>
          </cell>
        </row>
        <row r="158">
          <cell r="A158">
            <v>40058222</v>
          </cell>
          <cell r="B158" t="str">
            <v>YOGENDRA KUMAR</v>
          </cell>
          <cell r="C158" t="str">
            <v>004</v>
          </cell>
          <cell r="D158">
            <v>15</v>
          </cell>
          <cell r="E158" t="str">
            <v>KOSSFCOM02</v>
          </cell>
        </row>
        <row r="159">
          <cell r="A159">
            <v>40058223</v>
          </cell>
          <cell r="B159" t="str">
            <v>GIRRAJ</v>
          </cell>
          <cell r="C159" t="str">
            <v>001</v>
          </cell>
          <cell r="D159">
            <v>13</v>
          </cell>
          <cell r="E159" t="str">
            <v>KO02FHSW04</v>
          </cell>
        </row>
        <row r="160">
          <cell r="A160">
            <v>40058229</v>
          </cell>
          <cell r="B160" t="str">
            <v>SONU</v>
          </cell>
          <cell r="C160" t="str">
            <v>001</v>
          </cell>
          <cell r="D160">
            <v>13</v>
          </cell>
          <cell r="E160" t="str">
            <v>KO02FHSW04</v>
          </cell>
        </row>
        <row r="161">
          <cell r="A161">
            <v>40058231</v>
          </cell>
          <cell r="B161" t="str">
            <v>VISHNU KUMAR</v>
          </cell>
          <cell r="C161" t="str">
            <v>001</v>
          </cell>
          <cell r="D161">
            <v>13</v>
          </cell>
          <cell r="E161" t="str">
            <v>KO02FHSW02</v>
          </cell>
        </row>
        <row r="162">
          <cell r="A162">
            <v>40058239</v>
          </cell>
          <cell r="B162" t="str">
            <v>RAMESHWAR</v>
          </cell>
          <cell r="C162" t="str">
            <v>004</v>
          </cell>
          <cell r="D162">
            <v>15</v>
          </cell>
          <cell r="E162" t="str">
            <v>KOSSFCOM01</v>
          </cell>
        </row>
        <row r="163">
          <cell r="A163">
            <v>40058246</v>
          </cell>
          <cell r="B163" t="str">
            <v>HARENDRA SINGH</v>
          </cell>
          <cell r="C163" t="str">
            <v>001</v>
          </cell>
          <cell r="D163">
            <v>13</v>
          </cell>
          <cell r="E163" t="str">
            <v>KO02FHSW03</v>
          </cell>
        </row>
        <row r="164">
          <cell r="A164">
            <v>40058250</v>
          </cell>
          <cell r="B164" t="str">
            <v>LAL CHAND</v>
          </cell>
          <cell r="C164" t="str">
            <v>001</v>
          </cell>
          <cell r="D164">
            <v>13</v>
          </cell>
          <cell r="E164" t="str">
            <v>KO02HHSW08</v>
          </cell>
        </row>
        <row r="165">
          <cell r="A165">
            <v>40058251</v>
          </cell>
          <cell r="B165" t="str">
            <v>HIRA LAL</v>
          </cell>
          <cell r="C165" t="str">
            <v>004</v>
          </cell>
          <cell r="D165">
            <v>15</v>
          </cell>
          <cell r="E165" t="str">
            <v>KOSSFCOM01</v>
          </cell>
        </row>
        <row r="166">
          <cell r="A166">
            <v>40058253</v>
          </cell>
          <cell r="B166" t="str">
            <v>HARI PRASAD</v>
          </cell>
          <cell r="C166" t="str">
            <v>001</v>
          </cell>
          <cell r="D166">
            <v>13</v>
          </cell>
          <cell r="E166" t="str">
            <v>KO02HHSW03</v>
          </cell>
        </row>
        <row r="167">
          <cell r="A167">
            <v>40058268</v>
          </cell>
          <cell r="B167" t="str">
            <v>CHETRAM</v>
          </cell>
          <cell r="C167" t="str">
            <v>004</v>
          </cell>
          <cell r="D167">
            <v>15</v>
          </cell>
          <cell r="E167" t="str">
            <v>KOSSFCOM01</v>
          </cell>
        </row>
        <row r="168">
          <cell r="A168">
            <v>40058278</v>
          </cell>
          <cell r="B168" t="str">
            <v>DHARMAVIR</v>
          </cell>
          <cell r="C168" t="str">
            <v>004</v>
          </cell>
          <cell r="D168">
            <v>15</v>
          </cell>
          <cell r="E168" t="str">
            <v>KOSSFCOM01</v>
          </cell>
        </row>
        <row r="169">
          <cell r="A169">
            <v>40058286</v>
          </cell>
          <cell r="B169" t="str">
            <v>AMAR SINGH</v>
          </cell>
          <cell r="C169" t="str">
            <v>004</v>
          </cell>
          <cell r="D169">
            <v>15</v>
          </cell>
          <cell r="E169" t="str">
            <v>KOSSFCOM01</v>
          </cell>
        </row>
        <row r="170">
          <cell r="A170">
            <v>40058333</v>
          </cell>
          <cell r="B170" t="str">
            <v>VISHNU</v>
          </cell>
          <cell r="C170" t="str">
            <v>004</v>
          </cell>
          <cell r="D170">
            <v>15</v>
          </cell>
          <cell r="E170" t="str">
            <v>KOSSFCOM01</v>
          </cell>
        </row>
        <row r="171">
          <cell r="A171">
            <v>40058337</v>
          </cell>
          <cell r="B171" t="str">
            <v>PAVAN KUMAR</v>
          </cell>
          <cell r="C171" t="str">
            <v>004</v>
          </cell>
          <cell r="D171">
            <v>15</v>
          </cell>
          <cell r="E171" t="str">
            <v>KOSSFCOM01</v>
          </cell>
        </row>
        <row r="172">
          <cell r="A172">
            <v>40058339</v>
          </cell>
          <cell r="B172" t="str">
            <v>BRIJ BHUSHAN SHARMA</v>
          </cell>
          <cell r="C172" t="str">
            <v>004</v>
          </cell>
          <cell r="D172">
            <v>15</v>
          </cell>
          <cell r="E172" t="str">
            <v>KOSSFCOM01</v>
          </cell>
        </row>
        <row r="173">
          <cell r="A173">
            <v>40058340</v>
          </cell>
          <cell r="B173" t="str">
            <v>JAGDISH</v>
          </cell>
          <cell r="C173" t="str">
            <v>004</v>
          </cell>
          <cell r="D173">
            <v>15</v>
          </cell>
          <cell r="E173" t="str">
            <v>KOSSFCOM01</v>
          </cell>
        </row>
        <row r="174">
          <cell r="A174">
            <v>40058362</v>
          </cell>
          <cell r="B174" t="str">
            <v>HARI OM</v>
          </cell>
          <cell r="C174" t="str">
            <v>004</v>
          </cell>
          <cell r="D174">
            <v>15</v>
          </cell>
          <cell r="E174" t="str">
            <v>KOSSFBND01</v>
          </cell>
        </row>
        <row r="175">
          <cell r="A175">
            <v>40058376</v>
          </cell>
          <cell r="B175" t="str">
            <v>YUGUL PRASAD</v>
          </cell>
          <cell r="C175" t="str">
            <v>004</v>
          </cell>
          <cell r="D175">
            <v>15</v>
          </cell>
          <cell r="E175" t="str">
            <v>KOSSFWLD15</v>
          </cell>
        </row>
        <row r="176">
          <cell r="A176">
            <v>40058377</v>
          </cell>
          <cell r="B176" t="str">
            <v>BHARAT</v>
          </cell>
          <cell r="C176" t="str">
            <v>004</v>
          </cell>
          <cell r="D176">
            <v>15</v>
          </cell>
          <cell r="E176" t="str">
            <v>KOSSFCOM05</v>
          </cell>
        </row>
        <row r="177">
          <cell r="A177">
            <v>40058389</v>
          </cell>
          <cell r="B177" t="str">
            <v>TIKAM SINGH</v>
          </cell>
          <cell r="C177" t="str">
            <v>004</v>
          </cell>
          <cell r="D177">
            <v>15</v>
          </cell>
          <cell r="E177" t="str">
            <v>KOSSFWLD09</v>
          </cell>
        </row>
        <row r="178">
          <cell r="A178">
            <v>40058392</v>
          </cell>
          <cell r="B178" t="str">
            <v>SUKHVEER</v>
          </cell>
          <cell r="C178" t="str">
            <v>004</v>
          </cell>
          <cell r="D178">
            <v>15</v>
          </cell>
          <cell r="E178" t="str">
            <v>KOSSFBND01</v>
          </cell>
        </row>
        <row r="179">
          <cell r="A179">
            <v>40058395</v>
          </cell>
          <cell r="B179" t="str">
            <v>SUBAL CHANDRA</v>
          </cell>
          <cell r="C179" t="str">
            <v>004</v>
          </cell>
          <cell r="D179">
            <v>15</v>
          </cell>
          <cell r="E179" t="str">
            <v>KOSSFCOM02</v>
          </cell>
        </row>
        <row r="180">
          <cell r="A180">
            <v>40058397</v>
          </cell>
          <cell r="B180" t="str">
            <v>BABLU PASWAN</v>
          </cell>
          <cell r="C180" t="str">
            <v>004</v>
          </cell>
          <cell r="D180">
            <v>15</v>
          </cell>
          <cell r="E180" t="str">
            <v>KOSSFCOM01</v>
          </cell>
        </row>
        <row r="181">
          <cell r="A181">
            <v>40058401</v>
          </cell>
          <cell r="B181" t="str">
            <v>HET RAM</v>
          </cell>
          <cell r="C181" t="str">
            <v>004</v>
          </cell>
          <cell r="D181">
            <v>15</v>
          </cell>
          <cell r="E181" t="str">
            <v>KOSSFWLD15</v>
          </cell>
        </row>
        <row r="182">
          <cell r="A182">
            <v>40058406</v>
          </cell>
          <cell r="B182" t="str">
            <v>NARAYAN SINGH YADAV</v>
          </cell>
          <cell r="C182" t="str">
            <v>004</v>
          </cell>
          <cell r="D182">
            <v>15</v>
          </cell>
          <cell r="E182" t="str">
            <v>KOSSFCOM01</v>
          </cell>
        </row>
        <row r="183">
          <cell r="A183">
            <v>40058407</v>
          </cell>
          <cell r="B183" t="str">
            <v>SURESH CHAND</v>
          </cell>
          <cell r="C183" t="str">
            <v>004</v>
          </cell>
          <cell r="D183">
            <v>15</v>
          </cell>
          <cell r="E183" t="str">
            <v>KOSSFCOM01</v>
          </cell>
        </row>
        <row r="184">
          <cell r="A184">
            <v>40058417</v>
          </cell>
          <cell r="B184" t="str">
            <v>TARUN</v>
          </cell>
          <cell r="C184" t="str">
            <v>004</v>
          </cell>
          <cell r="D184">
            <v>15</v>
          </cell>
          <cell r="E184" t="str">
            <v>KOSSFWLD15</v>
          </cell>
        </row>
        <row r="185">
          <cell r="A185">
            <v>40058419</v>
          </cell>
          <cell r="B185" t="str">
            <v>RISHI PAL</v>
          </cell>
          <cell r="C185" t="str">
            <v>004</v>
          </cell>
          <cell r="D185">
            <v>15</v>
          </cell>
          <cell r="E185" t="str">
            <v>KOSSFWLD15</v>
          </cell>
        </row>
        <row r="186">
          <cell r="A186">
            <v>40058428</v>
          </cell>
          <cell r="B186" t="str">
            <v>ANIL KUMAR YADAV</v>
          </cell>
          <cell r="C186" t="str">
            <v>004</v>
          </cell>
          <cell r="D186">
            <v>15</v>
          </cell>
          <cell r="E186" t="str">
            <v>KOSSFCOM01</v>
          </cell>
        </row>
        <row r="187">
          <cell r="A187">
            <v>40058433</v>
          </cell>
          <cell r="B187" t="str">
            <v>ASLAM</v>
          </cell>
          <cell r="C187" t="str">
            <v>004</v>
          </cell>
          <cell r="D187">
            <v>15</v>
          </cell>
          <cell r="E187" t="str">
            <v>KOSSFCOM01</v>
          </cell>
        </row>
        <row r="188">
          <cell r="A188">
            <v>40058435</v>
          </cell>
          <cell r="B188" t="str">
            <v>RISHI PAL</v>
          </cell>
          <cell r="C188" t="str">
            <v>004</v>
          </cell>
          <cell r="D188">
            <v>15</v>
          </cell>
          <cell r="E188" t="str">
            <v>KOSSFCOM01</v>
          </cell>
        </row>
        <row r="189">
          <cell r="A189">
            <v>40058439</v>
          </cell>
          <cell r="B189" t="str">
            <v>BALIRAM GIRI</v>
          </cell>
          <cell r="C189" t="str">
            <v>004</v>
          </cell>
          <cell r="D189">
            <v>15</v>
          </cell>
          <cell r="E189" t="str">
            <v>KOSSFCOM01</v>
          </cell>
        </row>
        <row r="190">
          <cell r="A190">
            <v>40058452</v>
          </cell>
          <cell r="B190" t="str">
            <v>NEERAJ</v>
          </cell>
          <cell r="C190" t="str">
            <v>004</v>
          </cell>
          <cell r="D190">
            <v>15</v>
          </cell>
          <cell r="E190" t="str">
            <v>KOSSFCOM05</v>
          </cell>
        </row>
        <row r="191">
          <cell r="A191">
            <v>40058458</v>
          </cell>
          <cell r="B191" t="str">
            <v>BALVIR</v>
          </cell>
          <cell r="C191" t="str">
            <v>004</v>
          </cell>
          <cell r="D191">
            <v>15</v>
          </cell>
          <cell r="E191" t="str">
            <v>KOSSFCOM01</v>
          </cell>
        </row>
        <row r="192">
          <cell r="A192">
            <v>40058462</v>
          </cell>
          <cell r="B192" t="str">
            <v>ATUL KUMAR</v>
          </cell>
          <cell r="C192" t="str">
            <v>004</v>
          </cell>
          <cell r="D192">
            <v>15</v>
          </cell>
          <cell r="E192" t="str">
            <v>KOSSFCOM05</v>
          </cell>
        </row>
        <row r="193">
          <cell r="A193">
            <v>40058465</v>
          </cell>
          <cell r="B193" t="str">
            <v>DAL CHAND</v>
          </cell>
          <cell r="C193" t="str">
            <v>004</v>
          </cell>
          <cell r="D193">
            <v>15</v>
          </cell>
          <cell r="E193" t="str">
            <v>KOSSHCOM06</v>
          </cell>
        </row>
        <row r="194">
          <cell r="A194">
            <v>40058471</v>
          </cell>
          <cell r="B194" t="str">
            <v>SAMEER</v>
          </cell>
          <cell r="C194" t="str">
            <v>004</v>
          </cell>
          <cell r="D194">
            <v>15</v>
          </cell>
          <cell r="E194" t="str">
            <v>KOSSFWLD15</v>
          </cell>
        </row>
        <row r="195">
          <cell r="A195">
            <v>40058475</v>
          </cell>
          <cell r="B195" t="str">
            <v>KHEM CHAND</v>
          </cell>
          <cell r="C195" t="str">
            <v>004</v>
          </cell>
          <cell r="D195">
            <v>15</v>
          </cell>
          <cell r="E195" t="str">
            <v>KOSSFWLD15</v>
          </cell>
        </row>
        <row r="196">
          <cell r="A196">
            <v>40058479</v>
          </cell>
          <cell r="B196" t="str">
            <v>VISHNU</v>
          </cell>
          <cell r="C196" t="str">
            <v>004</v>
          </cell>
          <cell r="D196">
            <v>15</v>
          </cell>
          <cell r="E196" t="str">
            <v>KOSSFCOM02</v>
          </cell>
        </row>
        <row r="197">
          <cell r="A197">
            <v>40058486</v>
          </cell>
          <cell r="B197" t="str">
            <v>JITENDER</v>
          </cell>
          <cell r="C197" t="str">
            <v>004</v>
          </cell>
          <cell r="D197">
            <v>15</v>
          </cell>
          <cell r="E197" t="str">
            <v>KOSSFCOM01</v>
          </cell>
        </row>
        <row r="198">
          <cell r="A198">
            <v>40058493</v>
          </cell>
          <cell r="B198" t="str">
            <v>NETRAPAL</v>
          </cell>
          <cell r="C198" t="str">
            <v>004</v>
          </cell>
          <cell r="D198">
            <v>15</v>
          </cell>
          <cell r="E198" t="str">
            <v>KOSSFCOM01</v>
          </cell>
        </row>
        <row r="199">
          <cell r="A199">
            <v>40058494</v>
          </cell>
          <cell r="B199" t="str">
            <v>GOPAL</v>
          </cell>
          <cell r="C199" t="str">
            <v>004</v>
          </cell>
          <cell r="D199">
            <v>15</v>
          </cell>
          <cell r="E199" t="str">
            <v>KOSSFCOM01</v>
          </cell>
        </row>
        <row r="200">
          <cell r="A200">
            <v>40058495</v>
          </cell>
          <cell r="B200" t="str">
            <v>GOPAL</v>
          </cell>
          <cell r="C200" t="str">
            <v>004</v>
          </cell>
          <cell r="D200">
            <v>15</v>
          </cell>
          <cell r="E200" t="str">
            <v>KOSSFCOM01</v>
          </cell>
        </row>
        <row r="201">
          <cell r="A201">
            <v>40058499</v>
          </cell>
          <cell r="B201" t="str">
            <v>DHARMENDRA GUPTA</v>
          </cell>
          <cell r="C201" t="str">
            <v>004</v>
          </cell>
          <cell r="D201">
            <v>15</v>
          </cell>
          <cell r="E201" t="str">
            <v>KOSSFSEM09</v>
          </cell>
        </row>
        <row r="202">
          <cell r="A202">
            <v>40058501</v>
          </cell>
          <cell r="B202" t="str">
            <v>CHHOTAN KUMAR</v>
          </cell>
          <cell r="C202" t="str">
            <v>004</v>
          </cell>
          <cell r="D202">
            <v>15</v>
          </cell>
          <cell r="E202" t="str">
            <v>KOSSFCOM01</v>
          </cell>
        </row>
        <row r="203">
          <cell r="A203">
            <v>40058503</v>
          </cell>
          <cell r="B203" t="str">
            <v>RAJKUMAR</v>
          </cell>
          <cell r="C203" t="str">
            <v>004</v>
          </cell>
          <cell r="D203">
            <v>15</v>
          </cell>
          <cell r="E203" t="str">
            <v>KOSSFCOM01</v>
          </cell>
        </row>
        <row r="204">
          <cell r="A204">
            <v>40058504</v>
          </cell>
          <cell r="B204" t="str">
            <v>BIHARI SHARMA</v>
          </cell>
          <cell r="C204" t="str">
            <v>001</v>
          </cell>
          <cell r="D204">
            <v>13</v>
          </cell>
          <cell r="E204" t="str">
            <v>KO02HHSW03</v>
          </cell>
        </row>
        <row r="205">
          <cell r="A205">
            <v>40058509</v>
          </cell>
          <cell r="B205" t="str">
            <v>GIRDHARI</v>
          </cell>
          <cell r="C205" t="str">
            <v>001</v>
          </cell>
          <cell r="D205">
            <v>13</v>
          </cell>
          <cell r="E205" t="str">
            <v>KO02FHSW04</v>
          </cell>
        </row>
        <row r="206">
          <cell r="A206">
            <v>40058512</v>
          </cell>
          <cell r="B206" t="str">
            <v>VIKRAM</v>
          </cell>
          <cell r="C206" t="str">
            <v>001</v>
          </cell>
          <cell r="D206">
            <v>13</v>
          </cell>
          <cell r="E206" t="str">
            <v>KO02FHSW04</v>
          </cell>
        </row>
        <row r="207">
          <cell r="A207">
            <v>40058518</v>
          </cell>
          <cell r="B207" t="str">
            <v>PUSHPENDRA KUMAR</v>
          </cell>
          <cell r="C207" t="str">
            <v>001</v>
          </cell>
          <cell r="D207">
            <v>13</v>
          </cell>
          <cell r="E207" t="str">
            <v>KO02HHSW04</v>
          </cell>
        </row>
        <row r="208">
          <cell r="A208">
            <v>40058534</v>
          </cell>
          <cell r="B208" t="str">
            <v>PRADEEP KUMAR</v>
          </cell>
          <cell r="C208" t="str">
            <v>004</v>
          </cell>
          <cell r="D208">
            <v>15</v>
          </cell>
          <cell r="E208" t="str">
            <v>KOSSFCOM01</v>
          </cell>
        </row>
        <row r="209">
          <cell r="A209">
            <v>40058540</v>
          </cell>
          <cell r="B209" t="str">
            <v>MAHENDRA SINGH</v>
          </cell>
          <cell r="C209" t="str">
            <v>001</v>
          </cell>
          <cell r="D209">
            <v>13</v>
          </cell>
          <cell r="E209" t="str">
            <v>KO02HHSW03</v>
          </cell>
        </row>
        <row r="210">
          <cell r="A210">
            <v>40058543</v>
          </cell>
          <cell r="B210" t="str">
            <v>VISHNU DUTT</v>
          </cell>
          <cell r="C210" t="str">
            <v>001</v>
          </cell>
          <cell r="D210">
            <v>13</v>
          </cell>
          <cell r="E210" t="str">
            <v>KO02FHSW02</v>
          </cell>
        </row>
        <row r="211">
          <cell r="A211">
            <v>40058544</v>
          </cell>
          <cell r="B211" t="str">
            <v>RAM NIWAS POSWAL</v>
          </cell>
          <cell r="C211" t="str">
            <v>001</v>
          </cell>
          <cell r="D211">
            <v>13</v>
          </cell>
          <cell r="E211" t="str">
            <v>KO02HHSW08</v>
          </cell>
        </row>
        <row r="212">
          <cell r="A212">
            <v>40058547</v>
          </cell>
          <cell r="B212" t="str">
            <v>TINKLE UPADHYAY</v>
          </cell>
          <cell r="C212" t="str">
            <v>001</v>
          </cell>
          <cell r="D212">
            <v>13</v>
          </cell>
          <cell r="E212" t="str">
            <v>KO02HHSW03</v>
          </cell>
        </row>
        <row r="213">
          <cell r="A213">
            <v>40058551</v>
          </cell>
          <cell r="B213" t="str">
            <v>VIJENDRA SINGH</v>
          </cell>
          <cell r="C213" t="str">
            <v>001</v>
          </cell>
          <cell r="D213">
            <v>13</v>
          </cell>
          <cell r="E213" t="str">
            <v>KO02HHSW03</v>
          </cell>
        </row>
        <row r="214">
          <cell r="A214">
            <v>40058552</v>
          </cell>
          <cell r="B214" t="str">
            <v>HIMANSHU TANWAR</v>
          </cell>
          <cell r="C214" t="str">
            <v>004</v>
          </cell>
          <cell r="D214">
            <v>15</v>
          </cell>
          <cell r="E214" t="str">
            <v>KOSSHCOM11</v>
          </cell>
        </row>
        <row r="215">
          <cell r="A215">
            <v>40058564</v>
          </cell>
          <cell r="B215" t="str">
            <v>KAMAL SINGH</v>
          </cell>
          <cell r="C215" t="str">
            <v>001</v>
          </cell>
          <cell r="D215">
            <v>13</v>
          </cell>
          <cell r="E215" t="str">
            <v>KO02FHSW01</v>
          </cell>
        </row>
        <row r="216">
          <cell r="A216">
            <v>40058572</v>
          </cell>
          <cell r="B216" t="str">
            <v>SHRI RAM</v>
          </cell>
          <cell r="C216" t="str">
            <v>001</v>
          </cell>
          <cell r="D216">
            <v>13</v>
          </cell>
          <cell r="E216" t="str">
            <v>KO02FHSW03</v>
          </cell>
        </row>
        <row r="217">
          <cell r="A217">
            <v>40058616</v>
          </cell>
          <cell r="B217" t="str">
            <v>VISHNU KUMAR</v>
          </cell>
          <cell r="C217" t="str">
            <v>004</v>
          </cell>
          <cell r="D217">
            <v>15</v>
          </cell>
          <cell r="E217" t="str">
            <v>KOSSFCOM01</v>
          </cell>
        </row>
        <row r="218">
          <cell r="A218">
            <v>40058623</v>
          </cell>
          <cell r="B218" t="str">
            <v>NARESH</v>
          </cell>
          <cell r="C218" t="str">
            <v>004</v>
          </cell>
          <cell r="D218">
            <v>15</v>
          </cell>
          <cell r="E218" t="str">
            <v>KOSSFBND01</v>
          </cell>
        </row>
        <row r="219">
          <cell r="A219">
            <v>40058625</v>
          </cell>
          <cell r="B219" t="str">
            <v>KESAV DEV</v>
          </cell>
          <cell r="C219" t="str">
            <v>001</v>
          </cell>
          <cell r="D219">
            <v>13</v>
          </cell>
          <cell r="E219" t="str">
            <v>KO02HHSW08</v>
          </cell>
        </row>
        <row r="220">
          <cell r="A220">
            <v>40058646</v>
          </cell>
          <cell r="B220" t="str">
            <v>HARIOM</v>
          </cell>
          <cell r="C220" t="str">
            <v>004</v>
          </cell>
          <cell r="D220">
            <v>15</v>
          </cell>
          <cell r="E220" t="str">
            <v>KOSSFCOM01</v>
          </cell>
        </row>
        <row r="221">
          <cell r="A221">
            <v>40058647</v>
          </cell>
          <cell r="B221" t="str">
            <v>PRADEEP KUMAR</v>
          </cell>
          <cell r="C221" t="str">
            <v>004</v>
          </cell>
          <cell r="D221">
            <v>15</v>
          </cell>
          <cell r="E221" t="str">
            <v>KOSSFSEM11</v>
          </cell>
        </row>
        <row r="222">
          <cell r="A222">
            <v>40058648</v>
          </cell>
          <cell r="B222" t="str">
            <v>SHIV KUMAR</v>
          </cell>
          <cell r="C222" t="str">
            <v>004</v>
          </cell>
          <cell r="D222">
            <v>15</v>
          </cell>
          <cell r="E222" t="str">
            <v>KOSSFCOM01</v>
          </cell>
        </row>
        <row r="223">
          <cell r="A223">
            <v>40058660</v>
          </cell>
          <cell r="B223" t="str">
            <v>SURYA PRAKASH</v>
          </cell>
          <cell r="C223" t="str">
            <v>004</v>
          </cell>
          <cell r="D223">
            <v>15</v>
          </cell>
          <cell r="E223" t="str">
            <v>KOSSFCOM05</v>
          </cell>
        </row>
        <row r="224">
          <cell r="A224">
            <v>40058670</v>
          </cell>
          <cell r="B224" t="str">
            <v>DINESH CHAND</v>
          </cell>
          <cell r="C224" t="str">
            <v>004</v>
          </cell>
          <cell r="D224">
            <v>15</v>
          </cell>
          <cell r="E224" t="str">
            <v>KOSSFCOM01</v>
          </cell>
        </row>
        <row r="225">
          <cell r="A225">
            <v>40058675</v>
          </cell>
          <cell r="B225" t="str">
            <v>PRAMOD</v>
          </cell>
          <cell r="C225" t="str">
            <v>004</v>
          </cell>
          <cell r="D225">
            <v>15</v>
          </cell>
          <cell r="E225" t="str">
            <v>KOSSHCOM11</v>
          </cell>
        </row>
        <row r="226">
          <cell r="A226">
            <v>40058679</v>
          </cell>
          <cell r="B226" t="str">
            <v>YOGESH SHARMA</v>
          </cell>
          <cell r="C226" t="str">
            <v>004</v>
          </cell>
          <cell r="D226">
            <v>15</v>
          </cell>
          <cell r="E226" t="str">
            <v>KOSSFWLD15</v>
          </cell>
        </row>
        <row r="227">
          <cell r="A227">
            <v>40058686</v>
          </cell>
          <cell r="B227" t="str">
            <v>VIKRAM</v>
          </cell>
          <cell r="C227" t="str">
            <v>004</v>
          </cell>
          <cell r="D227">
            <v>15</v>
          </cell>
          <cell r="E227" t="str">
            <v>KOSSFCOM01</v>
          </cell>
        </row>
        <row r="228">
          <cell r="A228">
            <v>40058690</v>
          </cell>
          <cell r="B228" t="str">
            <v>ABHISHEK KISKU</v>
          </cell>
          <cell r="C228" t="str">
            <v>004</v>
          </cell>
          <cell r="D228">
            <v>15</v>
          </cell>
          <cell r="E228" t="str">
            <v>KOSSFCOM05</v>
          </cell>
        </row>
        <row r="229">
          <cell r="A229">
            <v>40058699</v>
          </cell>
          <cell r="B229" t="str">
            <v>DHARAM VEER</v>
          </cell>
          <cell r="C229" t="str">
            <v>004</v>
          </cell>
          <cell r="D229">
            <v>15</v>
          </cell>
          <cell r="E229" t="str">
            <v>KOSSFWLD15</v>
          </cell>
        </row>
        <row r="230">
          <cell r="A230">
            <v>40058700</v>
          </cell>
          <cell r="B230" t="str">
            <v>RAJ KUMAR YADAV</v>
          </cell>
          <cell r="C230" t="str">
            <v>004</v>
          </cell>
          <cell r="D230">
            <v>15</v>
          </cell>
          <cell r="E230" t="str">
            <v>KOSSHCOM11</v>
          </cell>
        </row>
        <row r="231">
          <cell r="A231">
            <v>40058702</v>
          </cell>
          <cell r="B231" t="str">
            <v>MOHIT KUMAR</v>
          </cell>
          <cell r="C231" t="str">
            <v>001</v>
          </cell>
          <cell r="D231">
            <v>13</v>
          </cell>
          <cell r="E231" t="str">
            <v>KO02HHSW04</v>
          </cell>
        </row>
        <row r="232">
          <cell r="A232">
            <v>40058709</v>
          </cell>
          <cell r="B232" t="str">
            <v>RAJESH KUMAR</v>
          </cell>
          <cell r="C232" t="str">
            <v>004</v>
          </cell>
          <cell r="D232">
            <v>15</v>
          </cell>
          <cell r="E232" t="str">
            <v>KOSSFBND01</v>
          </cell>
        </row>
        <row r="233">
          <cell r="A233">
            <v>40058711</v>
          </cell>
          <cell r="B233" t="str">
            <v>PARMANAND</v>
          </cell>
          <cell r="C233" t="str">
            <v>004</v>
          </cell>
          <cell r="D233">
            <v>15</v>
          </cell>
          <cell r="E233" t="str">
            <v>KOSSHCOM11</v>
          </cell>
        </row>
        <row r="234">
          <cell r="A234">
            <v>40058723</v>
          </cell>
          <cell r="B234" t="str">
            <v>VISHNU</v>
          </cell>
          <cell r="C234" t="str">
            <v>004</v>
          </cell>
          <cell r="D234">
            <v>15</v>
          </cell>
          <cell r="E234" t="str">
            <v>KOSSFSEM09</v>
          </cell>
        </row>
        <row r="235">
          <cell r="A235">
            <v>40058744</v>
          </cell>
          <cell r="B235" t="str">
            <v>PAPPU SINGH</v>
          </cell>
          <cell r="C235" t="str">
            <v>001</v>
          </cell>
          <cell r="D235">
            <v>13</v>
          </cell>
          <cell r="E235" t="str">
            <v>KO02HHSW03</v>
          </cell>
        </row>
        <row r="236">
          <cell r="A236">
            <v>40058750</v>
          </cell>
          <cell r="B236" t="str">
            <v>ROSHAN KUMAR</v>
          </cell>
          <cell r="C236" t="str">
            <v>004</v>
          </cell>
          <cell r="D236">
            <v>15</v>
          </cell>
          <cell r="E236" t="str">
            <v>KOSSFBND01</v>
          </cell>
        </row>
        <row r="237">
          <cell r="A237">
            <v>40058757</v>
          </cell>
          <cell r="B237" t="str">
            <v>RAVINDRA SINGH</v>
          </cell>
          <cell r="C237" t="str">
            <v>004</v>
          </cell>
          <cell r="D237">
            <v>15</v>
          </cell>
          <cell r="E237" t="str">
            <v>KOSSFBND01</v>
          </cell>
        </row>
        <row r="238">
          <cell r="A238">
            <v>40058766</v>
          </cell>
          <cell r="B238" t="str">
            <v>BRIJKISHOR</v>
          </cell>
          <cell r="C238" t="str">
            <v>001</v>
          </cell>
          <cell r="D238">
            <v>13</v>
          </cell>
          <cell r="E238" t="str">
            <v>KO02FHSW01</v>
          </cell>
        </row>
        <row r="239">
          <cell r="A239">
            <v>40058772</v>
          </cell>
          <cell r="B239" t="str">
            <v>LOKESH</v>
          </cell>
          <cell r="C239" t="str">
            <v>001</v>
          </cell>
          <cell r="D239">
            <v>13</v>
          </cell>
          <cell r="E239" t="str">
            <v>KO02HHSW08</v>
          </cell>
        </row>
        <row r="240">
          <cell r="A240">
            <v>40058773</v>
          </cell>
          <cell r="B240" t="str">
            <v>SATTO BAGHEL</v>
          </cell>
          <cell r="C240" t="str">
            <v>001</v>
          </cell>
          <cell r="D240">
            <v>13</v>
          </cell>
          <cell r="E240" t="str">
            <v>KO02FHSW02</v>
          </cell>
        </row>
        <row r="241">
          <cell r="A241">
            <v>40058781</v>
          </cell>
          <cell r="B241" t="str">
            <v>SUNDAR SINGH</v>
          </cell>
          <cell r="C241" t="str">
            <v>001</v>
          </cell>
          <cell r="D241">
            <v>13</v>
          </cell>
          <cell r="E241" t="str">
            <v>KO02FHSW04</v>
          </cell>
        </row>
        <row r="242">
          <cell r="A242">
            <v>40058813</v>
          </cell>
          <cell r="B242" t="str">
            <v>BHAGVAN SINGH</v>
          </cell>
          <cell r="C242" t="str">
            <v>001</v>
          </cell>
          <cell r="D242">
            <v>13</v>
          </cell>
          <cell r="E242" t="str">
            <v>KO02FHSW01</v>
          </cell>
        </row>
        <row r="243">
          <cell r="A243">
            <v>40058832</v>
          </cell>
          <cell r="B243" t="str">
            <v>BABU RAM</v>
          </cell>
          <cell r="C243" t="str">
            <v>004</v>
          </cell>
          <cell r="D243">
            <v>15</v>
          </cell>
          <cell r="E243" t="str">
            <v>KOSSFSEM09</v>
          </cell>
        </row>
        <row r="244">
          <cell r="A244">
            <v>40058845</v>
          </cell>
          <cell r="B244" t="str">
            <v>SUCHIT YADAV</v>
          </cell>
          <cell r="C244" t="str">
            <v>004</v>
          </cell>
          <cell r="D244">
            <v>15</v>
          </cell>
          <cell r="E244" t="str">
            <v>KOSSFCOM05</v>
          </cell>
        </row>
        <row r="245">
          <cell r="A245">
            <v>40058846</v>
          </cell>
          <cell r="B245" t="str">
            <v>MANOJ RAM</v>
          </cell>
          <cell r="C245" t="str">
            <v>001</v>
          </cell>
          <cell r="D245">
            <v>13</v>
          </cell>
          <cell r="E245" t="str">
            <v>KO02FHSW02</v>
          </cell>
        </row>
        <row r="246">
          <cell r="A246">
            <v>40058856</v>
          </cell>
          <cell r="B246" t="str">
            <v>YOGESH</v>
          </cell>
          <cell r="C246" t="str">
            <v>004</v>
          </cell>
          <cell r="D246">
            <v>15</v>
          </cell>
          <cell r="E246" t="str">
            <v>KOSSFBND01</v>
          </cell>
        </row>
        <row r="247">
          <cell r="A247">
            <v>40058860</v>
          </cell>
          <cell r="B247" t="str">
            <v>SANTOSH YADAV</v>
          </cell>
          <cell r="C247" t="str">
            <v>004</v>
          </cell>
          <cell r="D247">
            <v>15</v>
          </cell>
          <cell r="E247" t="str">
            <v>KOSSFSEM09</v>
          </cell>
        </row>
        <row r="248">
          <cell r="A248">
            <v>40058866</v>
          </cell>
          <cell r="B248" t="str">
            <v>RAJU</v>
          </cell>
          <cell r="C248" t="str">
            <v>004</v>
          </cell>
          <cell r="D248">
            <v>15</v>
          </cell>
          <cell r="E248" t="str">
            <v>KOSSFBND01</v>
          </cell>
        </row>
        <row r="249">
          <cell r="A249">
            <v>40058867</v>
          </cell>
          <cell r="B249" t="str">
            <v>PRASHANT JAISWAL</v>
          </cell>
          <cell r="C249" t="str">
            <v>004</v>
          </cell>
          <cell r="D249">
            <v>15</v>
          </cell>
          <cell r="E249" t="str">
            <v>KOSSFBND01</v>
          </cell>
        </row>
        <row r="250">
          <cell r="A250">
            <v>40058868</v>
          </cell>
          <cell r="B250" t="str">
            <v>SUNIL</v>
          </cell>
          <cell r="C250" t="str">
            <v>004</v>
          </cell>
          <cell r="D250">
            <v>15</v>
          </cell>
          <cell r="E250" t="str">
            <v>KOSSFBND01</v>
          </cell>
        </row>
        <row r="251">
          <cell r="A251">
            <v>40058869</v>
          </cell>
          <cell r="B251" t="str">
            <v>NAIM CHAND SAINI</v>
          </cell>
          <cell r="C251" t="str">
            <v>004</v>
          </cell>
          <cell r="D251">
            <v>15</v>
          </cell>
          <cell r="E251" t="str">
            <v>KOSSFBND01</v>
          </cell>
        </row>
        <row r="252">
          <cell r="A252">
            <v>40058873</v>
          </cell>
          <cell r="B252" t="str">
            <v>RAMOO</v>
          </cell>
          <cell r="C252" t="str">
            <v>004</v>
          </cell>
          <cell r="D252">
            <v>15</v>
          </cell>
          <cell r="E252" t="str">
            <v>KOSSFBND01</v>
          </cell>
        </row>
        <row r="253">
          <cell r="A253">
            <v>40058886</v>
          </cell>
          <cell r="B253" t="str">
            <v>OMVEER</v>
          </cell>
          <cell r="C253" t="str">
            <v>004</v>
          </cell>
          <cell r="D253">
            <v>15</v>
          </cell>
          <cell r="E253" t="str">
            <v>KOSSHCOM24</v>
          </cell>
        </row>
        <row r="254">
          <cell r="A254">
            <v>40058887</v>
          </cell>
          <cell r="B254" t="str">
            <v>VISHNU</v>
          </cell>
          <cell r="C254" t="str">
            <v>001</v>
          </cell>
          <cell r="D254">
            <v>13</v>
          </cell>
          <cell r="E254" t="str">
            <v>KO02FHSW01</v>
          </cell>
        </row>
        <row r="255">
          <cell r="A255">
            <v>40058890</v>
          </cell>
          <cell r="B255" t="str">
            <v>DESHRAJ</v>
          </cell>
          <cell r="C255" t="str">
            <v>001</v>
          </cell>
          <cell r="D255">
            <v>13</v>
          </cell>
          <cell r="E255" t="str">
            <v>KO02HHSW03</v>
          </cell>
        </row>
        <row r="256">
          <cell r="A256">
            <v>40058893</v>
          </cell>
          <cell r="B256" t="str">
            <v>PAPPU</v>
          </cell>
          <cell r="C256" t="str">
            <v>001</v>
          </cell>
          <cell r="D256">
            <v>13</v>
          </cell>
          <cell r="E256" t="str">
            <v>KO02FTAP02</v>
          </cell>
        </row>
        <row r="257">
          <cell r="A257">
            <v>40058894</v>
          </cell>
          <cell r="B257" t="str">
            <v>HARVEER</v>
          </cell>
          <cell r="C257" t="str">
            <v>001</v>
          </cell>
          <cell r="D257">
            <v>13</v>
          </cell>
          <cell r="E257" t="str">
            <v>KO02HHSW08</v>
          </cell>
        </row>
        <row r="258">
          <cell r="A258">
            <v>40058896</v>
          </cell>
          <cell r="B258" t="str">
            <v>KULDEEP</v>
          </cell>
          <cell r="C258" t="str">
            <v>001</v>
          </cell>
          <cell r="D258">
            <v>13</v>
          </cell>
          <cell r="E258" t="str">
            <v>KO02FTAP01</v>
          </cell>
        </row>
        <row r="259">
          <cell r="A259">
            <v>40058899</v>
          </cell>
          <cell r="B259" t="str">
            <v>PRAKASH</v>
          </cell>
          <cell r="C259" t="str">
            <v>004</v>
          </cell>
          <cell r="D259">
            <v>15</v>
          </cell>
          <cell r="E259" t="str">
            <v>KOSSFBND01</v>
          </cell>
        </row>
        <row r="260">
          <cell r="A260">
            <v>40058902</v>
          </cell>
          <cell r="B260" t="str">
            <v>PRATAP</v>
          </cell>
          <cell r="C260" t="str">
            <v>001</v>
          </cell>
          <cell r="D260">
            <v>13</v>
          </cell>
          <cell r="E260" t="str">
            <v>KO02FHSW02</v>
          </cell>
        </row>
        <row r="261">
          <cell r="A261">
            <v>40058904</v>
          </cell>
          <cell r="B261" t="str">
            <v>HORI LAL</v>
          </cell>
          <cell r="C261" t="str">
            <v>001</v>
          </cell>
          <cell r="D261">
            <v>13</v>
          </cell>
          <cell r="E261" t="str">
            <v>KO02FTAP01</v>
          </cell>
        </row>
        <row r="262">
          <cell r="A262">
            <v>40058906</v>
          </cell>
          <cell r="B262" t="str">
            <v>BANAI SINGH</v>
          </cell>
          <cell r="C262" t="str">
            <v>001</v>
          </cell>
          <cell r="D262">
            <v>13</v>
          </cell>
          <cell r="E262" t="str">
            <v>KO02FTAP02</v>
          </cell>
        </row>
        <row r="263">
          <cell r="A263">
            <v>40058907</v>
          </cell>
          <cell r="B263" t="str">
            <v>SHREE KRISHNA</v>
          </cell>
          <cell r="C263" t="str">
            <v>001</v>
          </cell>
          <cell r="D263">
            <v>13</v>
          </cell>
          <cell r="E263" t="str">
            <v>KO02FTAP02</v>
          </cell>
        </row>
        <row r="264">
          <cell r="A264">
            <v>40058908</v>
          </cell>
          <cell r="B264" t="str">
            <v>VIRENDRA</v>
          </cell>
          <cell r="C264" t="str">
            <v>001</v>
          </cell>
          <cell r="D264">
            <v>13</v>
          </cell>
          <cell r="E264" t="str">
            <v>KO02HHSW03</v>
          </cell>
        </row>
        <row r="265">
          <cell r="A265">
            <v>40058912</v>
          </cell>
          <cell r="B265" t="str">
            <v>AKRAM</v>
          </cell>
          <cell r="C265" t="str">
            <v>001</v>
          </cell>
          <cell r="D265">
            <v>13</v>
          </cell>
          <cell r="E265" t="str">
            <v>KO02FTAP01</v>
          </cell>
        </row>
        <row r="266">
          <cell r="A266">
            <v>40058913</v>
          </cell>
          <cell r="B266" t="str">
            <v>ABHISHEK PASWAN</v>
          </cell>
          <cell r="C266" t="str">
            <v>004</v>
          </cell>
          <cell r="D266">
            <v>15</v>
          </cell>
          <cell r="E266" t="str">
            <v>KOSSFCOM01</v>
          </cell>
        </row>
        <row r="267">
          <cell r="A267">
            <v>40058914</v>
          </cell>
          <cell r="B267" t="str">
            <v>NABAB SINGH</v>
          </cell>
          <cell r="C267" t="str">
            <v>001</v>
          </cell>
          <cell r="D267">
            <v>13</v>
          </cell>
          <cell r="E267" t="str">
            <v>KO02HHSW03</v>
          </cell>
        </row>
        <row r="268">
          <cell r="A268">
            <v>40058915</v>
          </cell>
          <cell r="B268" t="str">
            <v>BALVIR</v>
          </cell>
          <cell r="C268" t="str">
            <v>004</v>
          </cell>
          <cell r="D268">
            <v>15</v>
          </cell>
          <cell r="E268" t="str">
            <v>KOSSFWLD15</v>
          </cell>
        </row>
        <row r="269">
          <cell r="A269">
            <v>40058916</v>
          </cell>
          <cell r="B269" t="str">
            <v>BIKESH PASWAN</v>
          </cell>
          <cell r="C269" t="str">
            <v>001</v>
          </cell>
          <cell r="D269">
            <v>13</v>
          </cell>
          <cell r="E269" t="str">
            <v>KO02HHSW10</v>
          </cell>
        </row>
        <row r="270">
          <cell r="A270">
            <v>40058917</v>
          </cell>
          <cell r="B270" t="str">
            <v>GOVIND  SINGH</v>
          </cell>
          <cell r="C270" t="str">
            <v>001</v>
          </cell>
          <cell r="D270">
            <v>13</v>
          </cell>
          <cell r="E270" t="str">
            <v>KO02HHSW03</v>
          </cell>
        </row>
        <row r="271">
          <cell r="A271">
            <v>40058918</v>
          </cell>
          <cell r="B271" t="str">
            <v>VINAY</v>
          </cell>
          <cell r="C271" t="str">
            <v>001</v>
          </cell>
          <cell r="D271">
            <v>13</v>
          </cell>
          <cell r="E271" t="str">
            <v>KO02HHSW03</v>
          </cell>
        </row>
        <row r="272">
          <cell r="A272">
            <v>40058921</v>
          </cell>
          <cell r="B272" t="str">
            <v>BALKISHAN</v>
          </cell>
          <cell r="C272" t="str">
            <v>001</v>
          </cell>
          <cell r="D272">
            <v>13</v>
          </cell>
          <cell r="E272" t="str">
            <v>KO02HHSW06</v>
          </cell>
        </row>
        <row r="273">
          <cell r="A273">
            <v>40058922</v>
          </cell>
          <cell r="B273" t="str">
            <v>LEKH RAJ</v>
          </cell>
          <cell r="C273" t="str">
            <v>001</v>
          </cell>
          <cell r="D273">
            <v>13</v>
          </cell>
          <cell r="E273" t="str">
            <v>KO02FTAP06</v>
          </cell>
        </row>
        <row r="274">
          <cell r="A274">
            <v>40058924</v>
          </cell>
          <cell r="B274" t="str">
            <v>DIGAMBER SINGH</v>
          </cell>
          <cell r="C274" t="str">
            <v>001</v>
          </cell>
          <cell r="D274">
            <v>13</v>
          </cell>
          <cell r="E274" t="str">
            <v>KO02FTAP06</v>
          </cell>
        </row>
        <row r="275">
          <cell r="A275">
            <v>40058925</v>
          </cell>
          <cell r="B275" t="str">
            <v>NARAYAN</v>
          </cell>
          <cell r="C275" t="str">
            <v>001</v>
          </cell>
          <cell r="D275">
            <v>13</v>
          </cell>
          <cell r="E275" t="str">
            <v>KO02HHSW06</v>
          </cell>
        </row>
        <row r="276">
          <cell r="A276">
            <v>40058926</v>
          </cell>
          <cell r="B276" t="str">
            <v>SUNDAR</v>
          </cell>
          <cell r="C276" t="str">
            <v>001</v>
          </cell>
          <cell r="D276">
            <v>13</v>
          </cell>
          <cell r="E276" t="str">
            <v>KO02HHSW06</v>
          </cell>
        </row>
        <row r="277">
          <cell r="A277">
            <v>40058927</v>
          </cell>
          <cell r="B277" t="str">
            <v>ARJUN SINGH</v>
          </cell>
          <cell r="C277" t="str">
            <v>001</v>
          </cell>
          <cell r="D277">
            <v>13</v>
          </cell>
          <cell r="E277" t="str">
            <v>KO02FTAP02</v>
          </cell>
        </row>
        <row r="278">
          <cell r="A278">
            <v>40058929</v>
          </cell>
          <cell r="B278" t="str">
            <v>BASIM</v>
          </cell>
          <cell r="C278" t="str">
            <v>001</v>
          </cell>
          <cell r="D278">
            <v>13</v>
          </cell>
          <cell r="E278" t="str">
            <v>KO02FTAP06</v>
          </cell>
        </row>
        <row r="279">
          <cell r="A279">
            <v>40058931</v>
          </cell>
          <cell r="B279" t="str">
            <v>LAKHAN SINGH</v>
          </cell>
          <cell r="C279" t="str">
            <v>001</v>
          </cell>
          <cell r="D279">
            <v>13</v>
          </cell>
          <cell r="E279" t="str">
            <v>KO02HHSW06</v>
          </cell>
        </row>
        <row r="280">
          <cell r="A280">
            <v>40058932</v>
          </cell>
          <cell r="B280" t="str">
            <v>BANBARI</v>
          </cell>
          <cell r="C280" t="str">
            <v>001</v>
          </cell>
          <cell r="D280">
            <v>13</v>
          </cell>
          <cell r="E280" t="str">
            <v>KO02FTAP02</v>
          </cell>
        </row>
        <row r="281">
          <cell r="A281">
            <v>40058934</v>
          </cell>
          <cell r="B281" t="str">
            <v>DAL CHAND</v>
          </cell>
          <cell r="C281" t="str">
            <v>001</v>
          </cell>
          <cell r="D281">
            <v>13</v>
          </cell>
          <cell r="E281" t="str">
            <v>KO02FHSW04</v>
          </cell>
        </row>
        <row r="282">
          <cell r="A282">
            <v>40058935</v>
          </cell>
          <cell r="B282" t="str">
            <v>DIGAMBER</v>
          </cell>
          <cell r="C282" t="str">
            <v>001</v>
          </cell>
          <cell r="D282">
            <v>13</v>
          </cell>
          <cell r="E282" t="str">
            <v>KO02FTAP01</v>
          </cell>
        </row>
        <row r="283">
          <cell r="A283">
            <v>40058941</v>
          </cell>
          <cell r="B283" t="str">
            <v>SATISH CHAND</v>
          </cell>
          <cell r="C283" t="str">
            <v>001</v>
          </cell>
          <cell r="D283">
            <v>13</v>
          </cell>
          <cell r="E283" t="str">
            <v>KO02FHSW04</v>
          </cell>
        </row>
        <row r="284">
          <cell r="A284">
            <v>40058944</v>
          </cell>
          <cell r="B284" t="str">
            <v>LOKESH KUMAR</v>
          </cell>
          <cell r="C284" t="str">
            <v>001</v>
          </cell>
          <cell r="D284">
            <v>13</v>
          </cell>
          <cell r="E284" t="str">
            <v>KO02FHSW04</v>
          </cell>
        </row>
        <row r="285">
          <cell r="A285">
            <v>40058950</v>
          </cell>
          <cell r="B285" t="str">
            <v>MANISH</v>
          </cell>
          <cell r="C285" t="str">
            <v>004</v>
          </cell>
          <cell r="D285">
            <v>15</v>
          </cell>
          <cell r="E285" t="str">
            <v>KOSSFCOM01</v>
          </cell>
        </row>
        <row r="286">
          <cell r="A286">
            <v>40058954</v>
          </cell>
          <cell r="B286" t="str">
            <v>RAMESHVAR</v>
          </cell>
          <cell r="C286" t="str">
            <v>001</v>
          </cell>
          <cell r="D286">
            <v>13</v>
          </cell>
          <cell r="E286" t="str">
            <v>KO02FHSW04</v>
          </cell>
        </row>
        <row r="287">
          <cell r="A287">
            <v>40058955</v>
          </cell>
          <cell r="B287" t="str">
            <v>SURENDR</v>
          </cell>
          <cell r="C287" t="str">
            <v>001</v>
          </cell>
          <cell r="D287">
            <v>13</v>
          </cell>
          <cell r="E287" t="str">
            <v>KO02FHSW04</v>
          </cell>
        </row>
        <row r="288">
          <cell r="A288">
            <v>40058957</v>
          </cell>
          <cell r="B288" t="str">
            <v>CHANDAN KUMAR</v>
          </cell>
          <cell r="C288" t="str">
            <v>004</v>
          </cell>
          <cell r="D288">
            <v>15</v>
          </cell>
          <cell r="E288" t="str">
            <v>KOSSHCOM11</v>
          </cell>
        </row>
        <row r="289">
          <cell r="A289">
            <v>40058960</v>
          </cell>
          <cell r="B289" t="str">
            <v>DEVENDRA SINGH</v>
          </cell>
          <cell r="C289" t="str">
            <v>001</v>
          </cell>
          <cell r="D289">
            <v>13</v>
          </cell>
          <cell r="E289" t="str">
            <v>KO02HHSW08</v>
          </cell>
        </row>
        <row r="290">
          <cell r="A290">
            <v>40058961</v>
          </cell>
          <cell r="B290" t="str">
            <v>VIKRAM</v>
          </cell>
          <cell r="C290" t="str">
            <v>001</v>
          </cell>
          <cell r="D290">
            <v>13</v>
          </cell>
          <cell r="E290" t="str">
            <v>KO02HHSW08</v>
          </cell>
        </row>
        <row r="291">
          <cell r="A291">
            <v>40058962</v>
          </cell>
          <cell r="B291" t="str">
            <v>BABLU SINGH</v>
          </cell>
          <cell r="C291" t="str">
            <v>001</v>
          </cell>
          <cell r="D291">
            <v>13</v>
          </cell>
          <cell r="E291" t="str">
            <v>KO02HHSW08</v>
          </cell>
        </row>
        <row r="292">
          <cell r="A292">
            <v>40058963</v>
          </cell>
          <cell r="B292" t="str">
            <v>DEVENDRA</v>
          </cell>
          <cell r="C292" t="str">
            <v>001</v>
          </cell>
          <cell r="D292">
            <v>13</v>
          </cell>
          <cell r="E292" t="str">
            <v>KO02HHSW08</v>
          </cell>
        </row>
        <row r="293">
          <cell r="A293">
            <v>40058967</v>
          </cell>
          <cell r="B293" t="str">
            <v>DEV</v>
          </cell>
          <cell r="C293" t="str">
            <v>001</v>
          </cell>
          <cell r="D293">
            <v>13</v>
          </cell>
          <cell r="E293" t="str">
            <v>KO02FHSW04</v>
          </cell>
        </row>
        <row r="294">
          <cell r="A294">
            <v>40058972</v>
          </cell>
          <cell r="B294" t="str">
            <v>RAKESH KUMAR</v>
          </cell>
          <cell r="C294" t="str">
            <v>004</v>
          </cell>
          <cell r="D294">
            <v>15</v>
          </cell>
          <cell r="E294" t="str">
            <v>KOSSFSEM09</v>
          </cell>
        </row>
        <row r="295">
          <cell r="A295">
            <v>40058979</v>
          </cell>
          <cell r="B295" t="str">
            <v>PAPPU</v>
          </cell>
          <cell r="C295" t="str">
            <v>001</v>
          </cell>
          <cell r="D295">
            <v>13</v>
          </cell>
          <cell r="E295" t="str">
            <v>KO02HHSW08</v>
          </cell>
        </row>
        <row r="296">
          <cell r="A296">
            <v>40058980</v>
          </cell>
          <cell r="B296" t="str">
            <v>SHIVAM SHARMA</v>
          </cell>
          <cell r="C296" t="str">
            <v>001</v>
          </cell>
          <cell r="D296">
            <v>13</v>
          </cell>
          <cell r="E296" t="str">
            <v>KO02FTAP06</v>
          </cell>
        </row>
        <row r="297">
          <cell r="A297">
            <v>40058981</v>
          </cell>
          <cell r="B297" t="str">
            <v>SHIVAM SHARMA</v>
          </cell>
          <cell r="C297" t="str">
            <v>001</v>
          </cell>
          <cell r="D297">
            <v>13</v>
          </cell>
          <cell r="E297" t="str">
            <v>KO02FHSW01</v>
          </cell>
        </row>
        <row r="298">
          <cell r="A298">
            <v>40058982</v>
          </cell>
          <cell r="B298" t="str">
            <v>VIKAS KUMAR</v>
          </cell>
          <cell r="C298" t="str">
            <v>001</v>
          </cell>
          <cell r="D298">
            <v>13</v>
          </cell>
          <cell r="E298" t="str">
            <v>KO02FTAP06</v>
          </cell>
        </row>
        <row r="299">
          <cell r="A299">
            <v>40058987</v>
          </cell>
          <cell r="B299" t="str">
            <v>MOHAN SHYAM</v>
          </cell>
          <cell r="C299" t="str">
            <v>001</v>
          </cell>
          <cell r="D299">
            <v>13</v>
          </cell>
          <cell r="E299" t="str">
            <v>KO02FTAP06</v>
          </cell>
        </row>
        <row r="300">
          <cell r="A300">
            <v>40058993</v>
          </cell>
          <cell r="B300" t="str">
            <v>DIGAMBER SINGH</v>
          </cell>
          <cell r="C300" t="str">
            <v>001</v>
          </cell>
          <cell r="D300">
            <v>13</v>
          </cell>
          <cell r="E300" t="str">
            <v>KO02FHSW04</v>
          </cell>
        </row>
        <row r="301">
          <cell r="A301">
            <v>40058994</v>
          </cell>
          <cell r="B301" t="str">
            <v>PANKAJ</v>
          </cell>
          <cell r="C301" t="str">
            <v>001</v>
          </cell>
          <cell r="D301">
            <v>13</v>
          </cell>
          <cell r="E301" t="str">
            <v>KO02HHSW08</v>
          </cell>
        </row>
        <row r="302">
          <cell r="A302">
            <v>40058996</v>
          </cell>
          <cell r="B302" t="str">
            <v>MUKESH KUMAR</v>
          </cell>
          <cell r="C302" t="str">
            <v>001</v>
          </cell>
          <cell r="D302">
            <v>13</v>
          </cell>
          <cell r="E302" t="str">
            <v>KO02FTAP06</v>
          </cell>
        </row>
        <row r="303">
          <cell r="A303">
            <v>40058998</v>
          </cell>
          <cell r="B303" t="str">
            <v>LAKSHMAN SINGH</v>
          </cell>
          <cell r="C303" t="str">
            <v>001</v>
          </cell>
          <cell r="D303">
            <v>13</v>
          </cell>
          <cell r="E303" t="str">
            <v>KO02FHSW01</v>
          </cell>
        </row>
        <row r="304">
          <cell r="A304">
            <v>40058999</v>
          </cell>
          <cell r="B304" t="str">
            <v>SARJEET</v>
          </cell>
          <cell r="C304" t="str">
            <v>001</v>
          </cell>
          <cell r="D304">
            <v>13</v>
          </cell>
          <cell r="E304" t="str">
            <v>KO02FHSW01</v>
          </cell>
        </row>
        <row r="305">
          <cell r="A305">
            <v>40059002</v>
          </cell>
          <cell r="B305" t="str">
            <v>BHEEM SINGH</v>
          </cell>
          <cell r="C305" t="str">
            <v>001</v>
          </cell>
          <cell r="D305">
            <v>13</v>
          </cell>
          <cell r="E305" t="str">
            <v>KO02FHSW01</v>
          </cell>
        </row>
        <row r="306">
          <cell r="A306">
            <v>40059012</v>
          </cell>
          <cell r="B306" t="str">
            <v>MAHESH CHAND</v>
          </cell>
          <cell r="C306" t="str">
            <v>001</v>
          </cell>
          <cell r="D306">
            <v>13</v>
          </cell>
          <cell r="E306" t="str">
            <v>KO02FTAP01</v>
          </cell>
        </row>
        <row r="307">
          <cell r="A307">
            <v>40059013</v>
          </cell>
          <cell r="B307" t="str">
            <v>BHARAT LAUKANA</v>
          </cell>
          <cell r="C307" t="str">
            <v>004</v>
          </cell>
          <cell r="D307">
            <v>15</v>
          </cell>
          <cell r="E307" t="str">
            <v>KOSSFCOM02</v>
          </cell>
        </row>
        <row r="308">
          <cell r="A308">
            <v>40059015</v>
          </cell>
          <cell r="B308" t="str">
            <v>CHANDRA PAL</v>
          </cell>
          <cell r="C308" t="str">
            <v>001</v>
          </cell>
          <cell r="D308">
            <v>13</v>
          </cell>
          <cell r="E308" t="str">
            <v>KO02FHSW03</v>
          </cell>
        </row>
        <row r="309">
          <cell r="A309">
            <v>40059016</v>
          </cell>
          <cell r="B309" t="str">
            <v>MURALI DHAR</v>
          </cell>
          <cell r="C309" t="str">
            <v>001</v>
          </cell>
          <cell r="D309">
            <v>13</v>
          </cell>
          <cell r="E309" t="str">
            <v>KO02HHSW03</v>
          </cell>
        </row>
        <row r="310">
          <cell r="A310">
            <v>40059018</v>
          </cell>
          <cell r="B310" t="str">
            <v>PRABHU DAYAL</v>
          </cell>
          <cell r="C310" t="str">
            <v>001</v>
          </cell>
          <cell r="D310">
            <v>13</v>
          </cell>
          <cell r="E310" t="str">
            <v>KO02FHSW02</v>
          </cell>
        </row>
        <row r="311">
          <cell r="A311">
            <v>40059020</v>
          </cell>
          <cell r="B311" t="str">
            <v>ROHTASH</v>
          </cell>
          <cell r="C311" t="str">
            <v>001</v>
          </cell>
          <cell r="D311">
            <v>13</v>
          </cell>
          <cell r="E311" t="str">
            <v>KO02FHSW02</v>
          </cell>
        </row>
        <row r="312">
          <cell r="A312">
            <v>40059021</v>
          </cell>
          <cell r="B312" t="str">
            <v>YASHPAL</v>
          </cell>
          <cell r="C312" t="str">
            <v>001</v>
          </cell>
          <cell r="D312">
            <v>13</v>
          </cell>
          <cell r="E312" t="str">
            <v>KO02FHSW02</v>
          </cell>
        </row>
        <row r="313">
          <cell r="A313">
            <v>40059024</v>
          </cell>
          <cell r="B313" t="str">
            <v>CHOTU</v>
          </cell>
          <cell r="C313" t="str">
            <v>001</v>
          </cell>
          <cell r="D313">
            <v>13</v>
          </cell>
          <cell r="E313" t="str">
            <v>KO02FHSW02</v>
          </cell>
        </row>
        <row r="314">
          <cell r="A314">
            <v>40059025</v>
          </cell>
          <cell r="B314" t="str">
            <v>MAHENDRA</v>
          </cell>
          <cell r="C314" t="str">
            <v>001</v>
          </cell>
          <cell r="D314">
            <v>13</v>
          </cell>
          <cell r="E314" t="str">
            <v>KO02FHSW02</v>
          </cell>
        </row>
        <row r="315">
          <cell r="A315">
            <v>40059026</v>
          </cell>
          <cell r="B315" t="str">
            <v>MOHAN SHYAM</v>
          </cell>
          <cell r="C315" t="str">
            <v>001</v>
          </cell>
          <cell r="D315">
            <v>13</v>
          </cell>
          <cell r="E315" t="str">
            <v>KO02FHSW02</v>
          </cell>
        </row>
        <row r="316">
          <cell r="A316">
            <v>40059027</v>
          </cell>
          <cell r="B316" t="str">
            <v>BALBIR</v>
          </cell>
          <cell r="C316" t="str">
            <v>001</v>
          </cell>
          <cell r="D316">
            <v>13</v>
          </cell>
          <cell r="E316" t="str">
            <v>KO02FHSW02</v>
          </cell>
        </row>
        <row r="317">
          <cell r="A317">
            <v>40059028</v>
          </cell>
          <cell r="B317" t="str">
            <v>PREM CHAND</v>
          </cell>
          <cell r="C317" t="str">
            <v>001</v>
          </cell>
          <cell r="D317">
            <v>13</v>
          </cell>
          <cell r="E317" t="str">
            <v>KO02FHSW02</v>
          </cell>
        </row>
        <row r="318">
          <cell r="A318">
            <v>40059044</v>
          </cell>
          <cell r="B318" t="str">
            <v>ASHOK BENIWAL</v>
          </cell>
          <cell r="C318" t="str">
            <v>001</v>
          </cell>
          <cell r="D318">
            <v>13</v>
          </cell>
          <cell r="E318" t="str">
            <v>KO02HHSW06</v>
          </cell>
        </row>
        <row r="319">
          <cell r="A319">
            <v>40059056</v>
          </cell>
          <cell r="B319" t="str">
            <v>SUNIL KUMAR</v>
          </cell>
          <cell r="C319" t="str">
            <v>001</v>
          </cell>
          <cell r="D319">
            <v>13</v>
          </cell>
          <cell r="E319" t="str">
            <v>KO02FTAP06</v>
          </cell>
        </row>
        <row r="320">
          <cell r="A320">
            <v>40059061</v>
          </cell>
          <cell r="B320" t="str">
            <v>NARESH KUMAR</v>
          </cell>
          <cell r="C320" t="str">
            <v>001</v>
          </cell>
          <cell r="D320">
            <v>13</v>
          </cell>
          <cell r="E320" t="str">
            <v>KO02FTAP01</v>
          </cell>
        </row>
        <row r="321">
          <cell r="A321">
            <v>40059067</v>
          </cell>
          <cell r="B321" t="str">
            <v>SHER PAL</v>
          </cell>
          <cell r="C321" t="str">
            <v>004</v>
          </cell>
          <cell r="D321">
            <v>15</v>
          </cell>
          <cell r="E321" t="str">
            <v>KOSSFCOM05</v>
          </cell>
        </row>
        <row r="322">
          <cell r="A322">
            <v>40059070</v>
          </cell>
          <cell r="B322" t="str">
            <v>RAHUL</v>
          </cell>
          <cell r="C322" t="str">
            <v>001</v>
          </cell>
          <cell r="D322">
            <v>13</v>
          </cell>
          <cell r="E322" t="str">
            <v>KO02FTAP01</v>
          </cell>
        </row>
        <row r="323">
          <cell r="A323">
            <v>40059072</v>
          </cell>
          <cell r="B323" t="str">
            <v>PRADEEP KUMAR</v>
          </cell>
          <cell r="C323" t="str">
            <v>001</v>
          </cell>
          <cell r="D323">
            <v>13</v>
          </cell>
          <cell r="E323" t="str">
            <v>KO02HHSW03</v>
          </cell>
        </row>
        <row r="324">
          <cell r="A324">
            <v>40059074</v>
          </cell>
          <cell r="B324" t="str">
            <v>TRILOK SINGH</v>
          </cell>
          <cell r="C324" t="str">
            <v>001</v>
          </cell>
          <cell r="D324">
            <v>13</v>
          </cell>
          <cell r="E324" t="str">
            <v>KO02HHSW06</v>
          </cell>
        </row>
        <row r="325">
          <cell r="A325">
            <v>40059080</v>
          </cell>
          <cell r="B325" t="str">
            <v>KUMAR PAL</v>
          </cell>
          <cell r="C325" t="str">
            <v>004</v>
          </cell>
          <cell r="D325">
            <v>15</v>
          </cell>
          <cell r="E325" t="str">
            <v>KOSSFWLD15</v>
          </cell>
        </row>
        <row r="326">
          <cell r="A326">
            <v>40059082</v>
          </cell>
          <cell r="B326" t="str">
            <v>SANT RAM</v>
          </cell>
          <cell r="C326" t="str">
            <v>001</v>
          </cell>
          <cell r="D326">
            <v>13</v>
          </cell>
          <cell r="E326" t="str">
            <v>KO02HHSW08</v>
          </cell>
        </row>
        <row r="327">
          <cell r="A327">
            <v>40059085</v>
          </cell>
          <cell r="B327" t="str">
            <v>HARENDER</v>
          </cell>
          <cell r="C327" t="str">
            <v>001</v>
          </cell>
          <cell r="D327">
            <v>13</v>
          </cell>
          <cell r="E327" t="str">
            <v>KO02HHSW03</v>
          </cell>
        </row>
        <row r="328">
          <cell r="A328">
            <v>40059087</v>
          </cell>
          <cell r="B328" t="str">
            <v>AMAN</v>
          </cell>
          <cell r="C328" t="str">
            <v>004</v>
          </cell>
          <cell r="D328">
            <v>15</v>
          </cell>
          <cell r="E328" t="str">
            <v>KOSSFSEM09</v>
          </cell>
        </row>
        <row r="329">
          <cell r="A329">
            <v>40059089</v>
          </cell>
          <cell r="B329" t="str">
            <v>PRATHI SINGH</v>
          </cell>
          <cell r="C329" t="str">
            <v>004</v>
          </cell>
          <cell r="D329">
            <v>15</v>
          </cell>
          <cell r="E329" t="str">
            <v>KOSSFCOM02</v>
          </cell>
        </row>
        <row r="330">
          <cell r="A330">
            <v>40059091</v>
          </cell>
          <cell r="B330" t="str">
            <v>YOGESH KUMAR</v>
          </cell>
          <cell r="C330" t="str">
            <v>004</v>
          </cell>
          <cell r="D330">
            <v>15</v>
          </cell>
          <cell r="E330" t="str">
            <v>KOSSFSEM09</v>
          </cell>
        </row>
        <row r="331">
          <cell r="A331">
            <v>40059096</v>
          </cell>
          <cell r="B331" t="str">
            <v>RAMVEER</v>
          </cell>
          <cell r="C331" t="str">
            <v>004</v>
          </cell>
          <cell r="D331">
            <v>15</v>
          </cell>
          <cell r="E331" t="str">
            <v>KOSSFSEM09</v>
          </cell>
        </row>
        <row r="332">
          <cell r="A332">
            <v>40059101</v>
          </cell>
          <cell r="B332" t="str">
            <v>NAVEEN</v>
          </cell>
          <cell r="C332" t="str">
            <v>004</v>
          </cell>
          <cell r="D332">
            <v>15</v>
          </cell>
          <cell r="E332" t="str">
            <v>KOSSFBND01</v>
          </cell>
        </row>
        <row r="333">
          <cell r="A333">
            <v>40059109</v>
          </cell>
          <cell r="B333" t="str">
            <v>DHARAM PAL</v>
          </cell>
          <cell r="C333" t="str">
            <v>001</v>
          </cell>
          <cell r="D333">
            <v>13</v>
          </cell>
          <cell r="E333" t="str">
            <v>KO02HHSW08</v>
          </cell>
        </row>
        <row r="334">
          <cell r="A334">
            <v>40059117</v>
          </cell>
          <cell r="B334" t="str">
            <v>SANJAY</v>
          </cell>
          <cell r="C334" t="str">
            <v>001</v>
          </cell>
          <cell r="D334">
            <v>13</v>
          </cell>
          <cell r="E334" t="str">
            <v>KO02FHSW02</v>
          </cell>
        </row>
        <row r="335">
          <cell r="A335">
            <v>40059119</v>
          </cell>
          <cell r="B335" t="str">
            <v>RAMVEER</v>
          </cell>
          <cell r="C335" t="str">
            <v>001</v>
          </cell>
          <cell r="D335">
            <v>13</v>
          </cell>
          <cell r="E335" t="str">
            <v>KO02FTAP04</v>
          </cell>
        </row>
        <row r="336">
          <cell r="A336">
            <v>40059120</v>
          </cell>
          <cell r="B336" t="str">
            <v>PRAVIN KUMAR</v>
          </cell>
          <cell r="C336" t="str">
            <v>004</v>
          </cell>
          <cell r="D336">
            <v>15</v>
          </cell>
          <cell r="E336" t="str">
            <v>KOSSFBND01</v>
          </cell>
        </row>
        <row r="337">
          <cell r="A337">
            <v>40059124</v>
          </cell>
          <cell r="B337" t="str">
            <v>ARVIND KUMAR</v>
          </cell>
          <cell r="C337" t="str">
            <v>004</v>
          </cell>
          <cell r="D337">
            <v>15</v>
          </cell>
          <cell r="E337" t="str">
            <v>KOSSFSEM09</v>
          </cell>
        </row>
        <row r="338">
          <cell r="A338">
            <v>40059129</v>
          </cell>
          <cell r="B338" t="str">
            <v>SANJAY</v>
          </cell>
          <cell r="C338" t="str">
            <v>001</v>
          </cell>
          <cell r="D338">
            <v>13</v>
          </cell>
          <cell r="E338" t="str">
            <v>KO02HHSW08</v>
          </cell>
        </row>
        <row r="339">
          <cell r="A339">
            <v>40059131</v>
          </cell>
          <cell r="B339" t="str">
            <v>VIJAY SHARMA</v>
          </cell>
          <cell r="C339" t="str">
            <v>001</v>
          </cell>
          <cell r="D339">
            <v>13</v>
          </cell>
          <cell r="E339" t="str">
            <v>KO02HHSW08</v>
          </cell>
        </row>
        <row r="340">
          <cell r="A340">
            <v>40059136</v>
          </cell>
          <cell r="B340" t="str">
            <v>GOPAL</v>
          </cell>
          <cell r="C340" t="str">
            <v>004</v>
          </cell>
          <cell r="D340">
            <v>15</v>
          </cell>
          <cell r="E340" t="str">
            <v>KOSSFBND01</v>
          </cell>
        </row>
        <row r="341">
          <cell r="A341">
            <v>40059138</v>
          </cell>
          <cell r="B341" t="str">
            <v>LACHCHHI RAM</v>
          </cell>
          <cell r="C341" t="str">
            <v>004</v>
          </cell>
          <cell r="D341">
            <v>15</v>
          </cell>
          <cell r="E341" t="str">
            <v>KOSSFBND01</v>
          </cell>
        </row>
        <row r="342">
          <cell r="A342">
            <v>40059140</v>
          </cell>
          <cell r="B342" t="str">
            <v>SUKHDEV SHARMA</v>
          </cell>
          <cell r="C342" t="str">
            <v>004</v>
          </cell>
          <cell r="D342">
            <v>15</v>
          </cell>
          <cell r="E342" t="str">
            <v>KOSSFBND01</v>
          </cell>
        </row>
        <row r="343">
          <cell r="A343">
            <v>40059141</v>
          </cell>
          <cell r="B343" t="str">
            <v>KAPIL</v>
          </cell>
          <cell r="C343" t="str">
            <v>004</v>
          </cell>
          <cell r="D343">
            <v>15</v>
          </cell>
          <cell r="E343" t="str">
            <v>KOSSFBND01</v>
          </cell>
        </row>
        <row r="344">
          <cell r="A344">
            <v>40059142</v>
          </cell>
          <cell r="B344" t="str">
            <v>TEK SINGH</v>
          </cell>
          <cell r="C344" t="str">
            <v>004</v>
          </cell>
          <cell r="D344">
            <v>15</v>
          </cell>
          <cell r="E344" t="str">
            <v>KOSSFBND01</v>
          </cell>
        </row>
        <row r="345">
          <cell r="A345">
            <v>40059144</v>
          </cell>
          <cell r="B345" t="str">
            <v>CHET RAM</v>
          </cell>
          <cell r="C345" t="str">
            <v>001</v>
          </cell>
          <cell r="D345">
            <v>13</v>
          </cell>
          <cell r="E345" t="str">
            <v>KO02HHSW06</v>
          </cell>
        </row>
        <row r="346">
          <cell r="A346">
            <v>40059145</v>
          </cell>
          <cell r="B346" t="str">
            <v>MANISH KUMAR</v>
          </cell>
          <cell r="C346" t="str">
            <v>004</v>
          </cell>
          <cell r="D346">
            <v>15</v>
          </cell>
          <cell r="E346" t="str">
            <v>KOSSFBND01</v>
          </cell>
        </row>
        <row r="347">
          <cell r="A347">
            <v>40059147</v>
          </cell>
          <cell r="B347" t="str">
            <v>VISHNU SINGH</v>
          </cell>
          <cell r="C347" t="str">
            <v>004</v>
          </cell>
          <cell r="D347">
            <v>15</v>
          </cell>
          <cell r="E347" t="str">
            <v>KOSSFBND01</v>
          </cell>
        </row>
        <row r="348">
          <cell r="A348">
            <v>40059148</v>
          </cell>
          <cell r="B348" t="str">
            <v>RAVI SHANKAR PAREEK</v>
          </cell>
          <cell r="C348" t="str">
            <v>001</v>
          </cell>
          <cell r="D348">
            <v>13</v>
          </cell>
          <cell r="E348" t="str">
            <v>KO02FHSW01</v>
          </cell>
        </row>
        <row r="349">
          <cell r="A349">
            <v>40059153</v>
          </cell>
          <cell r="B349" t="str">
            <v>RAMVIR SINGH</v>
          </cell>
          <cell r="C349" t="str">
            <v>001</v>
          </cell>
          <cell r="D349">
            <v>13</v>
          </cell>
          <cell r="E349" t="str">
            <v>KO02HHSW08</v>
          </cell>
        </row>
        <row r="350">
          <cell r="A350">
            <v>40059159</v>
          </cell>
          <cell r="B350" t="str">
            <v>KAMAL SINGH</v>
          </cell>
          <cell r="C350" t="str">
            <v>004</v>
          </cell>
          <cell r="D350">
            <v>15</v>
          </cell>
          <cell r="E350" t="str">
            <v>KOSSFCOM01</v>
          </cell>
        </row>
        <row r="351">
          <cell r="A351">
            <v>40059164</v>
          </cell>
          <cell r="B351" t="str">
            <v>HARE KISHAN</v>
          </cell>
          <cell r="C351" t="str">
            <v>004</v>
          </cell>
          <cell r="D351">
            <v>15</v>
          </cell>
          <cell r="E351" t="str">
            <v>KOSSFCOM01</v>
          </cell>
        </row>
        <row r="352">
          <cell r="A352">
            <v>40059166</v>
          </cell>
          <cell r="B352" t="str">
            <v>ASHOK KUMAR</v>
          </cell>
          <cell r="C352" t="str">
            <v>004</v>
          </cell>
          <cell r="D352">
            <v>15</v>
          </cell>
          <cell r="E352" t="str">
            <v>KOSSFCOM01</v>
          </cell>
        </row>
        <row r="353">
          <cell r="A353">
            <v>40059169</v>
          </cell>
          <cell r="B353" t="str">
            <v>DEVESH KUMAR</v>
          </cell>
          <cell r="C353" t="str">
            <v>004</v>
          </cell>
          <cell r="D353">
            <v>15</v>
          </cell>
          <cell r="E353" t="str">
            <v>KOSSFCOM01</v>
          </cell>
        </row>
        <row r="354">
          <cell r="A354">
            <v>40059175</v>
          </cell>
          <cell r="B354" t="str">
            <v>JITENDRA KUMAR</v>
          </cell>
          <cell r="C354" t="str">
            <v>004</v>
          </cell>
          <cell r="D354">
            <v>15</v>
          </cell>
          <cell r="E354" t="str">
            <v>KOSSFSEM09</v>
          </cell>
        </row>
        <row r="355">
          <cell r="A355">
            <v>40059177</v>
          </cell>
          <cell r="B355" t="str">
            <v>DHARMENDRA KUMAR</v>
          </cell>
          <cell r="C355" t="str">
            <v>004</v>
          </cell>
          <cell r="D355">
            <v>15</v>
          </cell>
          <cell r="E355" t="str">
            <v>KOSSFCOM01</v>
          </cell>
        </row>
        <row r="356">
          <cell r="A356">
            <v>40059180</v>
          </cell>
          <cell r="B356" t="str">
            <v>DEVENDAR</v>
          </cell>
          <cell r="C356" t="str">
            <v>001</v>
          </cell>
          <cell r="D356">
            <v>13</v>
          </cell>
          <cell r="E356" t="str">
            <v>KO02FTAP02</v>
          </cell>
        </row>
        <row r="357">
          <cell r="A357">
            <v>40059181</v>
          </cell>
          <cell r="B357" t="str">
            <v>LAKSHMINARAYAN</v>
          </cell>
          <cell r="C357" t="str">
            <v>001</v>
          </cell>
          <cell r="D357">
            <v>13</v>
          </cell>
          <cell r="E357" t="str">
            <v>KO02FHSW04</v>
          </cell>
        </row>
        <row r="358">
          <cell r="A358">
            <v>40059183</v>
          </cell>
          <cell r="B358" t="str">
            <v>VISHAL SHARMA</v>
          </cell>
          <cell r="C358" t="str">
            <v>004</v>
          </cell>
          <cell r="D358">
            <v>15</v>
          </cell>
          <cell r="E358" t="str">
            <v>KOSSFSEM09</v>
          </cell>
        </row>
        <row r="359">
          <cell r="A359">
            <v>40059184</v>
          </cell>
          <cell r="B359" t="str">
            <v>KAPOOR CHAND</v>
          </cell>
          <cell r="C359" t="str">
            <v>004</v>
          </cell>
          <cell r="D359">
            <v>15</v>
          </cell>
          <cell r="E359" t="str">
            <v>KOSSFCOM01</v>
          </cell>
        </row>
        <row r="360">
          <cell r="A360">
            <v>40059186</v>
          </cell>
          <cell r="B360" t="str">
            <v>GAUTAM</v>
          </cell>
          <cell r="C360" t="str">
            <v>004</v>
          </cell>
          <cell r="D360">
            <v>15</v>
          </cell>
          <cell r="E360" t="str">
            <v>KOSSFCOM02</v>
          </cell>
        </row>
        <row r="361">
          <cell r="A361">
            <v>40059189</v>
          </cell>
          <cell r="B361" t="str">
            <v>BABLOO KUMAR</v>
          </cell>
          <cell r="C361" t="str">
            <v>001</v>
          </cell>
          <cell r="D361">
            <v>13</v>
          </cell>
          <cell r="E361" t="str">
            <v>KO02FTAP02</v>
          </cell>
        </row>
        <row r="362">
          <cell r="A362">
            <v>40059193</v>
          </cell>
          <cell r="B362" t="str">
            <v>UMESH KUMAR</v>
          </cell>
          <cell r="C362" t="str">
            <v>001</v>
          </cell>
          <cell r="D362">
            <v>13</v>
          </cell>
          <cell r="E362" t="str">
            <v>KO02FTAP02</v>
          </cell>
        </row>
        <row r="363">
          <cell r="A363">
            <v>40059199</v>
          </cell>
          <cell r="B363" t="str">
            <v>GAJRAJ SINGH</v>
          </cell>
          <cell r="C363" t="str">
            <v>004</v>
          </cell>
          <cell r="D363">
            <v>15</v>
          </cell>
          <cell r="E363" t="str">
            <v>KOSSFCOM02</v>
          </cell>
        </row>
        <row r="364">
          <cell r="A364">
            <v>40059200</v>
          </cell>
          <cell r="B364" t="str">
            <v>RAJENDRA</v>
          </cell>
          <cell r="C364" t="str">
            <v>004</v>
          </cell>
          <cell r="D364">
            <v>15</v>
          </cell>
          <cell r="E364" t="str">
            <v>KOSSFCOM02</v>
          </cell>
        </row>
        <row r="365">
          <cell r="A365">
            <v>40059204</v>
          </cell>
          <cell r="B365" t="str">
            <v>VIRENDRA SINGH</v>
          </cell>
          <cell r="C365" t="str">
            <v>004</v>
          </cell>
          <cell r="D365">
            <v>15</v>
          </cell>
          <cell r="E365" t="str">
            <v>KOSSFSEM09</v>
          </cell>
        </row>
        <row r="366">
          <cell r="A366">
            <v>40059214</v>
          </cell>
          <cell r="B366" t="str">
            <v>MAN SINGH</v>
          </cell>
          <cell r="C366" t="str">
            <v>004</v>
          </cell>
          <cell r="D366">
            <v>15</v>
          </cell>
          <cell r="E366" t="str">
            <v>KOSSFCOM02</v>
          </cell>
        </row>
        <row r="367">
          <cell r="A367">
            <v>40059217</v>
          </cell>
          <cell r="B367" t="str">
            <v>SHYAM SUNDER</v>
          </cell>
          <cell r="C367" t="str">
            <v>001</v>
          </cell>
          <cell r="D367">
            <v>13</v>
          </cell>
          <cell r="E367" t="str">
            <v>KO02FHSW02</v>
          </cell>
        </row>
        <row r="368">
          <cell r="A368">
            <v>40059226</v>
          </cell>
          <cell r="B368" t="str">
            <v>TOTA RAM</v>
          </cell>
          <cell r="C368" t="str">
            <v>004</v>
          </cell>
          <cell r="D368">
            <v>15</v>
          </cell>
          <cell r="E368" t="str">
            <v>KOSSFCOM02</v>
          </cell>
        </row>
        <row r="369">
          <cell r="A369">
            <v>40059232</v>
          </cell>
          <cell r="B369" t="str">
            <v>VISHNU KUMAR</v>
          </cell>
          <cell r="C369" t="str">
            <v>004</v>
          </cell>
          <cell r="D369">
            <v>15</v>
          </cell>
          <cell r="E369" t="str">
            <v>KOSSFSEM09</v>
          </cell>
        </row>
        <row r="370">
          <cell r="A370">
            <v>40059234</v>
          </cell>
          <cell r="B370" t="str">
            <v>MADAN MOHAN PANDEY</v>
          </cell>
          <cell r="C370" t="str">
            <v>001</v>
          </cell>
          <cell r="D370">
            <v>13</v>
          </cell>
          <cell r="E370" t="str">
            <v>KO02FHSW01</v>
          </cell>
        </row>
        <row r="371">
          <cell r="A371">
            <v>40059235</v>
          </cell>
          <cell r="B371" t="str">
            <v>GOPAL</v>
          </cell>
          <cell r="C371" t="str">
            <v>004</v>
          </cell>
          <cell r="D371">
            <v>15</v>
          </cell>
          <cell r="E371" t="str">
            <v>KOSSFSEM09</v>
          </cell>
        </row>
        <row r="372">
          <cell r="A372">
            <v>40059239</v>
          </cell>
          <cell r="B372" t="str">
            <v>AJAY</v>
          </cell>
          <cell r="C372" t="str">
            <v>004</v>
          </cell>
          <cell r="D372">
            <v>15</v>
          </cell>
          <cell r="E372" t="str">
            <v>KOSSFCOM02</v>
          </cell>
        </row>
        <row r="373">
          <cell r="A373">
            <v>40059241</v>
          </cell>
          <cell r="B373" t="str">
            <v>BHAGAVAN RAM</v>
          </cell>
          <cell r="C373" t="str">
            <v>004</v>
          </cell>
          <cell r="D373">
            <v>15</v>
          </cell>
          <cell r="E373" t="str">
            <v>KOSSFWLD15</v>
          </cell>
        </row>
        <row r="374">
          <cell r="A374">
            <v>40059243</v>
          </cell>
          <cell r="B374" t="str">
            <v>PURAN</v>
          </cell>
          <cell r="C374" t="str">
            <v>001</v>
          </cell>
          <cell r="D374">
            <v>13</v>
          </cell>
          <cell r="E374" t="str">
            <v>KO02HHSW08</v>
          </cell>
        </row>
        <row r="375">
          <cell r="A375">
            <v>40059246</v>
          </cell>
          <cell r="B375" t="str">
            <v>VIR PAL</v>
          </cell>
          <cell r="C375" t="str">
            <v>001</v>
          </cell>
          <cell r="D375">
            <v>13</v>
          </cell>
          <cell r="E375" t="str">
            <v>KO02FHSW02</v>
          </cell>
        </row>
        <row r="376">
          <cell r="A376">
            <v>40059249</v>
          </cell>
          <cell r="B376" t="str">
            <v>HARISH CHAND</v>
          </cell>
          <cell r="C376" t="str">
            <v>001</v>
          </cell>
          <cell r="D376">
            <v>13</v>
          </cell>
          <cell r="E376" t="str">
            <v>KO02FHSW02</v>
          </cell>
        </row>
        <row r="377">
          <cell r="A377">
            <v>40059255</v>
          </cell>
          <cell r="B377" t="str">
            <v>NARESH CHAND</v>
          </cell>
          <cell r="C377" t="str">
            <v>001</v>
          </cell>
          <cell r="D377">
            <v>13</v>
          </cell>
          <cell r="E377" t="str">
            <v>KO02FTAP06</v>
          </cell>
        </row>
        <row r="378">
          <cell r="A378">
            <v>40059257</v>
          </cell>
          <cell r="B378" t="str">
            <v>RANVEER</v>
          </cell>
          <cell r="C378" t="str">
            <v>004</v>
          </cell>
          <cell r="D378">
            <v>15</v>
          </cell>
          <cell r="E378" t="str">
            <v>KOSSFCOM02</v>
          </cell>
        </row>
        <row r="379">
          <cell r="A379">
            <v>40059259</v>
          </cell>
          <cell r="B379" t="str">
            <v>KRISHNA PAL</v>
          </cell>
          <cell r="C379" t="str">
            <v>004</v>
          </cell>
          <cell r="D379">
            <v>15</v>
          </cell>
          <cell r="E379" t="str">
            <v>KOSSFSEM09</v>
          </cell>
        </row>
        <row r="380">
          <cell r="A380">
            <v>40059261</v>
          </cell>
          <cell r="B380" t="str">
            <v>VISHNU</v>
          </cell>
          <cell r="C380" t="str">
            <v>004</v>
          </cell>
          <cell r="D380">
            <v>15</v>
          </cell>
          <cell r="E380" t="str">
            <v>KOSSFSEM09</v>
          </cell>
        </row>
        <row r="381">
          <cell r="A381">
            <v>40059262</v>
          </cell>
          <cell r="B381" t="str">
            <v>LEKHRAJ</v>
          </cell>
          <cell r="C381" t="str">
            <v>004</v>
          </cell>
          <cell r="D381">
            <v>15</v>
          </cell>
          <cell r="E381" t="str">
            <v>KOSSFSEM09</v>
          </cell>
        </row>
        <row r="382">
          <cell r="A382">
            <v>40059263</v>
          </cell>
          <cell r="B382" t="str">
            <v>GAJENDRA SINGH</v>
          </cell>
          <cell r="C382" t="str">
            <v>004</v>
          </cell>
          <cell r="D382">
            <v>15</v>
          </cell>
          <cell r="E382" t="str">
            <v>KOSSWCOM05</v>
          </cell>
        </row>
        <row r="383">
          <cell r="A383">
            <v>40059269</v>
          </cell>
          <cell r="B383" t="str">
            <v>RAM SINGH</v>
          </cell>
          <cell r="C383" t="str">
            <v>004</v>
          </cell>
          <cell r="D383">
            <v>15</v>
          </cell>
          <cell r="E383" t="str">
            <v>KOSSFSEM09</v>
          </cell>
        </row>
        <row r="384">
          <cell r="A384">
            <v>40059270</v>
          </cell>
          <cell r="B384" t="str">
            <v>BHAGAT SINGH</v>
          </cell>
          <cell r="C384" t="str">
            <v>004</v>
          </cell>
          <cell r="D384">
            <v>15</v>
          </cell>
          <cell r="E384" t="str">
            <v>KOSSFSEM09</v>
          </cell>
        </row>
        <row r="385">
          <cell r="A385">
            <v>40059273</v>
          </cell>
          <cell r="B385" t="str">
            <v>BAL KISHOR YADAV</v>
          </cell>
          <cell r="C385" t="str">
            <v>004</v>
          </cell>
          <cell r="D385">
            <v>15</v>
          </cell>
          <cell r="E385" t="str">
            <v>KOSSFCOM05</v>
          </cell>
        </row>
        <row r="386">
          <cell r="A386">
            <v>40059275</v>
          </cell>
          <cell r="B386" t="str">
            <v>RAMVEER SINGH</v>
          </cell>
          <cell r="C386" t="str">
            <v>004</v>
          </cell>
          <cell r="D386">
            <v>15</v>
          </cell>
          <cell r="E386" t="str">
            <v>KOSSFBND01</v>
          </cell>
        </row>
        <row r="387">
          <cell r="A387">
            <v>40059278</v>
          </cell>
          <cell r="B387" t="str">
            <v>KANHA</v>
          </cell>
          <cell r="C387" t="str">
            <v>001</v>
          </cell>
          <cell r="D387">
            <v>13</v>
          </cell>
          <cell r="E387" t="str">
            <v>KO02FHSW02</v>
          </cell>
        </row>
        <row r="388">
          <cell r="A388">
            <v>40059279</v>
          </cell>
          <cell r="B388" t="str">
            <v>PRAHLAD URF PINTU</v>
          </cell>
          <cell r="C388" t="str">
            <v>001</v>
          </cell>
          <cell r="D388">
            <v>13</v>
          </cell>
          <cell r="E388" t="str">
            <v>KO02FHSW02</v>
          </cell>
        </row>
        <row r="389">
          <cell r="A389">
            <v>40059282</v>
          </cell>
          <cell r="B389" t="str">
            <v>DASHRATH</v>
          </cell>
          <cell r="C389" t="str">
            <v>001</v>
          </cell>
          <cell r="D389">
            <v>13</v>
          </cell>
          <cell r="E389" t="str">
            <v>KO02FHSW04</v>
          </cell>
        </row>
        <row r="390">
          <cell r="A390">
            <v>40059283</v>
          </cell>
          <cell r="B390" t="str">
            <v>KRISHN</v>
          </cell>
          <cell r="C390" t="str">
            <v>001</v>
          </cell>
          <cell r="D390">
            <v>13</v>
          </cell>
          <cell r="E390" t="str">
            <v>KO02FHSW04</v>
          </cell>
        </row>
        <row r="391">
          <cell r="A391">
            <v>40059284</v>
          </cell>
          <cell r="B391" t="str">
            <v>CHARAN</v>
          </cell>
          <cell r="C391" t="str">
            <v>001</v>
          </cell>
          <cell r="D391">
            <v>13</v>
          </cell>
          <cell r="E391" t="str">
            <v>KO02FHSW02</v>
          </cell>
        </row>
        <row r="392">
          <cell r="A392">
            <v>40059285</v>
          </cell>
          <cell r="B392" t="str">
            <v>GAURAV</v>
          </cell>
          <cell r="C392" t="str">
            <v>001</v>
          </cell>
          <cell r="D392">
            <v>13</v>
          </cell>
          <cell r="E392" t="str">
            <v>KO02FHSW02</v>
          </cell>
        </row>
        <row r="393">
          <cell r="A393">
            <v>40059286</v>
          </cell>
          <cell r="B393" t="str">
            <v>NEM CHAND</v>
          </cell>
          <cell r="C393" t="str">
            <v>001</v>
          </cell>
          <cell r="D393">
            <v>13</v>
          </cell>
          <cell r="E393" t="str">
            <v>KO02FHSW01</v>
          </cell>
        </row>
        <row r="394">
          <cell r="A394">
            <v>40059287</v>
          </cell>
          <cell r="B394" t="str">
            <v>BHUPENDRA SINGH</v>
          </cell>
          <cell r="C394" t="str">
            <v>001</v>
          </cell>
          <cell r="D394">
            <v>13</v>
          </cell>
          <cell r="E394" t="str">
            <v>KO02FHSW04</v>
          </cell>
        </row>
        <row r="395">
          <cell r="A395">
            <v>40059288</v>
          </cell>
          <cell r="B395" t="str">
            <v>RAJU</v>
          </cell>
          <cell r="C395" t="str">
            <v>001</v>
          </cell>
          <cell r="D395">
            <v>13</v>
          </cell>
          <cell r="E395" t="str">
            <v>KO02FHSW04</v>
          </cell>
        </row>
        <row r="396">
          <cell r="A396">
            <v>40059289</v>
          </cell>
          <cell r="B396" t="str">
            <v>RAMVEER SINGH</v>
          </cell>
          <cell r="C396" t="str">
            <v>001</v>
          </cell>
          <cell r="D396">
            <v>13</v>
          </cell>
          <cell r="E396" t="str">
            <v>KO02FHSW04</v>
          </cell>
        </row>
        <row r="397">
          <cell r="A397">
            <v>40059291</v>
          </cell>
          <cell r="B397" t="str">
            <v>NIROTTAM</v>
          </cell>
          <cell r="C397" t="str">
            <v>001</v>
          </cell>
          <cell r="D397">
            <v>13</v>
          </cell>
          <cell r="E397" t="str">
            <v>KO02FHSW04</v>
          </cell>
        </row>
        <row r="398">
          <cell r="A398">
            <v>40059292</v>
          </cell>
          <cell r="B398" t="str">
            <v>VIJAY KUMAR</v>
          </cell>
          <cell r="C398" t="str">
            <v>001</v>
          </cell>
          <cell r="D398">
            <v>13</v>
          </cell>
          <cell r="E398" t="str">
            <v>KO02FHSW04</v>
          </cell>
        </row>
        <row r="399">
          <cell r="A399">
            <v>40059293</v>
          </cell>
          <cell r="B399" t="str">
            <v>JITENDRA MISHRA</v>
          </cell>
          <cell r="C399" t="str">
            <v>004</v>
          </cell>
          <cell r="D399">
            <v>16</v>
          </cell>
          <cell r="E399" t="str">
            <v>KOSSFCOM01</v>
          </cell>
        </row>
        <row r="400">
          <cell r="A400">
            <v>40059294</v>
          </cell>
          <cell r="B400" t="str">
            <v>PANKAJ BAGHEL</v>
          </cell>
          <cell r="C400" t="str">
            <v>001</v>
          </cell>
          <cell r="D400">
            <v>13</v>
          </cell>
          <cell r="E400" t="str">
            <v>KO02FHSW04</v>
          </cell>
        </row>
        <row r="401">
          <cell r="A401">
            <v>40059295</v>
          </cell>
          <cell r="B401" t="str">
            <v>RAJ PAL</v>
          </cell>
          <cell r="C401" t="str">
            <v>001</v>
          </cell>
          <cell r="D401">
            <v>13</v>
          </cell>
          <cell r="E401" t="str">
            <v>KO02FHSW04</v>
          </cell>
        </row>
        <row r="402">
          <cell r="A402">
            <v>40059296</v>
          </cell>
          <cell r="B402" t="str">
            <v>VIJAY BAHADUR</v>
          </cell>
          <cell r="C402" t="str">
            <v>001</v>
          </cell>
          <cell r="D402">
            <v>13</v>
          </cell>
          <cell r="E402" t="str">
            <v>KO02FHSW01</v>
          </cell>
        </row>
        <row r="403">
          <cell r="A403">
            <v>40059297</v>
          </cell>
          <cell r="B403" t="str">
            <v>KANHAIYA</v>
          </cell>
          <cell r="C403" t="str">
            <v>001</v>
          </cell>
          <cell r="D403">
            <v>13</v>
          </cell>
          <cell r="E403" t="str">
            <v>KO02FHSW02</v>
          </cell>
        </row>
        <row r="404">
          <cell r="A404">
            <v>40059298</v>
          </cell>
          <cell r="B404" t="str">
            <v>GOVIND SINGH</v>
          </cell>
          <cell r="C404" t="str">
            <v>001</v>
          </cell>
          <cell r="D404">
            <v>13</v>
          </cell>
          <cell r="E404" t="str">
            <v>KO02FHSW03</v>
          </cell>
        </row>
        <row r="405">
          <cell r="A405">
            <v>40059299</v>
          </cell>
          <cell r="B405" t="str">
            <v>RADHA RAMAN</v>
          </cell>
          <cell r="C405" t="str">
            <v>001</v>
          </cell>
          <cell r="D405">
            <v>13</v>
          </cell>
          <cell r="E405" t="str">
            <v>KO02FHSW04</v>
          </cell>
        </row>
        <row r="406">
          <cell r="A406">
            <v>40059300</v>
          </cell>
          <cell r="B406" t="str">
            <v>BHUPENDRA SINGH</v>
          </cell>
          <cell r="C406" t="str">
            <v>001</v>
          </cell>
          <cell r="D406">
            <v>13</v>
          </cell>
          <cell r="E406" t="str">
            <v>KO02HHSW08</v>
          </cell>
        </row>
        <row r="407">
          <cell r="A407">
            <v>40059301</v>
          </cell>
          <cell r="B407" t="str">
            <v>MOHAN SHYAM</v>
          </cell>
          <cell r="C407" t="str">
            <v>001</v>
          </cell>
          <cell r="D407">
            <v>13</v>
          </cell>
          <cell r="E407" t="str">
            <v>KO02FHSW01</v>
          </cell>
        </row>
        <row r="408">
          <cell r="A408">
            <v>40059302</v>
          </cell>
          <cell r="B408" t="str">
            <v>PREM PAL</v>
          </cell>
          <cell r="C408" t="str">
            <v>001</v>
          </cell>
          <cell r="D408">
            <v>13</v>
          </cell>
          <cell r="E408" t="str">
            <v>KO02FHSW04</v>
          </cell>
        </row>
        <row r="409">
          <cell r="A409">
            <v>40059305</v>
          </cell>
          <cell r="B409" t="str">
            <v>HARENDRA SINGH</v>
          </cell>
          <cell r="C409" t="str">
            <v>001</v>
          </cell>
          <cell r="D409">
            <v>13</v>
          </cell>
          <cell r="E409" t="str">
            <v>KO02FHSW04</v>
          </cell>
        </row>
        <row r="410">
          <cell r="A410">
            <v>40059306</v>
          </cell>
          <cell r="B410" t="str">
            <v>SURESH CHAND</v>
          </cell>
          <cell r="C410" t="str">
            <v>001</v>
          </cell>
          <cell r="D410">
            <v>13</v>
          </cell>
          <cell r="E410" t="str">
            <v>KO02FHSW03</v>
          </cell>
        </row>
        <row r="411">
          <cell r="A411">
            <v>40059307</v>
          </cell>
          <cell r="B411" t="str">
            <v>OM PRAKASH</v>
          </cell>
          <cell r="C411" t="str">
            <v>001</v>
          </cell>
          <cell r="D411">
            <v>13</v>
          </cell>
          <cell r="E411" t="str">
            <v>KO02FHSW03</v>
          </cell>
        </row>
        <row r="412">
          <cell r="A412">
            <v>40059308</v>
          </cell>
          <cell r="B412" t="str">
            <v>HARISH CHAND</v>
          </cell>
          <cell r="C412" t="str">
            <v>001</v>
          </cell>
          <cell r="D412">
            <v>13</v>
          </cell>
          <cell r="E412" t="str">
            <v>KO02FHSW03</v>
          </cell>
        </row>
        <row r="413">
          <cell r="A413">
            <v>40059310</v>
          </cell>
          <cell r="B413" t="str">
            <v>SANJEET SINGH</v>
          </cell>
          <cell r="C413" t="str">
            <v>001</v>
          </cell>
          <cell r="D413">
            <v>13</v>
          </cell>
          <cell r="E413" t="str">
            <v>KO02FHSW02</v>
          </cell>
        </row>
        <row r="414">
          <cell r="A414">
            <v>40059311</v>
          </cell>
          <cell r="B414" t="str">
            <v>VIKRAM</v>
          </cell>
          <cell r="C414" t="str">
            <v>001</v>
          </cell>
          <cell r="D414">
            <v>13</v>
          </cell>
          <cell r="E414" t="str">
            <v>KO02HHSW08</v>
          </cell>
        </row>
        <row r="415">
          <cell r="A415">
            <v>40059312</v>
          </cell>
          <cell r="B415" t="str">
            <v>VIJAY</v>
          </cell>
          <cell r="C415" t="str">
            <v>001</v>
          </cell>
          <cell r="D415">
            <v>13</v>
          </cell>
          <cell r="E415" t="str">
            <v>KO02HHSW08</v>
          </cell>
        </row>
        <row r="416">
          <cell r="A416">
            <v>40059313</v>
          </cell>
          <cell r="B416" t="str">
            <v>CHARAN LAL</v>
          </cell>
          <cell r="C416" t="str">
            <v>001</v>
          </cell>
          <cell r="D416">
            <v>13</v>
          </cell>
          <cell r="E416" t="str">
            <v>KO02FHSW03</v>
          </cell>
        </row>
        <row r="417">
          <cell r="A417">
            <v>40059314</v>
          </cell>
          <cell r="B417" t="str">
            <v>KAILASH</v>
          </cell>
          <cell r="C417" t="str">
            <v>001</v>
          </cell>
          <cell r="D417">
            <v>13</v>
          </cell>
          <cell r="E417" t="str">
            <v>KO02FHSW04</v>
          </cell>
        </row>
        <row r="418">
          <cell r="A418">
            <v>40059316</v>
          </cell>
          <cell r="B418" t="str">
            <v>NAND KISHOR</v>
          </cell>
          <cell r="C418" t="str">
            <v>001</v>
          </cell>
          <cell r="D418">
            <v>13</v>
          </cell>
          <cell r="E418" t="str">
            <v>KO02FHSW04</v>
          </cell>
        </row>
        <row r="419">
          <cell r="A419">
            <v>40059317</v>
          </cell>
          <cell r="B419" t="str">
            <v>MAHAVEER</v>
          </cell>
          <cell r="C419" t="str">
            <v>001</v>
          </cell>
          <cell r="D419">
            <v>13</v>
          </cell>
          <cell r="E419" t="str">
            <v>KO02FHSW02</v>
          </cell>
        </row>
        <row r="420">
          <cell r="A420">
            <v>40059321</v>
          </cell>
          <cell r="B420" t="str">
            <v>CHANDRA PAL</v>
          </cell>
          <cell r="C420" t="str">
            <v>001</v>
          </cell>
          <cell r="D420">
            <v>13</v>
          </cell>
          <cell r="E420" t="str">
            <v>KO02FHSW03</v>
          </cell>
        </row>
        <row r="421">
          <cell r="A421">
            <v>40059322</v>
          </cell>
          <cell r="B421" t="str">
            <v>VISHNU</v>
          </cell>
          <cell r="C421" t="str">
            <v>001</v>
          </cell>
          <cell r="D421">
            <v>13</v>
          </cell>
          <cell r="E421" t="str">
            <v>KO02FHSW04</v>
          </cell>
        </row>
        <row r="422">
          <cell r="A422">
            <v>40059323</v>
          </cell>
          <cell r="B422" t="str">
            <v>SHAKEEL</v>
          </cell>
          <cell r="C422" t="str">
            <v>001</v>
          </cell>
          <cell r="D422">
            <v>13</v>
          </cell>
          <cell r="E422" t="str">
            <v>KO02FHSW02</v>
          </cell>
        </row>
        <row r="423">
          <cell r="A423">
            <v>40059325</v>
          </cell>
          <cell r="B423" t="str">
            <v>MOHIT</v>
          </cell>
          <cell r="C423" t="str">
            <v>001</v>
          </cell>
          <cell r="D423">
            <v>13</v>
          </cell>
          <cell r="E423" t="str">
            <v>KO02HHSW03</v>
          </cell>
        </row>
        <row r="424">
          <cell r="A424">
            <v>40059332</v>
          </cell>
          <cell r="B424" t="str">
            <v>LAKKHO</v>
          </cell>
          <cell r="C424" t="str">
            <v>001</v>
          </cell>
          <cell r="D424">
            <v>13</v>
          </cell>
          <cell r="E424" t="str">
            <v>KO02FHSW04</v>
          </cell>
        </row>
        <row r="425">
          <cell r="A425">
            <v>40059333</v>
          </cell>
          <cell r="B425" t="str">
            <v>BHEEM SINGH</v>
          </cell>
          <cell r="C425" t="str">
            <v>001</v>
          </cell>
          <cell r="D425">
            <v>13</v>
          </cell>
          <cell r="E425" t="str">
            <v>KO02FHSW01</v>
          </cell>
        </row>
        <row r="426">
          <cell r="A426">
            <v>40059334</v>
          </cell>
          <cell r="B426" t="str">
            <v>RAGHUVEER</v>
          </cell>
          <cell r="C426" t="str">
            <v>001</v>
          </cell>
          <cell r="D426">
            <v>13</v>
          </cell>
          <cell r="E426" t="str">
            <v>KO02HHSW08</v>
          </cell>
        </row>
        <row r="427">
          <cell r="A427">
            <v>40059336</v>
          </cell>
          <cell r="B427" t="str">
            <v>RAJ KUMAR</v>
          </cell>
          <cell r="C427" t="str">
            <v>001</v>
          </cell>
          <cell r="D427">
            <v>13</v>
          </cell>
          <cell r="E427" t="str">
            <v>KO02HHSW03</v>
          </cell>
        </row>
        <row r="428">
          <cell r="A428">
            <v>40059337</v>
          </cell>
          <cell r="B428" t="str">
            <v>CHHAIL BIHARI</v>
          </cell>
          <cell r="C428" t="str">
            <v>001</v>
          </cell>
          <cell r="D428">
            <v>13</v>
          </cell>
          <cell r="E428" t="str">
            <v>KO02HHSW08</v>
          </cell>
        </row>
        <row r="429">
          <cell r="A429">
            <v>40059338</v>
          </cell>
          <cell r="B429" t="str">
            <v>AJAY</v>
          </cell>
          <cell r="C429" t="str">
            <v>001</v>
          </cell>
          <cell r="D429">
            <v>13</v>
          </cell>
          <cell r="E429" t="str">
            <v>KO02HHSW03</v>
          </cell>
        </row>
        <row r="430">
          <cell r="A430">
            <v>40059339</v>
          </cell>
          <cell r="B430" t="str">
            <v>RAHUL</v>
          </cell>
          <cell r="C430" t="str">
            <v>001</v>
          </cell>
          <cell r="D430">
            <v>13</v>
          </cell>
          <cell r="E430" t="str">
            <v>KO02FHSW01</v>
          </cell>
        </row>
        <row r="431">
          <cell r="A431">
            <v>40059341</v>
          </cell>
          <cell r="B431" t="str">
            <v>BALBIR</v>
          </cell>
          <cell r="C431" t="str">
            <v>001</v>
          </cell>
          <cell r="D431">
            <v>13</v>
          </cell>
          <cell r="E431" t="str">
            <v>KO02FHSW02</v>
          </cell>
        </row>
        <row r="432">
          <cell r="A432">
            <v>40059343</v>
          </cell>
          <cell r="B432" t="str">
            <v>DEVENDRA</v>
          </cell>
          <cell r="C432" t="str">
            <v>001</v>
          </cell>
          <cell r="D432">
            <v>13</v>
          </cell>
          <cell r="E432" t="str">
            <v>KO02FHSW03</v>
          </cell>
        </row>
        <row r="433">
          <cell r="A433">
            <v>40059344</v>
          </cell>
          <cell r="B433" t="str">
            <v>ASHOK KUMAR</v>
          </cell>
          <cell r="C433" t="str">
            <v>001</v>
          </cell>
          <cell r="D433">
            <v>13</v>
          </cell>
          <cell r="E433" t="str">
            <v>KO02FHSW04</v>
          </cell>
        </row>
        <row r="434">
          <cell r="A434">
            <v>40059345</v>
          </cell>
          <cell r="B434" t="str">
            <v>GANESH KUMAR</v>
          </cell>
          <cell r="C434" t="str">
            <v>001</v>
          </cell>
          <cell r="D434">
            <v>13</v>
          </cell>
          <cell r="E434" t="str">
            <v>KO02FHSW01</v>
          </cell>
        </row>
        <row r="435">
          <cell r="A435">
            <v>40059346</v>
          </cell>
          <cell r="B435" t="str">
            <v>ASHOK MANJHI</v>
          </cell>
          <cell r="C435" t="str">
            <v>001</v>
          </cell>
          <cell r="D435">
            <v>13</v>
          </cell>
          <cell r="E435" t="str">
            <v>KO02FHSW02</v>
          </cell>
        </row>
        <row r="436">
          <cell r="A436">
            <v>40059347</v>
          </cell>
          <cell r="B436" t="str">
            <v>BHAGWAT PRASAD</v>
          </cell>
          <cell r="C436" t="str">
            <v>001</v>
          </cell>
          <cell r="D436">
            <v>13</v>
          </cell>
          <cell r="E436" t="str">
            <v>KO02FHSW01</v>
          </cell>
        </row>
        <row r="437">
          <cell r="A437">
            <v>40059348</v>
          </cell>
          <cell r="B437" t="str">
            <v>BANVARI</v>
          </cell>
          <cell r="C437" t="str">
            <v>001</v>
          </cell>
          <cell r="D437">
            <v>13</v>
          </cell>
          <cell r="E437" t="str">
            <v>KO02FHSW01</v>
          </cell>
        </row>
        <row r="438">
          <cell r="A438">
            <v>40059350</v>
          </cell>
          <cell r="B438" t="str">
            <v>PRAHLAD</v>
          </cell>
          <cell r="C438" t="str">
            <v>001</v>
          </cell>
          <cell r="D438">
            <v>13</v>
          </cell>
          <cell r="E438" t="str">
            <v>KO02FHSW01</v>
          </cell>
        </row>
        <row r="439">
          <cell r="A439">
            <v>40059352</v>
          </cell>
          <cell r="B439" t="str">
            <v>DEVAHANS</v>
          </cell>
          <cell r="C439" t="str">
            <v>001</v>
          </cell>
          <cell r="D439">
            <v>13</v>
          </cell>
          <cell r="E439" t="str">
            <v>KO02HHSW08</v>
          </cell>
        </row>
        <row r="440">
          <cell r="A440">
            <v>40059353</v>
          </cell>
          <cell r="B440" t="str">
            <v>KHUSHI RAM</v>
          </cell>
          <cell r="C440" t="str">
            <v>001</v>
          </cell>
          <cell r="D440">
            <v>13</v>
          </cell>
          <cell r="E440" t="str">
            <v>KO02FHSW02</v>
          </cell>
        </row>
        <row r="441">
          <cell r="A441">
            <v>40059354</v>
          </cell>
          <cell r="B441" t="str">
            <v>GOPAL</v>
          </cell>
          <cell r="C441" t="str">
            <v>001</v>
          </cell>
          <cell r="D441">
            <v>13</v>
          </cell>
          <cell r="E441" t="str">
            <v>KO02FHSW02</v>
          </cell>
        </row>
        <row r="442">
          <cell r="A442">
            <v>40059356</v>
          </cell>
          <cell r="B442" t="str">
            <v>RAJOO</v>
          </cell>
          <cell r="C442" t="str">
            <v>001</v>
          </cell>
          <cell r="D442">
            <v>13</v>
          </cell>
          <cell r="E442" t="str">
            <v>KO02HHSW03</v>
          </cell>
        </row>
        <row r="443">
          <cell r="A443">
            <v>40059358</v>
          </cell>
          <cell r="B443" t="str">
            <v>DIGAMBAR SINGH</v>
          </cell>
          <cell r="C443" t="str">
            <v>001</v>
          </cell>
          <cell r="D443">
            <v>13</v>
          </cell>
          <cell r="E443" t="str">
            <v>KO02FHSW01</v>
          </cell>
        </row>
        <row r="444">
          <cell r="A444">
            <v>40059359</v>
          </cell>
          <cell r="B444" t="str">
            <v>OM PRAKASH</v>
          </cell>
          <cell r="C444" t="str">
            <v>001</v>
          </cell>
          <cell r="D444">
            <v>13</v>
          </cell>
          <cell r="E444" t="str">
            <v>KO02FHSW01</v>
          </cell>
        </row>
        <row r="445">
          <cell r="A445">
            <v>40059362</v>
          </cell>
          <cell r="B445" t="str">
            <v>KANHA SINGH</v>
          </cell>
          <cell r="C445" t="str">
            <v>001</v>
          </cell>
          <cell r="D445">
            <v>13</v>
          </cell>
          <cell r="E445" t="str">
            <v>KO02HHSW08</v>
          </cell>
        </row>
        <row r="446">
          <cell r="A446">
            <v>40059364</v>
          </cell>
          <cell r="B446" t="str">
            <v>KRISHAN GOPAL</v>
          </cell>
          <cell r="C446" t="str">
            <v>001</v>
          </cell>
          <cell r="D446">
            <v>13</v>
          </cell>
          <cell r="E446" t="str">
            <v>KO02FHSW04</v>
          </cell>
        </row>
        <row r="447">
          <cell r="A447">
            <v>40059365</v>
          </cell>
          <cell r="B447" t="str">
            <v>GOURAV SHARMA</v>
          </cell>
          <cell r="C447" t="str">
            <v>004</v>
          </cell>
          <cell r="D447">
            <v>15</v>
          </cell>
          <cell r="E447" t="str">
            <v>KOSSFCOM02</v>
          </cell>
        </row>
        <row r="448">
          <cell r="A448">
            <v>40059367</v>
          </cell>
          <cell r="B448" t="str">
            <v>UMESH CHANDRA</v>
          </cell>
          <cell r="C448" t="str">
            <v>001</v>
          </cell>
          <cell r="D448">
            <v>13</v>
          </cell>
          <cell r="E448" t="str">
            <v>KO02FHSW02</v>
          </cell>
        </row>
        <row r="449">
          <cell r="A449">
            <v>40059370</v>
          </cell>
          <cell r="B449" t="str">
            <v>MANOJ KUMAR MANJHI</v>
          </cell>
          <cell r="C449" t="str">
            <v>004</v>
          </cell>
          <cell r="D449">
            <v>15</v>
          </cell>
          <cell r="E449" t="str">
            <v>KOSSFSEM09</v>
          </cell>
        </row>
        <row r="450">
          <cell r="A450">
            <v>40059372</v>
          </cell>
          <cell r="B450" t="str">
            <v>PREM SINGH</v>
          </cell>
          <cell r="C450" t="str">
            <v>001</v>
          </cell>
          <cell r="D450">
            <v>13</v>
          </cell>
          <cell r="E450" t="str">
            <v>KO02FHSW02</v>
          </cell>
        </row>
        <row r="451">
          <cell r="A451">
            <v>40059373</v>
          </cell>
          <cell r="B451" t="str">
            <v>MAHAVEER</v>
          </cell>
          <cell r="C451" t="str">
            <v>001</v>
          </cell>
          <cell r="D451">
            <v>13</v>
          </cell>
          <cell r="E451" t="str">
            <v>KO02FHSW04</v>
          </cell>
        </row>
        <row r="452">
          <cell r="A452">
            <v>40059374</v>
          </cell>
          <cell r="B452" t="str">
            <v>KALYAN SINGH</v>
          </cell>
          <cell r="C452" t="str">
            <v>001</v>
          </cell>
          <cell r="D452">
            <v>13</v>
          </cell>
          <cell r="E452" t="str">
            <v>KO02FHSW04</v>
          </cell>
        </row>
        <row r="453">
          <cell r="A453">
            <v>40059375</v>
          </cell>
          <cell r="B453" t="str">
            <v>CHANDAN SINGH</v>
          </cell>
          <cell r="C453" t="str">
            <v>001</v>
          </cell>
          <cell r="D453">
            <v>13</v>
          </cell>
          <cell r="E453" t="str">
            <v>KO02FHSW01</v>
          </cell>
        </row>
        <row r="454">
          <cell r="A454">
            <v>40059376</v>
          </cell>
          <cell r="B454" t="str">
            <v>RAHUL SHARMA</v>
          </cell>
          <cell r="C454" t="str">
            <v>001</v>
          </cell>
          <cell r="D454">
            <v>13</v>
          </cell>
          <cell r="E454" t="str">
            <v>KO02FHSW02</v>
          </cell>
        </row>
        <row r="455">
          <cell r="A455">
            <v>40059377</v>
          </cell>
          <cell r="B455" t="str">
            <v>MAHESH CHAND SHARMA</v>
          </cell>
          <cell r="C455" t="str">
            <v>004</v>
          </cell>
          <cell r="D455">
            <v>15</v>
          </cell>
          <cell r="E455" t="str">
            <v>KOSSFSEM09</v>
          </cell>
        </row>
        <row r="456">
          <cell r="A456">
            <v>40059378</v>
          </cell>
          <cell r="B456" t="str">
            <v>ADITYA KUMAR</v>
          </cell>
          <cell r="C456" t="str">
            <v>001</v>
          </cell>
          <cell r="D456">
            <v>13</v>
          </cell>
          <cell r="E456" t="str">
            <v>KO02FHSW02</v>
          </cell>
        </row>
        <row r="457">
          <cell r="A457">
            <v>40059379</v>
          </cell>
          <cell r="B457" t="str">
            <v>ANIL KUMAR</v>
          </cell>
          <cell r="C457" t="str">
            <v>004</v>
          </cell>
          <cell r="D457">
            <v>15</v>
          </cell>
          <cell r="E457" t="str">
            <v>KOSSFBND01</v>
          </cell>
        </row>
        <row r="458">
          <cell r="A458">
            <v>40059380</v>
          </cell>
          <cell r="B458" t="str">
            <v>GANESH KUMAR</v>
          </cell>
          <cell r="C458" t="str">
            <v>004</v>
          </cell>
          <cell r="D458">
            <v>15</v>
          </cell>
          <cell r="E458" t="str">
            <v>KOSSFSEM09</v>
          </cell>
        </row>
        <row r="459">
          <cell r="A459">
            <v>40059383</v>
          </cell>
          <cell r="B459" t="str">
            <v>PRATAP SINGH</v>
          </cell>
          <cell r="C459" t="str">
            <v>004</v>
          </cell>
          <cell r="D459">
            <v>15</v>
          </cell>
          <cell r="E459" t="str">
            <v>KOSSFCOM02</v>
          </cell>
        </row>
        <row r="460">
          <cell r="A460">
            <v>40059386</v>
          </cell>
          <cell r="B460" t="str">
            <v>DHARMENDRA</v>
          </cell>
          <cell r="C460" t="str">
            <v>004</v>
          </cell>
          <cell r="D460">
            <v>15</v>
          </cell>
          <cell r="E460" t="str">
            <v>KOSSFSEM09</v>
          </cell>
        </row>
        <row r="461">
          <cell r="A461">
            <v>40059387</v>
          </cell>
          <cell r="B461" t="str">
            <v>DHARMENDER SINGH</v>
          </cell>
          <cell r="C461" t="str">
            <v>004</v>
          </cell>
          <cell r="D461">
            <v>15</v>
          </cell>
          <cell r="E461" t="str">
            <v>KOSSFSEM09</v>
          </cell>
        </row>
        <row r="462">
          <cell r="A462">
            <v>40059389</v>
          </cell>
          <cell r="B462" t="str">
            <v>DINESH</v>
          </cell>
          <cell r="C462" t="str">
            <v>004</v>
          </cell>
          <cell r="D462">
            <v>15</v>
          </cell>
          <cell r="E462" t="str">
            <v>KOSSFSEM09</v>
          </cell>
        </row>
        <row r="463">
          <cell r="A463">
            <v>40059390</v>
          </cell>
          <cell r="B463" t="str">
            <v>AJEET KUMAR DAS</v>
          </cell>
          <cell r="C463" t="str">
            <v>004</v>
          </cell>
          <cell r="D463">
            <v>15</v>
          </cell>
          <cell r="E463" t="str">
            <v>KOSSFSEM09</v>
          </cell>
        </row>
        <row r="464">
          <cell r="A464">
            <v>40059391</v>
          </cell>
          <cell r="B464" t="str">
            <v>HARE KISHNA SHARMA</v>
          </cell>
          <cell r="C464" t="str">
            <v>004</v>
          </cell>
          <cell r="D464">
            <v>15</v>
          </cell>
          <cell r="E464" t="str">
            <v>KOSSFSEM09</v>
          </cell>
        </row>
        <row r="465">
          <cell r="A465">
            <v>40059393</v>
          </cell>
          <cell r="B465" t="str">
            <v>RAVINDAR</v>
          </cell>
          <cell r="C465" t="str">
            <v>004</v>
          </cell>
          <cell r="D465">
            <v>15</v>
          </cell>
          <cell r="E465" t="str">
            <v>KOSSFSEM09</v>
          </cell>
        </row>
        <row r="466">
          <cell r="A466">
            <v>40059394</v>
          </cell>
          <cell r="B466" t="str">
            <v>RAMGOPAL</v>
          </cell>
          <cell r="C466" t="str">
            <v>004</v>
          </cell>
          <cell r="D466">
            <v>15</v>
          </cell>
          <cell r="E466" t="str">
            <v>KOSSFSEM09</v>
          </cell>
        </row>
        <row r="467">
          <cell r="A467">
            <v>40059395</v>
          </cell>
          <cell r="B467" t="str">
            <v>RAMNARAYAN</v>
          </cell>
          <cell r="C467" t="str">
            <v>004</v>
          </cell>
          <cell r="D467">
            <v>15</v>
          </cell>
          <cell r="E467" t="str">
            <v>KOSSFSEM09</v>
          </cell>
        </row>
        <row r="468">
          <cell r="A468">
            <v>40059396</v>
          </cell>
          <cell r="B468" t="str">
            <v>BHAJAN LAL</v>
          </cell>
          <cell r="C468" t="str">
            <v>004</v>
          </cell>
          <cell r="D468">
            <v>15</v>
          </cell>
          <cell r="E468" t="str">
            <v>KOSSFSEM09</v>
          </cell>
        </row>
        <row r="469">
          <cell r="A469">
            <v>40059397</v>
          </cell>
          <cell r="B469" t="str">
            <v>RAM KUMAR</v>
          </cell>
          <cell r="C469" t="str">
            <v>004</v>
          </cell>
          <cell r="D469">
            <v>15</v>
          </cell>
          <cell r="E469" t="str">
            <v>KOSSFSEM09</v>
          </cell>
        </row>
        <row r="470">
          <cell r="A470">
            <v>40059398</v>
          </cell>
          <cell r="B470" t="str">
            <v>ANIL KUMAR</v>
          </cell>
          <cell r="C470" t="str">
            <v>004</v>
          </cell>
          <cell r="D470">
            <v>15</v>
          </cell>
          <cell r="E470" t="str">
            <v>KOSSFSEM09</v>
          </cell>
        </row>
        <row r="471">
          <cell r="A471">
            <v>40059402</v>
          </cell>
          <cell r="B471" t="str">
            <v>POORAN LAL</v>
          </cell>
          <cell r="C471" t="str">
            <v>004</v>
          </cell>
          <cell r="D471">
            <v>15</v>
          </cell>
          <cell r="E471" t="str">
            <v>KOSSFCOM02</v>
          </cell>
        </row>
        <row r="472">
          <cell r="A472">
            <v>40059403</v>
          </cell>
          <cell r="B472" t="str">
            <v>MADAN GOPAL</v>
          </cell>
          <cell r="C472" t="str">
            <v>004</v>
          </cell>
          <cell r="D472">
            <v>15</v>
          </cell>
          <cell r="E472" t="str">
            <v>KOSSFWLD15</v>
          </cell>
        </row>
        <row r="473">
          <cell r="A473">
            <v>40059404</v>
          </cell>
          <cell r="B473" t="str">
            <v>MAHESH</v>
          </cell>
          <cell r="C473" t="str">
            <v>004</v>
          </cell>
          <cell r="D473">
            <v>15</v>
          </cell>
          <cell r="E473" t="str">
            <v>KOSSFCOM02</v>
          </cell>
        </row>
        <row r="474">
          <cell r="A474">
            <v>40059410</v>
          </cell>
          <cell r="B474" t="str">
            <v>RAMDEV POSVAL</v>
          </cell>
          <cell r="C474" t="str">
            <v>004</v>
          </cell>
          <cell r="D474">
            <v>15</v>
          </cell>
          <cell r="E474" t="str">
            <v>KOSSFSEM09</v>
          </cell>
        </row>
        <row r="475">
          <cell r="A475">
            <v>40059411</v>
          </cell>
          <cell r="B475" t="str">
            <v>SWARAJ</v>
          </cell>
          <cell r="C475" t="str">
            <v>004</v>
          </cell>
          <cell r="D475">
            <v>15</v>
          </cell>
          <cell r="E475" t="str">
            <v>KOSSFSEM09</v>
          </cell>
        </row>
        <row r="476">
          <cell r="A476">
            <v>40059413</v>
          </cell>
          <cell r="B476" t="str">
            <v>MOHAN SHYAM CHAUDHARY</v>
          </cell>
          <cell r="C476" t="str">
            <v>004</v>
          </cell>
          <cell r="D476">
            <v>15</v>
          </cell>
          <cell r="E476" t="str">
            <v>KOSSFSEM09</v>
          </cell>
        </row>
        <row r="477">
          <cell r="A477">
            <v>40059416</v>
          </cell>
          <cell r="B477" t="str">
            <v>ROHIT MAHAUR</v>
          </cell>
          <cell r="C477" t="str">
            <v>004</v>
          </cell>
          <cell r="D477">
            <v>15</v>
          </cell>
          <cell r="E477" t="str">
            <v>KOSSFSEM09</v>
          </cell>
        </row>
        <row r="478">
          <cell r="A478">
            <v>40059417</v>
          </cell>
          <cell r="B478" t="str">
            <v>KALYAN SINGH</v>
          </cell>
          <cell r="C478" t="str">
            <v>001</v>
          </cell>
          <cell r="D478">
            <v>13</v>
          </cell>
          <cell r="E478" t="str">
            <v>KO02FHSW02</v>
          </cell>
        </row>
        <row r="479">
          <cell r="A479">
            <v>40059418</v>
          </cell>
          <cell r="B479" t="str">
            <v>VEERENDRA</v>
          </cell>
          <cell r="C479" t="str">
            <v>004</v>
          </cell>
          <cell r="D479">
            <v>15</v>
          </cell>
          <cell r="E479" t="str">
            <v>KOSSFCOM05</v>
          </cell>
        </row>
        <row r="480">
          <cell r="A480">
            <v>40059419</v>
          </cell>
          <cell r="B480" t="str">
            <v>SUNIL KUMAR</v>
          </cell>
          <cell r="C480" t="str">
            <v>001</v>
          </cell>
          <cell r="D480">
            <v>13</v>
          </cell>
          <cell r="E480" t="str">
            <v>KO02HHSW08</v>
          </cell>
        </row>
        <row r="481">
          <cell r="A481">
            <v>40059423</v>
          </cell>
          <cell r="B481" t="str">
            <v>KELASH</v>
          </cell>
          <cell r="C481" t="str">
            <v>001</v>
          </cell>
          <cell r="D481">
            <v>13</v>
          </cell>
          <cell r="E481" t="str">
            <v>KO02FHSW02</v>
          </cell>
        </row>
        <row r="482">
          <cell r="A482">
            <v>40059424</v>
          </cell>
          <cell r="B482" t="str">
            <v>RAGHUNATH</v>
          </cell>
          <cell r="C482" t="str">
            <v>001</v>
          </cell>
          <cell r="D482">
            <v>13</v>
          </cell>
          <cell r="E482" t="str">
            <v>KO02FHSW02</v>
          </cell>
        </row>
        <row r="483">
          <cell r="A483">
            <v>40059425</v>
          </cell>
          <cell r="B483" t="str">
            <v>BIKKY MALIK</v>
          </cell>
          <cell r="C483" t="str">
            <v>004</v>
          </cell>
          <cell r="D483">
            <v>15</v>
          </cell>
          <cell r="E483" t="str">
            <v>KOSSFCOM02</v>
          </cell>
        </row>
        <row r="484">
          <cell r="A484">
            <v>40059427</v>
          </cell>
          <cell r="B484" t="str">
            <v>BHARAT PAL</v>
          </cell>
          <cell r="C484" t="str">
            <v>004</v>
          </cell>
          <cell r="D484">
            <v>15</v>
          </cell>
          <cell r="E484" t="str">
            <v>KOSSFSEM09</v>
          </cell>
        </row>
        <row r="485">
          <cell r="A485">
            <v>40059430</v>
          </cell>
          <cell r="B485" t="str">
            <v>BHUPENDER</v>
          </cell>
          <cell r="C485" t="str">
            <v>001</v>
          </cell>
          <cell r="D485">
            <v>13</v>
          </cell>
          <cell r="E485" t="str">
            <v>KO02FHSW02</v>
          </cell>
        </row>
        <row r="486">
          <cell r="A486">
            <v>40059431</v>
          </cell>
          <cell r="B486" t="str">
            <v>SANJAY</v>
          </cell>
          <cell r="C486" t="str">
            <v>001</v>
          </cell>
          <cell r="D486">
            <v>13</v>
          </cell>
          <cell r="E486" t="str">
            <v>KO02FHSW02</v>
          </cell>
        </row>
        <row r="487">
          <cell r="A487">
            <v>40059433</v>
          </cell>
          <cell r="B487" t="str">
            <v>GAURAV KUMAR</v>
          </cell>
          <cell r="C487" t="str">
            <v>004</v>
          </cell>
          <cell r="D487">
            <v>15</v>
          </cell>
          <cell r="E487" t="str">
            <v>KOSSFCOM02</v>
          </cell>
        </row>
        <row r="488">
          <cell r="A488">
            <v>40059435</v>
          </cell>
          <cell r="B488" t="str">
            <v>MUKESH KUMAR</v>
          </cell>
          <cell r="C488" t="str">
            <v>001</v>
          </cell>
          <cell r="D488">
            <v>13</v>
          </cell>
          <cell r="E488" t="str">
            <v>KO02FHSW01</v>
          </cell>
        </row>
        <row r="489">
          <cell r="A489">
            <v>40059440</v>
          </cell>
          <cell r="B489" t="str">
            <v>LALIT</v>
          </cell>
          <cell r="C489" t="str">
            <v>001</v>
          </cell>
          <cell r="D489">
            <v>13</v>
          </cell>
          <cell r="E489" t="str">
            <v>KOC1HCOT04</v>
          </cell>
        </row>
        <row r="490">
          <cell r="A490">
            <v>40059442</v>
          </cell>
          <cell r="B490" t="str">
            <v>NEELESH KUMAR YADAV</v>
          </cell>
          <cell r="C490" t="str">
            <v>004</v>
          </cell>
          <cell r="D490">
            <v>15</v>
          </cell>
          <cell r="E490" t="str">
            <v>KOSSFSEM09</v>
          </cell>
        </row>
        <row r="491">
          <cell r="A491">
            <v>40059443</v>
          </cell>
          <cell r="B491" t="str">
            <v>LAKHAN SINGH</v>
          </cell>
          <cell r="C491" t="str">
            <v>004</v>
          </cell>
          <cell r="D491">
            <v>15</v>
          </cell>
          <cell r="E491" t="str">
            <v>KOSSFSEM09</v>
          </cell>
        </row>
        <row r="492">
          <cell r="A492">
            <v>40059446</v>
          </cell>
          <cell r="B492" t="str">
            <v>AMRIT LAL</v>
          </cell>
          <cell r="C492" t="str">
            <v>004</v>
          </cell>
          <cell r="D492">
            <v>15</v>
          </cell>
          <cell r="E492" t="str">
            <v>KOSSFSEM09</v>
          </cell>
        </row>
        <row r="493">
          <cell r="A493">
            <v>40059451</v>
          </cell>
          <cell r="B493" t="str">
            <v>MANEESH KUMAR</v>
          </cell>
          <cell r="C493" t="str">
            <v>004</v>
          </cell>
          <cell r="D493">
            <v>15</v>
          </cell>
          <cell r="E493" t="str">
            <v>KOSSFSEM09</v>
          </cell>
        </row>
        <row r="494">
          <cell r="A494">
            <v>40059453</v>
          </cell>
          <cell r="B494" t="str">
            <v>KHUSHYAL</v>
          </cell>
          <cell r="C494" t="str">
            <v>004</v>
          </cell>
          <cell r="D494">
            <v>15</v>
          </cell>
          <cell r="E494" t="str">
            <v>KOSSFSEM09</v>
          </cell>
        </row>
        <row r="495">
          <cell r="A495">
            <v>40059460</v>
          </cell>
          <cell r="B495" t="str">
            <v>RAVI KUMAR GURJAR</v>
          </cell>
          <cell r="C495" t="str">
            <v>001</v>
          </cell>
          <cell r="D495">
            <v>13</v>
          </cell>
          <cell r="E495" t="str">
            <v>KO02HHSW08</v>
          </cell>
        </row>
        <row r="496">
          <cell r="A496">
            <v>40059462</v>
          </cell>
          <cell r="B496" t="str">
            <v>PAWAN</v>
          </cell>
          <cell r="C496" t="str">
            <v>001</v>
          </cell>
          <cell r="D496">
            <v>13</v>
          </cell>
          <cell r="E496" t="str">
            <v>KO02FHSW02</v>
          </cell>
        </row>
        <row r="497">
          <cell r="A497">
            <v>40059463</v>
          </cell>
          <cell r="B497" t="str">
            <v>VINOD KUMAR</v>
          </cell>
          <cell r="C497" t="str">
            <v>001</v>
          </cell>
          <cell r="D497">
            <v>13</v>
          </cell>
          <cell r="E497" t="str">
            <v>KO02FHSW01</v>
          </cell>
        </row>
        <row r="498">
          <cell r="A498">
            <v>40059464</v>
          </cell>
          <cell r="B498" t="str">
            <v>KRISHNA</v>
          </cell>
          <cell r="C498" t="str">
            <v>001</v>
          </cell>
          <cell r="D498">
            <v>13</v>
          </cell>
          <cell r="E498" t="str">
            <v>KO02FHSW02</v>
          </cell>
        </row>
        <row r="499">
          <cell r="A499">
            <v>40059465</v>
          </cell>
          <cell r="B499" t="str">
            <v>AJAY SINGH</v>
          </cell>
          <cell r="C499" t="str">
            <v>001</v>
          </cell>
          <cell r="D499">
            <v>13</v>
          </cell>
          <cell r="E499" t="str">
            <v>KO02FHSW02</v>
          </cell>
        </row>
        <row r="500">
          <cell r="A500">
            <v>40059466</v>
          </cell>
          <cell r="B500" t="str">
            <v>SANJAY SINGH</v>
          </cell>
          <cell r="C500" t="str">
            <v>004</v>
          </cell>
          <cell r="D500">
            <v>15</v>
          </cell>
          <cell r="E500" t="str">
            <v>KOSSHCOM11</v>
          </cell>
        </row>
        <row r="501">
          <cell r="A501">
            <v>40059467</v>
          </cell>
          <cell r="B501" t="str">
            <v>VISHAL BABU</v>
          </cell>
          <cell r="C501" t="str">
            <v>004</v>
          </cell>
          <cell r="D501">
            <v>15</v>
          </cell>
          <cell r="E501" t="str">
            <v>KOSSFCOM02</v>
          </cell>
        </row>
        <row r="502">
          <cell r="A502">
            <v>40059468</v>
          </cell>
          <cell r="B502" t="str">
            <v>DALVEER</v>
          </cell>
          <cell r="C502" t="str">
            <v>001</v>
          </cell>
          <cell r="D502">
            <v>13</v>
          </cell>
          <cell r="E502" t="str">
            <v>KOC1HCOT04</v>
          </cell>
        </row>
        <row r="503">
          <cell r="A503">
            <v>40059469</v>
          </cell>
          <cell r="B503" t="str">
            <v>KRISHNA</v>
          </cell>
          <cell r="C503" t="str">
            <v>001</v>
          </cell>
          <cell r="D503">
            <v>13</v>
          </cell>
          <cell r="E503" t="str">
            <v>KO02FHSW02</v>
          </cell>
        </row>
        <row r="504">
          <cell r="A504">
            <v>40059470</v>
          </cell>
          <cell r="B504" t="str">
            <v>PRADEEP</v>
          </cell>
          <cell r="C504" t="str">
            <v>004</v>
          </cell>
          <cell r="D504">
            <v>15</v>
          </cell>
          <cell r="E504" t="str">
            <v>KOSSFCOM02</v>
          </cell>
        </row>
        <row r="505">
          <cell r="A505">
            <v>40059471</v>
          </cell>
          <cell r="B505" t="str">
            <v>TEJ SINGH YADAV</v>
          </cell>
          <cell r="C505" t="str">
            <v>004</v>
          </cell>
          <cell r="D505">
            <v>15</v>
          </cell>
          <cell r="E505" t="str">
            <v>KOSSFWLD15</v>
          </cell>
        </row>
        <row r="506">
          <cell r="A506">
            <v>40059472</v>
          </cell>
          <cell r="B506" t="str">
            <v>HARIOM</v>
          </cell>
          <cell r="C506" t="str">
            <v>004</v>
          </cell>
          <cell r="D506">
            <v>15</v>
          </cell>
          <cell r="E506" t="str">
            <v>KOSSFCOM02</v>
          </cell>
        </row>
        <row r="507">
          <cell r="A507">
            <v>40059473</v>
          </cell>
          <cell r="B507" t="str">
            <v>JILE SINGH</v>
          </cell>
          <cell r="C507" t="str">
            <v>001</v>
          </cell>
          <cell r="D507">
            <v>13</v>
          </cell>
          <cell r="E507" t="str">
            <v>KO02FHSW02</v>
          </cell>
        </row>
        <row r="508">
          <cell r="A508">
            <v>40059474</v>
          </cell>
          <cell r="B508" t="str">
            <v>VISHNU</v>
          </cell>
          <cell r="C508" t="str">
            <v>004</v>
          </cell>
          <cell r="D508">
            <v>15</v>
          </cell>
          <cell r="E508" t="str">
            <v>KOSSFWLD15</v>
          </cell>
        </row>
        <row r="509">
          <cell r="A509">
            <v>40059475</v>
          </cell>
          <cell r="B509" t="str">
            <v>GOVIND SINGH</v>
          </cell>
          <cell r="C509" t="str">
            <v>004</v>
          </cell>
          <cell r="D509">
            <v>15</v>
          </cell>
          <cell r="E509" t="str">
            <v>KOSSFBND01</v>
          </cell>
        </row>
        <row r="510">
          <cell r="A510">
            <v>40059476</v>
          </cell>
          <cell r="B510" t="str">
            <v>RAMJIVAN SINGH</v>
          </cell>
          <cell r="C510" t="str">
            <v>004</v>
          </cell>
          <cell r="D510">
            <v>15</v>
          </cell>
          <cell r="E510" t="str">
            <v>KOSSFWLD15</v>
          </cell>
        </row>
        <row r="511">
          <cell r="A511">
            <v>40059477</v>
          </cell>
          <cell r="B511" t="str">
            <v>HARVAN SINGH</v>
          </cell>
          <cell r="C511" t="str">
            <v>001</v>
          </cell>
          <cell r="D511">
            <v>13</v>
          </cell>
          <cell r="E511" t="str">
            <v>KO02FHSW02</v>
          </cell>
        </row>
        <row r="512">
          <cell r="A512">
            <v>40059478</v>
          </cell>
          <cell r="B512" t="str">
            <v>SURESH CHAND</v>
          </cell>
          <cell r="C512" t="str">
            <v>001</v>
          </cell>
          <cell r="D512">
            <v>13</v>
          </cell>
          <cell r="E512" t="str">
            <v>KO02FHSW02</v>
          </cell>
        </row>
        <row r="513">
          <cell r="A513">
            <v>40059479</v>
          </cell>
          <cell r="B513" t="str">
            <v>JAI SINGH</v>
          </cell>
          <cell r="C513" t="str">
            <v>001</v>
          </cell>
          <cell r="D513">
            <v>13</v>
          </cell>
          <cell r="E513" t="str">
            <v>KO02FHSW02</v>
          </cell>
        </row>
        <row r="514">
          <cell r="A514">
            <v>40059481</v>
          </cell>
          <cell r="B514" t="str">
            <v>RAVI KUMAR</v>
          </cell>
          <cell r="C514" t="str">
            <v>004</v>
          </cell>
          <cell r="D514">
            <v>15</v>
          </cell>
          <cell r="E514" t="str">
            <v>KOSSFCOM02</v>
          </cell>
        </row>
        <row r="515">
          <cell r="A515">
            <v>40059482</v>
          </cell>
          <cell r="B515" t="str">
            <v>VISHNU YADUVANSHI</v>
          </cell>
          <cell r="C515" t="str">
            <v>004</v>
          </cell>
          <cell r="D515">
            <v>15</v>
          </cell>
          <cell r="E515" t="str">
            <v>KOSSFCOM02</v>
          </cell>
        </row>
        <row r="516">
          <cell r="A516">
            <v>40059483</v>
          </cell>
          <cell r="B516" t="str">
            <v>HARPAL</v>
          </cell>
          <cell r="C516" t="str">
            <v>001</v>
          </cell>
          <cell r="D516">
            <v>13</v>
          </cell>
          <cell r="E516" t="str">
            <v>KO02FHSW02</v>
          </cell>
        </row>
        <row r="517">
          <cell r="A517">
            <v>40059484</v>
          </cell>
          <cell r="B517" t="str">
            <v>SASAN LAL</v>
          </cell>
          <cell r="C517" t="str">
            <v>004</v>
          </cell>
          <cell r="D517">
            <v>15</v>
          </cell>
          <cell r="E517" t="str">
            <v>KOSSFCOM02</v>
          </cell>
        </row>
        <row r="518">
          <cell r="A518">
            <v>40059487</v>
          </cell>
          <cell r="B518" t="str">
            <v>MITHUN SINGH</v>
          </cell>
          <cell r="C518" t="str">
            <v>001</v>
          </cell>
          <cell r="D518">
            <v>13</v>
          </cell>
          <cell r="E518" t="str">
            <v>KO02FHSW02</v>
          </cell>
        </row>
        <row r="519">
          <cell r="A519">
            <v>40059488</v>
          </cell>
          <cell r="B519" t="str">
            <v>SHAYAM KUMAR</v>
          </cell>
          <cell r="C519" t="str">
            <v>004</v>
          </cell>
          <cell r="D519">
            <v>15</v>
          </cell>
          <cell r="E519" t="str">
            <v>KOSSFSEM09</v>
          </cell>
        </row>
        <row r="520">
          <cell r="A520">
            <v>40059489</v>
          </cell>
          <cell r="B520" t="str">
            <v>SATVIR</v>
          </cell>
          <cell r="C520" t="str">
            <v>004</v>
          </cell>
          <cell r="D520">
            <v>15</v>
          </cell>
          <cell r="E520" t="str">
            <v>KOSSFSEM09</v>
          </cell>
        </row>
        <row r="521">
          <cell r="A521">
            <v>40059490</v>
          </cell>
          <cell r="B521" t="str">
            <v>HARGOVIND</v>
          </cell>
          <cell r="C521" t="str">
            <v>004</v>
          </cell>
          <cell r="D521">
            <v>15</v>
          </cell>
          <cell r="E521" t="str">
            <v>KOSSFSEM09</v>
          </cell>
        </row>
        <row r="522">
          <cell r="A522">
            <v>40059491</v>
          </cell>
          <cell r="B522" t="str">
            <v>DEVENDR</v>
          </cell>
          <cell r="C522" t="str">
            <v>004</v>
          </cell>
          <cell r="D522">
            <v>15</v>
          </cell>
          <cell r="E522" t="str">
            <v>KOSSFBND01</v>
          </cell>
        </row>
        <row r="523">
          <cell r="A523">
            <v>40059493</v>
          </cell>
          <cell r="B523" t="str">
            <v>MANGE LAL</v>
          </cell>
          <cell r="C523" t="str">
            <v>004</v>
          </cell>
          <cell r="D523">
            <v>15</v>
          </cell>
          <cell r="E523" t="str">
            <v>KOSSFSEM09</v>
          </cell>
        </row>
        <row r="524">
          <cell r="A524">
            <v>40059496</v>
          </cell>
          <cell r="B524" t="str">
            <v>LALJI SOREN</v>
          </cell>
          <cell r="C524" t="str">
            <v>004</v>
          </cell>
          <cell r="D524">
            <v>15</v>
          </cell>
          <cell r="E524" t="str">
            <v>KOSSFSEM09</v>
          </cell>
        </row>
        <row r="525">
          <cell r="A525">
            <v>40059497</v>
          </cell>
          <cell r="B525" t="str">
            <v>THAN SINGH</v>
          </cell>
          <cell r="C525" t="str">
            <v>001</v>
          </cell>
          <cell r="D525">
            <v>13</v>
          </cell>
          <cell r="E525" t="str">
            <v>KO02FHSW03</v>
          </cell>
        </row>
        <row r="526">
          <cell r="A526">
            <v>40059501</v>
          </cell>
          <cell r="B526" t="str">
            <v>SAMSHER SINGH</v>
          </cell>
          <cell r="C526" t="str">
            <v>001</v>
          </cell>
          <cell r="D526">
            <v>13</v>
          </cell>
          <cell r="E526" t="str">
            <v>KO02FHSW02</v>
          </cell>
        </row>
        <row r="527">
          <cell r="A527">
            <v>40059503</v>
          </cell>
          <cell r="B527" t="str">
            <v>VEDPRAKASH</v>
          </cell>
          <cell r="C527" t="str">
            <v>004</v>
          </cell>
          <cell r="D527">
            <v>15</v>
          </cell>
          <cell r="E527" t="str">
            <v>KOSSFCOM02</v>
          </cell>
        </row>
        <row r="528">
          <cell r="A528">
            <v>40059504</v>
          </cell>
          <cell r="B528" t="str">
            <v>UDHAM SINGH</v>
          </cell>
          <cell r="C528" t="str">
            <v>001</v>
          </cell>
          <cell r="D528">
            <v>13</v>
          </cell>
          <cell r="E528" t="str">
            <v>KO02FHSW04</v>
          </cell>
        </row>
        <row r="529">
          <cell r="A529">
            <v>40059505</v>
          </cell>
          <cell r="B529" t="str">
            <v>RAMHANS</v>
          </cell>
          <cell r="C529" t="str">
            <v>004</v>
          </cell>
          <cell r="D529">
            <v>15</v>
          </cell>
          <cell r="E529" t="str">
            <v>KOSSFSEM09</v>
          </cell>
        </row>
        <row r="530">
          <cell r="A530">
            <v>40059506</v>
          </cell>
          <cell r="B530" t="str">
            <v>BRIJESH SINGH</v>
          </cell>
          <cell r="C530" t="str">
            <v>004</v>
          </cell>
          <cell r="D530">
            <v>15</v>
          </cell>
          <cell r="E530" t="str">
            <v>KOSSFSEM09</v>
          </cell>
        </row>
        <row r="531">
          <cell r="A531">
            <v>40059507</v>
          </cell>
          <cell r="B531" t="str">
            <v>NARENDRA</v>
          </cell>
          <cell r="C531" t="str">
            <v>004</v>
          </cell>
          <cell r="D531">
            <v>15</v>
          </cell>
          <cell r="E531" t="str">
            <v>KOSSFSEM09</v>
          </cell>
        </row>
        <row r="532">
          <cell r="A532">
            <v>40059508</v>
          </cell>
          <cell r="B532" t="str">
            <v>RAHUL KUMAR</v>
          </cell>
          <cell r="C532" t="str">
            <v>004</v>
          </cell>
          <cell r="D532">
            <v>15</v>
          </cell>
          <cell r="E532" t="str">
            <v>KOSSFSEM09</v>
          </cell>
        </row>
        <row r="533">
          <cell r="A533">
            <v>40059513</v>
          </cell>
          <cell r="B533" t="str">
            <v>PRAMOD KUMAR YADAV</v>
          </cell>
          <cell r="C533" t="str">
            <v>004</v>
          </cell>
          <cell r="D533">
            <v>15</v>
          </cell>
          <cell r="E533" t="str">
            <v>KOSSFSEM09</v>
          </cell>
        </row>
        <row r="534">
          <cell r="A534">
            <v>40059514</v>
          </cell>
          <cell r="B534" t="str">
            <v>PUSHPENDRA</v>
          </cell>
          <cell r="C534" t="str">
            <v>004</v>
          </cell>
          <cell r="D534">
            <v>15</v>
          </cell>
          <cell r="E534" t="str">
            <v>KOSSFSEM09</v>
          </cell>
        </row>
        <row r="535">
          <cell r="A535">
            <v>40059515</v>
          </cell>
          <cell r="B535" t="str">
            <v>PAWAN</v>
          </cell>
          <cell r="C535" t="str">
            <v>004</v>
          </cell>
          <cell r="D535">
            <v>15</v>
          </cell>
          <cell r="E535" t="str">
            <v>KOSSFSEM09</v>
          </cell>
        </row>
        <row r="536">
          <cell r="A536">
            <v>40059516</v>
          </cell>
          <cell r="B536" t="str">
            <v>BRAJENDRA KUMAR</v>
          </cell>
          <cell r="C536" t="str">
            <v>004</v>
          </cell>
          <cell r="D536">
            <v>15</v>
          </cell>
          <cell r="E536" t="str">
            <v>KOSSFSEM09</v>
          </cell>
        </row>
        <row r="537">
          <cell r="A537">
            <v>40059517</v>
          </cell>
          <cell r="B537" t="str">
            <v>VEER SINGH</v>
          </cell>
          <cell r="C537" t="str">
            <v>004</v>
          </cell>
          <cell r="D537">
            <v>15</v>
          </cell>
          <cell r="E537" t="str">
            <v>KOSSFSEM09</v>
          </cell>
        </row>
        <row r="538">
          <cell r="A538">
            <v>40059518</v>
          </cell>
          <cell r="B538" t="str">
            <v>AKASH</v>
          </cell>
          <cell r="C538" t="str">
            <v>004</v>
          </cell>
          <cell r="D538">
            <v>15</v>
          </cell>
          <cell r="E538" t="str">
            <v>KOSSFSEM09</v>
          </cell>
        </row>
        <row r="539">
          <cell r="A539">
            <v>40059519</v>
          </cell>
          <cell r="B539" t="str">
            <v>MADAN</v>
          </cell>
          <cell r="C539" t="str">
            <v>004</v>
          </cell>
          <cell r="D539">
            <v>15</v>
          </cell>
          <cell r="E539" t="str">
            <v>KOSSFSEM09</v>
          </cell>
        </row>
        <row r="540">
          <cell r="A540">
            <v>40059521</v>
          </cell>
          <cell r="B540" t="str">
            <v>BHUPESH</v>
          </cell>
          <cell r="C540" t="str">
            <v>004</v>
          </cell>
          <cell r="D540">
            <v>15</v>
          </cell>
          <cell r="E540" t="str">
            <v>KOSSFSEM09</v>
          </cell>
        </row>
        <row r="541">
          <cell r="A541">
            <v>40059522</v>
          </cell>
          <cell r="B541" t="str">
            <v>CHHOTAN KUMAR</v>
          </cell>
          <cell r="C541" t="str">
            <v>004</v>
          </cell>
          <cell r="D541">
            <v>15</v>
          </cell>
          <cell r="E541" t="str">
            <v>KOSSFSEM09</v>
          </cell>
        </row>
        <row r="542">
          <cell r="A542">
            <v>40059524</v>
          </cell>
          <cell r="B542" t="str">
            <v>BHARAT KJUMAR</v>
          </cell>
          <cell r="C542" t="str">
            <v>004</v>
          </cell>
          <cell r="D542">
            <v>15</v>
          </cell>
          <cell r="E542" t="str">
            <v>KOSSFSEM09</v>
          </cell>
        </row>
        <row r="543">
          <cell r="A543">
            <v>40059525</v>
          </cell>
          <cell r="B543" t="str">
            <v>SUNIL KUMAR</v>
          </cell>
          <cell r="C543" t="str">
            <v>004</v>
          </cell>
          <cell r="D543">
            <v>15</v>
          </cell>
          <cell r="E543" t="str">
            <v>KOSSFSEM09</v>
          </cell>
        </row>
        <row r="544">
          <cell r="A544">
            <v>40059526</v>
          </cell>
          <cell r="B544" t="str">
            <v>KULDEEP</v>
          </cell>
          <cell r="C544" t="str">
            <v>004</v>
          </cell>
          <cell r="D544">
            <v>15</v>
          </cell>
          <cell r="E544" t="str">
            <v>KOSSFSEM09</v>
          </cell>
        </row>
        <row r="545">
          <cell r="A545">
            <v>40059527</v>
          </cell>
          <cell r="B545" t="str">
            <v>DEEPAK AGRAWAL</v>
          </cell>
          <cell r="C545" t="str">
            <v>001</v>
          </cell>
          <cell r="D545">
            <v>13</v>
          </cell>
          <cell r="E545" t="str">
            <v>KO02FHSW04</v>
          </cell>
        </row>
        <row r="546">
          <cell r="A546">
            <v>40059528</v>
          </cell>
          <cell r="B546" t="str">
            <v>ROHTASH SHARMA</v>
          </cell>
          <cell r="C546" t="str">
            <v>004</v>
          </cell>
          <cell r="D546">
            <v>15</v>
          </cell>
          <cell r="E546" t="str">
            <v>KOSSFCOM02</v>
          </cell>
        </row>
        <row r="547">
          <cell r="A547">
            <v>40059529</v>
          </cell>
          <cell r="B547" t="str">
            <v>RAMESHVAR DAYAL</v>
          </cell>
          <cell r="C547" t="str">
            <v>004</v>
          </cell>
          <cell r="D547">
            <v>15</v>
          </cell>
          <cell r="E547" t="str">
            <v>KOSSFBND01</v>
          </cell>
        </row>
        <row r="548">
          <cell r="A548">
            <v>40059530</v>
          </cell>
          <cell r="B548" t="str">
            <v>SIKANDAR KUMAR PRASAD</v>
          </cell>
          <cell r="C548" t="str">
            <v>004</v>
          </cell>
          <cell r="D548">
            <v>15</v>
          </cell>
          <cell r="E548" t="str">
            <v>KOSSFSEM09</v>
          </cell>
        </row>
        <row r="549">
          <cell r="A549">
            <v>40059531</v>
          </cell>
          <cell r="B549" t="str">
            <v>RAMESH CHAND</v>
          </cell>
          <cell r="C549" t="str">
            <v>004</v>
          </cell>
          <cell r="D549">
            <v>15</v>
          </cell>
          <cell r="E549" t="str">
            <v>KOSSFSEM09</v>
          </cell>
        </row>
        <row r="550">
          <cell r="A550">
            <v>40059532</v>
          </cell>
          <cell r="B550" t="str">
            <v>LAXMI NARAYANA</v>
          </cell>
          <cell r="C550" t="str">
            <v>004</v>
          </cell>
          <cell r="D550">
            <v>15</v>
          </cell>
          <cell r="E550" t="str">
            <v>KOSSFSEM09</v>
          </cell>
        </row>
        <row r="551">
          <cell r="A551">
            <v>40059534</v>
          </cell>
          <cell r="B551" t="str">
            <v>DEEPAK</v>
          </cell>
          <cell r="C551" t="str">
            <v>004</v>
          </cell>
          <cell r="D551">
            <v>15</v>
          </cell>
          <cell r="E551" t="str">
            <v>KOSSFCOM02</v>
          </cell>
        </row>
        <row r="552">
          <cell r="A552">
            <v>40059536</v>
          </cell>
          <cell r="B552" t="str">
            <v>MANJEET KUMAR</v>
          </cell>
          <cell r="C552" t="str">
            <v>004</v>
          </cell>
          <cell r="D552">
            <v>15</v>
          </cell>
          <cell r="E552" t="str">
            <v>KOSSHCOM11</v>
          </cell>
        </row>
        <row r="553">
          <cell r="A553">
            <v>40059537</v>
          </cell>
          <cell r="B553" t="str">
            <v>BALANAND JHA</v>
          </cell>
          <cell r="C553" t="str">
            <v>004</v>
          </cell>
          <cell r="D553">
            <v>15</v>
          </cell>
          <cell r="E553" t="str">
            <v>KOSSFCOM02</v>
          </cell>
        </row>
        <row r="554">
          <cell r="A554">
            <v>40059538</v>
          </cell>
          <cell r="B554" t="str">
            <v>RADHEY SHYAM</v>
          </cell>
          <cell r="C554" t="str">
            <v>004</v>
          </cell>
          <cell r="D554">
            <v>15</v>
          </cell>
          <cell r="E554" t="str">
            <v>KOSSFCOM02</v>
          </cell>
        </row>
        <row r="555">
          <cell r="A555">
            <v>40059541</v>
          </cell>
          <cell r="B555" t="str">
            <v>NARAYAN GURJAR</v>
          </cell>
          <cell r="C555" t="str">
            <v>004</v>
          </cell>
          <cell r="D555">
            <v>15</v>
          </cell>
          <cell r="E555" t="str">
            <v>KOSSFBND01</v>
          </cell>
        </row>
        <row r="556">
          <cell r="A556">
            <v>40059542</v>
          </cell>
          <cell r="B556" t="str">
            <v>RAMBABU YADAV</v>
          </cell>
          <cell r="C556" t="str">
            <v>004</v>
          </cell>
          <cell r="D556">
            <v>15</v>
          </cell>
          <cell r="E556" t="str">
            <v>KOSSFBND01</v>
          </cell>
        </row>
        <row r="557">
          <cell r="A557">
            <v>40059543</v>
          </cell>
          <cell r="B557" t="str">
            <v>VIJAY KUMAR SINGH</v>
          </cell>
          <cell r="C557" t="str">
            <v>004</v>
          </cell>
          <cell r="D557">
            <v>15</v>
          </cell>
          <cell r="E557" t="str">
            <v>KOSSFSEM09</v>
          </cell>
        </row>
        <row r="558">
          <cell r="A558">
            <v>40059547</v>
          </cell>
          <cell r="B558" t="str">
            <v>NANAK CHAND</v>
          </cell>
          <cell r="C558" t="str">
            <v>001</v>
          </cell>
          <cell r="D558">
            <v>13</v>
          </cell>
          <cell r="E558" t="str">
            <v>KO02FHSW01</v>
          </cell>
        </row>
        <row r="559">
          <cell r="A559">
            <v>40059548</v>
          </cell>
          <cell r="B559" t="str">
            <v>DEVENDER KUMAR</v>
          </cell>
          <cell r="C559" t="str">
            <v>001</v>
          </cell>
          <cell r="D559">
            <v>13</v>
          </cell>
          <cell r="E559" t="str">
            <v>KO02FHSW02</v>
          </cell>
        </row>
        <row r="560">
          <cell r="A560">
            <v>40059551</v>
          </cell>
          <cell r="B560" t="str">
            <v>MOHIT</v>
          </cell>
          <cell r="C560" t="str">
            <v>001</v>
          </cell>
          <cell r="D560">
            <v>13</v>
          </cell>
          <cell r="E560" t="str">
            <v>KO02FHSW02</v>
          </cell>
        </row>
        <row r="561">
          <cell r="A561">
            <v>40059553</v>
          </cell>
          <cell r="B561" t="str">
            <v>HEMANT</v>
          </cell>
          <cell r="C561" t="str">
            <v>001</v>
          </cell>
          <cell r="D561">
            <v>13</v>
          </cell>
          <cell r="E561" t="str">
            <v>KO02FHSW02</v>
          </cell>
        </row>
        <row r="562">
          <cell r="A562">
            <v>40059554</v>
          </cell>
          <cell r="B562" t="str">
            <v>JAGRAM</v>
          </cell>
          <cell r="C562" t="str">
            <v>001</v>
          </cell>
          <cell r="D562">
            <v>13</v>
          </cell>
          <cell r="E562" t="str">
            <v>KO02FHSW02</v>
          </cell>
        </row>
        <row r="563">
          <cell r="A563">
            <v>40059555</v>
          </cell>
          <cell r="B563" t="str">
            <v>BHAGAT SINGH</v>
          </cell>
          <cell r="C563" t="str">
            <v>001</v>
          </cell>
          <cell r="D563">
            <v>13</v>
          </cell>
          <cell r="E563" t="str">
            <v>KO02FHSW02</v>
          </cell>
        </row>
        <row r="564">
          <cell r="A564">
            <v>40059556</v>
          </cell>
          <cell r="B564" t="str">
            <v>NARAYAN SINGH</v>
          </cell>
          <cell r="C564" t="str">
            <v>001</v>
          </cell>
          <cell r="D564">
            <v>13</v>
          </cell>
          <cell r="E564" t="str">
            <v>KO02FHSW02</v>
          </cell>
        </row>
        <row r="565">
          <cell r="A565">
            <v>40059557</v>
          </cell>
          <cell r="B565" t="str">
            <v>DAL CHAND</v>
          </cell>
          <cell r="C565" t="str">
            <v>001</v>
          </cell>
          <cell r="D565">
            <v>13</v>
          </cell>
          <cell r="E565" t="str">
            <v>KO02FHSW01</v>
          </cell>
        </row>
        <row r="566">
          <cell r="A566">
            <v>40059558</v>
          </cell>
          <cell r="B566" t="str">
            <v>RAMNIVAS</v>
          </cell>
          <cell r="C566" t="str">
            <v>001</v>
          </cell>
          <cell r="D566">
            <v>13</v>
          </cell>
          <cell r="E566" t="str">
            <v>KO02FHSW02</v>
          </cell>
        </row>
        <row r="567">
          <cell r="A567">
            <v>40059559</v>
          </cell>
          <cell r="B567" t="str">
            <v>KESHVIR</v>
          </cell>
          <cell r="C567" t="str">
            <v>001</v>
          </cell>
          <cell r="D567">
            <v>13</v>
          </cell>
          <cell r="E567" t="str">
            <v>KO02FHSW01</v>
          </cell>
        </row>
        <row r="568">
          <cell r="A568">
            <v>40059560</v>
          </cell>
          <cell r="B568" t="str">
            <v>RAJARAM CHAUDHARY</v>
          </cell>
          <cell r="C568" t="str">
            <v>004</v>
          </cell>
          <cell r="D568">
            <v>15</v>
          </cell>
          <cell r="E568" t="str">
            <v>KOSSFBND01</v>
          </cell>
        </row>
        <row r="569">
          <cell r="A569">
            <v>40059561</v>
          </cell>
          <cell r="B569" t="str">
            <v>SUKUL HANSDA</v>
          </cell>
          <cell r="C569" t="str">
            <v>004</v>
          </cell>
          <cell r="D569">
            <v>15</v>
          </cell>
          <cell r="E569" t="str">
            <v>KOSSFCOM05</v>
          </cell>
        </row>
        <row r="570">
          <cell r="A570">
            <v>40059562</v>
          </cell>
          <cell r="B570" t="str">
            <v>KANHAIYA</v>
          </cell>
          <cell r="C570" t="str">
            <v>001</v>
          </cell>
          <cell r="D570">
            <v>13</v>
          </cell>
          <cell r="E570" t="str">
            <v>KO02FHSW02</v>
          </cell>
        </row>
        <row r="571">
          <cell r="A571">
            <v>40059563</v>
          </cell>
          <cell r="B571" t="str">
            <v>AJAY SINGH</v>
          </cell>
          <cell r="C571" t="str">
            <v>001</v>
          </cell>
          <cell r="D571">
            <v>13</v>
          </cell>
          <cell r="E571" t="str">
            <v>KO02FHSW02</v>
          </cell>
        </row>
        <row r="572">
          <cell r="A572">
            <v>40059564</v>
          </cell>
          <cell r="B572" t="str">
            <v>CHHAIL BIHARI</v>
          </cell>
          <cell r="C572" t="str">
            <v>001</v>
          </cell>
          <cell r="D572">
            <v>13</v>
          </cell>
          <cell r="E572" t="str">
            <v>KO02FHSW02</v>
          </cell>
        </row>
        <row r="573">
          <cell r="A573">
            <v>40059565</v>
          </cell>
          <cell r="B573" t="str">
            <v>SONU BAGHEL</v>
          </cell>
          <cell r="C573" t="str">
            <v>001</v>
          </cell>
          <cell r="D573">
            <v>13</v>
          </cell>
          <cell r="E573" t="str">
            <v>KO02FHSW04</v>
          </cell>
        </row>
        <row r="574">
          <cell r="A574">
            <v>40059566</v>
          </cell>
          <cell r="B574" t="str">
            <v>NARENDRA SINGH</v>
          </cell>
          <cell r="C574" t="str">
            <v>001</v>
          </cell>
          <cell r="D574">
            <v>13</v>
          </cell>
          <cell r="E574" t="str">
            <v>KO02FHSW04</v>
          </cell>
        </row>
        <row r="575">
          <cell r="A575">
            <v>40059567</v>
          </cell>
          <cell r="B575" t="str">
            <v>SHANKAR CHAND</v>
          </cell>
          <cell r="C575" t="str">
            <v>001</v>
          </cell>
          <cell r="D575">
            <v>13</v>
          </cell>
          <cell r="E575" t="str">
            <v>KO02HHSW10</v>
          </cell>
        </row>
        <row r="576">
          <cell r="A576">
            <v>40059568</v>
          </cell>
          <cell r="B576" t="str">
            <v>NAND KISHOR</v>
          </cell>
          <cell r="C576" t="str">
            <v>001</v>
          </cell>
          <cell r="D576">
            <v>13</v>
          </cell>
          <cell r="E576" t="str">
            <v>KO02FHSW02</v>
          </cell>
        </row>
        <row r="577">
          <cell r="A577">
            <v>80051001</v>
          </cell>
          <cell r="B577" t="str">
            <v>BHAGI RATH</v>
          </cell>
          <cell r="C577" t="str">
            <v>001</v>
          </cell>
          <cell r="D577">
            <v>17</v>
          </cell>
          <cell r="E577" t="str">
            <v>KOSIWCOM13</v>
          </cell>
        </row>
        <row r="578">
          <cell r="A578">
            <v>80051002</v>
          </cell>
          <cell r="B578" t="str">
            <v>RAM KUMAR</v>
          </cell>
          <cell r="C578" t="str">
            <v>001</v>
          </cell>
          <cell r="D578">
            <v>17</v>
          </cell>
          <cell r="E578" t="str">
            <v>KOSIWCOM13</v>
          </cell>
        </row>
        <row r="579">
          <cell r="A579">
            <v>80051004</v>
          </cell>
          <cell r="B579" t="str">
            <v>SAMALIYA</v>
          </cell>
          <cell r="C579" t="str">
            <v>001</v>
          </cell>
          <cell r="D579">
            <v>17</v>
          </cell>
          <cell r="E579" t="str">
            <v>KOSIWCOM13</v>
          </cell>
        </row>
        <row r="580">
          <cell r="A580">
            <v>80051005</v>
          </cell>
          <cell r="B580" t="str">
            <v>GIRADHARI</v>
          </cell>
          <cell r="C580" t="str">
            <v>001</v>
          </cell>
          <cell r="D580">
            <v>17</v>
          </cell>
          <cell r="E580" t="str">
            <v>KOSIWCOM13</v>
          </cell>
        </row>
        <row r="581">
          <cell r="A581">
            <v>80051006</v>
          </cell>
          <cell r="B581" t="str">
            <v>PARMANAND</v>
          </cell>
          <cell r="C581" t="str">
            <v>001</v>
          </cell>
          <cell r="D581">
            <v>17</v>
          </cell>
          <cell r="E581" t="str">
            <v>KOSIWCOM13</v>
          </cell>
        </row>
        <row r="582">
          <cell r="A582">
            <v>80051007</v>
          </cell>
          <cell r="B582" t="str">
            <v>CHHAGAN LAL</v>
          </cell>
          <cell r="C582" t="str">
            <v>001</v>
          </cell>
          <cell r="D582">
            <v>17</v>
          </cell>
          <cell r="E582" t="str">
            <v>KOSIWCOM13</v>
          </cell>
        </row>
        <row r="583">
          <cell r="A583">
            <v>80051008</v>
          </cell>
          <cell r="B583" t="str">
            <v>HARI SINGH</v>
          </cell>
          <cell r="C583" t="str">
            <v>001</v>
          </cell>
          <cell r="D583">
            <v>17</v>
          </cell>
          <cell r="E583" t="str">
            <v>KOSIWCOM13</v>
          </cell>
        </row>
        <row r="584">
          <cell r="A584">
            <v>80051009</v>
          </cell>
          <cell r="B584" t="str">
            <v>AKBAR</v>
          </cell>
          <cell r="C584" t="str">
            <v>001</v>
          </cell>
          <cell r="D584">
            <v>17</v>
          </cell>
          <cell r="E584" t="str">
            <v>KOSIWCOM13</v>
          </cell>
        </row>
        <row r="585">
          <cell r="A585">
            <v>80051010</v>
          </cell>
          <cell r="B585" t="str">
            <v>NARESH SHARMA</v>
          </cell>
          <cell r="C585" t="str">
            <v>001</v>
          </cell>
          <cell r="D585">
            <v>17</v>
          </cell>
          <cell r="E585" t="str">
            <v>KOSIWCOM13</v>
          </cell>
        </row>
        <row r="586">
          <cell r="A586">
            <v>80051011</v>
          </cell>
          <cell r="B586" t="str">
            <v>BHUDEV PASAD</v>
          </cell>
          <cell r="C586" t="str">
            <v>001</v>
          </cell>
          <cell r="D586">
            <v>17</v>
          </cell>
          <cell r="E586" t="str">
            <v>KOSIWCOM13</v>
          </cell>
        </row>
        <row r="587">
          <cell r="A587">
            <v>80051013</v>
          </cell>
          <cell r="B587" t="str">
            <v>OM PRAKASH SHARMA</v>
          </cell>
          <cell r="C587" t="str">
            <v>001</v>
          </cell>
          <cell r="D587">
            <v>17</v>
          </cell>
          <cell r="E587" t="str">
            <v>KOSIWCOM13</v>
          </cell>
        </row>
        <row r="588">
          <cell r="A588">
            <v>80051014</v>
          </cell>
          <cell r="B588" t="str">
            <v>HARET SINGH</v>
          </cell>
          <cell r="C588" t="str">
            <v>001</v>
          </cell>
          <cell r="D588">
            <v>17</v>
          </cell>
          <cell r="E588" t="str">
            <v>KOSIWCOM13</v>
          </cell>
        </row>
        <row r="589">
          <cell r="A589">
            <v>80051015</v>
          </cell>
          <cell r="B589" t="str">
            <v>DAL CHAND</v>
          </cell>
          <cell r="C589" t="str">
            <v>001</v>
          </cell>
          <cell r="D589">
            <v>17</v>
          </cell>
          <cell r="E589" t="str">
            <v>KO02HHSW09</v>
          </cell>
        </row>
        <row r="590">
          <cell r="A590">
            <v>80051016</v>
          </cell>
          <cell r="B590" t="str">
            <v>DHYANPAL SINGH</v>
          </cell>
          <cell r="C590" t="str">
            <v>001</v>
          </cell>
          <cell r="D590">
            <v>17</v>
          </cell>
          <cell r="E590" t="str">
            <v>KO02HHSW09</v>
          </cell>
        </row>
        <row r="591">
          <cell r="A591">
            <v>80051017</v>
          </cell>
          <cell r="B591" t="str">
            <v>SUNDAR</v>
          </cell>
          <cell r="C591" t="str">
            <v>001</v>
          </cell>
          <cell r="D591">
            <v>17</v>
          </cell>
          <cell r="E591" t="str">
            <v>KO02HHSW09</v>
          </cell>
        </row>
        <row r="592">
          <cell r="A592">
            <v>80051018</v>
          </cell>
          <cell r="B592" t="str">
            <v>AKRAM</v>
          </cell>
          <cell r="C592" t="str">
            <v>001</v>
          </cell>
          <cell r="D592">
            <v>17</v>
          </cell>
          <cell r="E592" t="str">
            <v>KO02HHSW09</v>
          </cell>
        </row>
        <row r="593">
          <cell r="A593">
            <v>80051019</v>
          </cell>
          <cell r="B593" t="str">
            <v>ASHFAK</v>
          </cell>
          <cell r="C593" t="str">
            <v>001</v>
          </cell>
          <cell r="D593">
            <v>17</v>
          </cell>
          <cell r="E593" t="str">
            <v>KO02HHSW09</v>
          </cell>
        </row>
        <row r="594">
          <cell r="A594">
            <v>80051020</v>
          </cell>
          <cell r="B594" t="str">
            <v>VIBHEESHAN</v>
          </cell>
          <cell r="C594" t="str">
            <v>001</v>
          </cell>
          <cell r="D594">
            <v>17</v>
          </cell>
          <cell r="E594" t="str">
            <v>KO02HHSW09</v>
          </cell>
        </row>
        <row r="595">
          <cell r="A595">
            <v>80051021</v>
          </cell>
          <cell r="B595" t="str">
            <v>SAHAB SINGH</v>
          </cell>
          <cell r="C595" t="str">
            <v>001</v>
          </cell>
          <cell r="D595">
            <v>17</v>
          </cell>
          <cell r="E595" t="str">
            <v>KO02HHSW09</v>
          </cell>
        </row>
        <row r="596">
          <cell r="A596">
            <v>80051022</v>
          </cell>
          <cell r="B596" t="str">
            <v>RAMCHAND</v>
          </cell>
          <cell r="C596" t="str">
            <v>001</v>
          </cell>
          <cell r="D596">
            <v>17</v>
          </cell>
          <cell r="E596" t="str">
            <v>KO02HHSW09</v>
          </cell>
        </row>
        <row r="597">
          <cell r="A597">
            <v>80051023</v>
          </cell>
          <cell r="B597" t="str">
            <v>KAPIL DEV PASWAN</v>
          </cell>
          <cell r="C597" t="str">
            <v>001</v>
          </cell>
          <cell r="D597">
            <v>17</v>
          </cell>
          <cell r="E597" t="str">
            <v>KO02HHSW09</v>
          </cell>
        </row>
        <row r="598">
          <cell r="A598">
            <v>80051024</v>
          </cell>
          <cell r="B598" t="str">
            <v>RAMESHWAR</v>
          </cell>
          <cell r="C598" t="str">
            <v>001</v>
          </cell>
          <cell r="D598">
            <v>17</v>
          </cell>
          <cell r="E598" t="str">
            <v>KO02HHSW09</v>
          </cell>
        </row>
        <row r="599">
          <cell r="A599">
            <v>80051025</v>
          </cell>
          <cell r="B599" t="str">
            <v>SUSHANT SHARMA</v>
          </cell>
          <cell r="C599" t="str">
            <v>001</v>
          </cell>
          <cell r="D599">
            <v>17</v>
          </cell>
          <cell r="E599" t="str">
            <v>KO02HHSW09</v>
          </cell>
        </row>
        <row r="600">
          <cell r="A600">
            <v>80051026</v>
          </cell>
          <cell r="B600" t="str">
            <v>CHANDAN PASWAN</v>
          </cell>
          <cell r="C600" t="str">
            <v>001</v>
          </cell>
          <cell r="D600">
            <v>17</v>
          </cell>
          <cell r="E600" t="str">
            <v>KO02HHSW09</v>
          </cell>
        </row>
        <row r="601">
          <cell r="A601">
            <v>80051027</v>
          </cell>
          <cell r="B601" t="str">
            <v>VIRENDRA SINGH</v>
          </cell>
          <cell r="C601" t="str">
            <v>001</v>
          </cell>
          <cell r="D601">
            <v>17</v>
          </cell>
          <cell r="E601" t="str">
            <v>KO02HHSW09</v>
          </cell>
        </row>
        <row r="602">
          <cell r="A602">
            <v>80051028</v>
          </cell>
          <cell r="B602" t="str">
            <v>ANT RAM</v>
          </cell>
          <cell r="C602" t="str">
            <v>001</v>
          </cell>
          <cell r="D602">
            <v>17</v>
          </cell>
          <cell r="E602" t="str">
            <v>KO02HHSW09</v>
          </cell>
        </row>
        <row r="603">
          <cell r="A603">
            <v>80051029</v>
          </cell>
          <cell r="B603" t="str">
            <v>DINDAYAL PAL</v>
          </cell>
          <cell r="C603" t="str">
            <v>001</v>
          </cell>
          <cell r="D603">
            <v>17</v>
          </cell>
          <cell r="E603" t="str">
            <v>KO02HHSW09</v>
          </cell>
        </row>
        <row r="604">
          <cell r="A604">
            <v>80051030</v>
          </cell>
          <cell r="B604" t="str">
            <v>GUPTNATH RAM</v>
          </cell>
          <cell r="C604" t="str">
            <v>001</v>
          </cell>
          <cell r="D604">
            <v>17</v>
          </cell>
          <cell r="E604" t="str">
            <v>KO02HHSW09</v>
          </cell>
        </row>
        <row r="605">
          <cell r="A605">
            <v>80051031</v>
          </cell>
          <cell r="B605" t="str">
            <v>BRIJ MOHAN</v>
          </cell>
          <cell r="C605" t="str">
            <v>001</v>
          </cell>
          <cell r="D605">
            <v>17</v>
          </cell>
          <cell r="E605" t="str">
            <v>KO02HHSW09</v>
          </cell>
        </row>
        <row r="606">
          <cell r="A606">
            <v>80051032</v>
          </cell>
          <cell r="B606" t="str">
            <v>VIKRAM SINGH</v>
          </cell>
          <cell r="C606" t="str">
            <v>001</v>
          </cell>
          <cell r="D606">
            <v>17</v>
          </cell>
          <cell r="E606" t="str">
            <v>KO02HHSW09</v>
          </cell>
        </row>
        <row r="607">
          <cell r="A607">
            <v>80051033</v>
          </cell>
          <cell r="B607" t="str">
            <v>BIJENDRA</v>
          </cell>
          <cell r="C607" t="str">
            <v>001</v>
          </cell>
          <cell r="D607">
            <v>17</v>
          </cell>
          <cell r="E607" t="str">
            <v>KO02HHSW09</v>
          </cell>
        </row>
        <row r="608">
          <cell r="A608">
            <v>80051034</v>
          </cell>
          <cell r="B608" t="str">
            <v>MAHESH CHAND</v>
          </cell>
          <cell r="C608" t="str">
            <v>001</v>
          </cell>
          <cell r="D608">
            <v>17</v>
          </cell>
          <cell r="E608" t="str">
            <v>KO02HHSW09</v>
          </cell>
        </row>
        <row r="609">
          <cell r="A609">
            <v>80051035</v>
          </cell>
          <cell r="B609" t="str">
            <v>MOHAN SHYAM</v>
          </cell>
          <cell r="C609" t="str">
            <v>001</v>
          </cell>
          <cell r="D609">
            <v>17</v>
          </cell>
          <cell r="E609" t="str">
            <v>KO02HHSW09</v>
          </cell>
        </row>
        <row r="610">
          <cell r="A610">
            <v>80051036</v>
          </cell>
          <cell r="B610" t="str">
            <v>JALANDAR</v>
          </cell>
          <cell r="C610" t="str">
            <v>001</v>
          </cell>
          <cell r="D610">
            <v>17</v>
          </cell>
          <cell r="E610" t="str">
            <v>KO02HHSW09</v>
          </cell>
        </row>
        <row r="611">
          <cell r="A611">
            <v>80051037</v>
          </cell>
          <cell r="B611" t="str">
            <v>NARESH</v>
          </cell>
          <cell r="C611" t="str">
            <v>004</v>
          </cell>
          <cell r="D611">
            <v>18</v>
          </cell>
          <cell r="E611" t="str">
            <v>KOSSWCOM13</v>
          </cell>
        </row>
        <row r="612">
          <cell r="A612">
            <v>80051038</v>
          </cell>
          <cell r="B612" t="str">
            <v>NAJEER</v>
          </cell>
          <cell r="C612" t="str">
            <v>004</v>
          </cell>
          <cell r="D612">
            <v>18</v>
          </cell>
          <cell r="E612" t="str">
            <v>KOSSWCOM13</v>
          </cell>
        </row>
        <row r="613">
          <cell r="A613">
            <v>80051039</v>
          </cell>
          <cell r="B613" t="str">
            <v>RAJVIR</v>
          </cell>
          <cell r="C613" t="str">
            <v>004</v>
          </cell>
          <cell r="D613">
            <v>18</v>
          </cell>
          <cell r="E613" t="str">
            <v>KOSSWCOM13</v>
          </cell>
        </row>
        <row r="614">
          <cell r="A614">
            <v>80051040</v>
          </cell>
          <cell r="B614" t="str">
            <v>CHANDAN SINGH</v>
          </cell>
          <cell r="C614" t="str">
            <v>001</v>
          </cell>
          <cell r="D614">
            <v>17</v>
          </cell>
          <cell r="E614" t="str">
            <v>KOSIWCOM10</v>
          </cell>
        </row>
        <row r="615">
          <cell r="A615">
            <v>80051041</v>
          </cell>
          <cell r="B615" t="str">
            <v>GURMEET ARYA</v>
          </cell>
          <cell r="C615" t="str">
            <v>004</v>
          </cell>
          <cell r="D615">
            <v>18</v>
          </cell>
          <cell r="E615" t="str">
            <v>KOSSHCOM10</v>
          </cell>
        </row>
        <row r="616">
          <cell r="A616">
            <v>80051042</v>
          </cell>
          <cell r="B616" t="str">
            <v>REKHA DEVI</v>
          </cell>
          <cell r="C616" t="str">
            <v>001</v>
          </cell>
          <cell r="D616">
            <v>17</v>
          </cell>
          <cell r="E616" t="str">
            <v>KOSIWCOM10</v>
          </cell>
        </row>
        <row r="617">
          <cell r="A617">
            <v>80051043</v>
          </cell>
          <cell r="B617" t="str">
            <v>GANGA SINGH</v>
          </cell>
          <cell r="C617" t="str">
            <v>001</v>
          </cell>
          <cell r="D617">
            <v>17</v>
          </cell>
          <cell r="E617" t="str">
            <v>KOSIWCOM10</v>
          </cell>
        </row>
        <row r="618">
          <cell r="A618">
            <v>80051044</v>
          </cell>
          <cell r="B618" t="str">
            <v>KANHAIYA</v>
          </cell>
          <cell r="C618" t="str">
            <v>001</v>
          </cell>
          <cell r="D618">
            <v>17</v>
          </cell>
          <cell r="E618" t="str">
            <v>KOSIWCOM10</v>
          </cell>
        </row>
        <row r="619">
          <cell r="A619">
            <v>80051045</v>
          </cell>
          <cell r="B619" t="str">
            <v>RAHISH SINGH BOHRA</v>
          </cell>
          <cell r="C619" t="str">
            <v>001</v>
          </cell>
          <cell r="D619">
            <v>17</v>
          </cell>
          <cell r="E619" t="str">
            <v>KOSIWCOM10</v>
          </cell>
        </row>
        <row r="620">
          <cell r="A620">
            <v>80051046</v>
          </cell>
          <cell r="B620" t="str">
            <v>PRAKASH SINGH</v>
          </cell>
          <cell r="C620" t="str">
            <v>001</v>
          </cell>
          <cell r="D620">
            <v>17</v>
          </cell>
          <cell r="E620" t="str">
            <v>KOSIWCOM10</v>
          </cell>
        </row>
        <row r="621">
          <cell r="A621">
            <v>80051047</v>
          </cell>
          <cell r="B621" t="str">
            <v>NARENDRA SINGH MAHARA</v>
          </cell>
          <cell r="C621" t="str">
            <v>004</v>
          </cell>
          <cell r="D621">
            <v>18</v>
          </cell>
          <cell r="E621" t="str">
            <v>KOSSWCOM10</v>
          </cell>
        </row>
        <row r="622">
          <cell r="A622">
            <v>80051048</v>
          </cell>
          <cell r="B622" t="str">
            <v>OM PRAKASH</v>
          </cell>
          <cell r="C622" t="str">
            <v>004</v>
          </cell>
          <cell r="D622">
            <v>18</v>
          </cell>
          <cell r="E622" t="str">
            <v>KOSSWCOM10</v>
          </cell>
        </row>
        <row r="623">
          <cell r="A623">
            <v>80051049</v>
          </cell>
          <cell r="B623" t="str">
            <v>MAHESH RAM</v>
          </cell>
          <cell r="C623" t="str">
            <v>004</v>
          </cell>
          <cell r="D623">
            <v>18</v>
          </cell>
          <cell r="E623" t="str">
            <v>KOSSWCOM10</v>
          </cell>
        </row>
        <row r="624">
          <cell r="A624">
            <v>80051050</v>
          </cell>
          <cell r="B624" t="str">
            <v>BALAWANT SINGH BISHT</v>
          </cell>
          <cell r="C624" t="str">
            <v>004</v>
          </cell>
          <cell r="D624">
            <v>18</v>
          </cell>
          <cell r="E624" t="str">
            <v>KOSSWCOM10</v>
          </cell>
        </row>
        <row r="625">
          <cell r="A625">
            <v>80051051</v>
          </cell>
          <cell r="B625" t="str">
            <v>VIRU</v>
          </cell>
          <cell r="C625" t="str">
            <v>001</v>
          </cell>
          <cell r="D625">
            <v>17</v>
          </cell>
          <cell r="E625" t="str">
            <v>KOSIWCOM13</v>
          </cell>
        </row>
        <row r="626">
          <cell r="A626">
            <v>80051052</v>
          </cell>
          <cell r="B626" t="str">
            <v>RAJA</v>
          </cell>
          <cell r="C626" t="str">
            <v>001</v>
          </cell>
          <cell r="D626">
            <v>17</v>
          </cell>
          <cell r="E626" t="str">
            <v>KOSIWCOM13</v>
          </cell>
        </row>
        <row r="627">
          <cell r="A627">
            <v>80051053</v>
          </cell>
          <cell r="B627" t="str">
            <v>RAMKUMAR</v>
          </cell>
          <cell r="C627" t="str">
            <v>001</v>
          </cell>
          <cell r="D627">
            <v>17</v>
          </cell>
          <cell r="E627" t="str">
            <v>KOSIWCOM13</v>
          </cell>
        </row>
        <row r="628">
          <cell r="A628">
            <v>80051054</v>
          </cell>
          <cell r="B628" t="str">
            <v>RAKESH</v>
          </cell>
          <cell r="C628" t="str">
            <v>001</v>
          </cell>
          <cell r="D628">
            <v>17</v>
          </cell>
          <cell r="E628" t="str">
            <v>KOSIWCOM13</v>
          </cell>
        </row>
        <row r="629">
          <cell r="A629">
            <v>80051055</v>
          </cell>
          <cell r="B629" t="str">
            <v>INDAL</v>
          </cell>
          <cell r="C629" t="str">
            <v>001</v>
          </cell>
          <cell r="D629">
            <v>17</v>
          </cell>
          <cell r="E629" t="str">
            <v>KOSIWCOM13</v>
          </cell>
        </row>
        <row r="630">
          <cell r="A630">
            <v>80051056</v>
          </cell>
          <cell r="B630" t="str">
            <v>LEKH RAJ</v>
          </cell>
          <cell r="C630" t="str">
            <v>003</v>
          </cell>
          <cell r="D630">
            <v>19</v>
          </cell>
          <cell r="E630" t="str">
            <v>KOC1HCOT11</v>
          </cell>
        </row>
        <row r="631">
          <cell r="A631">
            <v>80051057</v>
          </cell>
          <cell r="B631" t="str">
            <v>VIJENDER</v>
          </cell>
          <cell r="C631" t="str">
            <v>001</v>
          </cell>
          <cell r="D631">
            <v>17</v>
          </cell>
          <cell r="E631" t="str">
            <v>KOSIWCOM13</v>
          </cell>
        </row>
        <row r="632">
          <cell r="A632">
            <v>80051058</v>
          </cell>
          <cell r="B632" t="str">
            <v>GIRIRAJ</v>
          </cell>
          <cell r="C632" t="str">
            <v>001</v>
          </cell>
          <cell r="D632">
            <v>17</v>
          </cell>
          <cell r="E632" t="str">
            <v>KOSIWCOM13</v>
          </cell>
        </row>
        <row r="633">
          <cell r="A633">
            <v>80051059</v>
          </cell>
          <cell r="B633" t="str">
            <v>RINKU</v>
          </cell>
          <cell r="C633" t="str">
            <v>001</v>
          </cell>
          <cell r="D633">
            <v>17</v>
          </cell>
          <cell r="E633" t="str">
            <v>KOSIWCOM13</v>
          </cell>
        </row>
        <row r="634">
          <cell r="A634">
            <v>80051060</v>
          </cell>
          <cell r="B634" t="str">
            <v>MONU</v>
          </cell>
          <cell r="C634" t="str">
            <v>001</v>
          </cell>
          <cell r="D634">
            <v>17</v>
          </cell>
          <cell r="E634" t="str">
            <v>KOSIWCOM13</v>
          </cell>
        </row>
        <row r="635">
          <cell r="A635">
            <v>80051061</v>
          </cell>
          <cell r="B635" t="str">
            <v>SATBEER</v>
          </cell>
          <cell r="C635" t="str">
            <v>001</v>
          </cell>
          <cell r="D635">
            <v>17</v>
          </cell>
          <cell r="E635" t="str">
            <v>KOSIWCOM13</v>
          </cell>
        </row>
        <row r="636">
          <cell r="A636">
            <v>80051062</v>
          </cell>
          <cell r="B636" t="str">
            <v>DIPAK</v>
          </cell>
          <cell r="C636" t="str">
            <v>001</v>
          </cell>
          <cell r="D636">
            <v>17</v>
          </cell>
          <cell r="E636" t="str">
            <v>KOSIWCOM13</v>
          </cell>
        </row>
        <row r="637">
          <cell r="A637">
            <v>80051063</v>
          </cell>
          <cell r="B637" t="str">
            <v>NABIN KUMAR</v>
          </cell>
          <cell r="C637" t="str">
            <v>001</v>
          </cell>
          <cell r="D637">
            <v>17</v>
          </cell>
          <cell r="E637" t="str">
            <v>KOSIWCOM13</v>
          </cell>
        </row>
        <row r="638">
          <cell r="A638">
            <v>80051064</v>
          </cell>
          <cell r="B638" t="str">
            <v>AKSHAY</v>
          </cell>
          <cell r="C638" t="str">
            <v>001</v>
          </cell>
          <cell r="D638">
            <v>17</v>
          </cell>
          <cell r="E638" t="str">
            <v>KOSIWCOM13</v>
          </cell>
        </row>
        <row r="639">
          <cell r="A639">
            <v>80051065</v>
          </cell>
          <cell r="B639" t="str">
            <v>BADAL</v>
          </cell>
          <cell r="C639" t="str">
            <v>001</v>
          </cell>
          <cell r="D639">
            <v>17</v>
          </cell>
          <cell r="E639" t="str">
            <v>KOSIWCOM13</v>
          </cell>
        </row>
        <row r="640">
          <cell r="A640">
            <v>80051066</v>
          </cell>
          <cell r="B640" t="str">
            <v>SHEKHAR</v>
          </cell>
          <cell r="C640" t="str">
            <v>001</v>
          </cell>
          <cell r="D640">
            <v>17</v>
          </cell>
          <cell r="E640" t="str">
            <v>KOSIWCOM13</v>
          </cell>
        </row>
        <row r="641">
          <cell r="A641">
            <v>80051067</v>
          </cell>
          <cell r="B641" t="str">
            <v>MANOJ</v>
          </cell>
          <cell r="C641" t="str">
            <v>001</v>
          </cell>
          <cell r="D641">
            <v>17</v>
          </cell>
          <cell r="E641" t="str">
            <v>KOSIWCOM13</v>
          </cell>
        </row>
        <row r="642">
          <cell r="A642">
            <v>80051068</v>
          </cell>
          <cell r="B642" t="str">
            <v>YOGESH</v>
          </cell>
          <cell r="C642" t="str">
            <v>004</v>
          </cell>
          <cell r="D642">
            <v>18</v>
          </cell>
          <cell r="E642" t="str">
            <v>KOSSWCOM13</v>
          </cell>
        </row>
        <row r="643">
          <cell r="A643">
            <v>80051069</v>
          </cell>
          <cell r="B643" t="str">
            <v>RAJU</v>
          </cell>
          <cell r="C643" t="str">
            <v>004</v>
          </cell>
          <cell r="D643">
            <v>18</v>
          </cell>
          <cell r="E643" t="str">
            <v>KOSSWCOM13</v>
          </cell>
        </row>
        <row r="644">
          <cell r="A644">
            <v>80051070</v>
          </cell>
          <cell r="B644" t="str">
            <v>MAHESH</v>
          </cell>
          <cell r="C644" t="str">
            <v>004</v>
          </cell>
          <cell r="D644">
            <v>18</v>
          </cell>
          <cell r="E644" t="str">
            <v>KOSSWCOM13</v>
          </cell>
        </row>
        <row r="645">
          <cell r="A645">
            <v>80051071</v>
          </cell>
          <cell r="B645" t="str">
            <v>KANHAIYA</v>
          </cell>
          <cell r="C645" t="str">
            <v>004</v>
          </cell>
          <cell r="D645">
            <v>18</v>
          </cell>
          <cell r="E645" t="str">
            <v>KOSSWCOM13</v>
          </cell>
        </row>
        <row r="646">
          <cell r="A646">
            <v>80051072</v>
          </cell>
          <cell r="B646" t="str">
            <v>BABLU</v>
          </cell>
          <cell r="C646" t="str">
            <v>004</v>
          </cell>
          <cell r="D646">
            <v>18</v>
          </cell>
          <cell r="E646" t="str">
            <v>KOSSWCOM13</v>
          </cell>
        </row>
        <row r="647">
          <cell r="A647">
            <v>80051074</v>
          </cell>
          <cell r="B647" t="str">
            <v>VIKRAM SINGH</v>
          </cell>
          <cell r="C647" t="str">
            <v>004</v>
          </cell>
          <cell r="D647">
            <v>18</v>
          </cell>
          <cell r="E647" t="str">
            <v>KOSSFCOM03</v>
          </cell>
        </row>
        <row r="648">
          <cell r="A648">
            <v>80051075</v>
          </cell>
          <cell r="B648" t="str">
            <v>CHARAN SINGH</v>
          </cell>
          <cell r="C648" t="str">
            <v>004</v>
          </cell>
          <cell r="D648">
            <v>18</v>
          </cell>
          <cell r="E648" t="str">
            <v>KOSSFCOM03</v>
          </cell>
        </row>
        <row r="649">
          <cell r="A649">
            <v>80051076</v>
          </cell>
          <cell r="B649" t="str">
            <v>TEK CHAND</v>
          </cell>
          <cell r="C649" t="str">
            <v>004</v>
          </cell>
          <cell r="D649">
            <v>18</v>
          </cell>
          <cell r="E649" t="str">
            <v>KOSSFCOM03</v>
          </cell>
        </row>
        <row r="650">
          <cell r="A650">
            <v>80051077</v>
          </cell>
          <cell r="B650" t="str">
            <v>AASIN</v>
          </cell>
          <cell r="C650" t="str">
            <v>004</v>
          </cell>
          <cell r="D650">
            <v>18</v>
          </cell>
          <cell r="E650" t="str">
            <v>KOSSFCOM03</v>
          </cell>
        </row>
        <row r="651">
          <cell r="A651">
            <v>80051078</v>
          </cell>
          <cell r="B651" t="str">
            <v>PREM CHAND</v>
          </cell>
          <cell r="C651" t="str">
            <v>004</v>
          </cell>
          <cell r="D651">
            <v>18</v>
          </cell>
          <cell r="E651" t="str">
            <v>KOSSFCOM03</v>
          </cell>
        </row>
        <row r="652">
          <cell r="A652">
            <v>80051080</v>
          </cell>
          <cell r="B652" t="str">
            <v>SANJOO</v>
          </cell>
          <cell r="C652" t="str">
            <v>004</v>
          </cell>
          <cell r="D652">
            <v>18</v>
          </cell>
          <cell r="E652" t="str">
            <v>KOSSFCOM03</v>
          </cell>
        </row>
        <row r="653">
          <cell r="A653">
            <v>80051081</v>
          </cell>
          <cell r="B653" t="str">
            <v>JAY PRAKASH</v>
          </cell>
          <cell r="C653" t="str">
            <v>004</v>
          </cell>
          <cell r="D653">
            <v>18</v>
          </cell>
          <cell r="E653" t="str">
            <v>KOSSFCOM03</v>
          </cell>
        </row>
        <row r="654">
          <cell r="A654">
            <v>80051082</v>
          </cell>
          <cell r="B654" t="str">
            <v>SONU CHAUDHARY</v>
          </cell>
          <cell r="C654" t="str">
            <v>004</v>
          </cell>
          <cell r="D654">
            <v>18</v>
          </cell>
          <cell r="E654" t="str">
            <v>KOSSFCOM03</v>
          </cell>
        </row>
        <row r="655">
          <cell r="A655">
            <v>80051083</v>
          </cell>
          <cell r="B655" t="str">
            <v>RAHUL</v>
          </cell>
          <cell r="C655" t="str">
            <v>004</v>
          </cell>
          <cell r="D655">
            <v>18</v>
          </cell>
          <cell r="E655" t="str">
            <v>KOSSFCOM03</v>
          </cell>
        </row>
        <row r="656">
          <cell r="A656">
            <v>80051084</v>
          </cell>
          <cell r="B656" t="str">
            <v>PAWAN KUMAR</v>
          </cell>
          <cell r="C656" t="str">
            <v>004</v>
          </cell>
          <cell r="D656">
            <v>18</v>
          </cell>
          <cell r="E656" t="str">
            <v>KOSSFCOM03</v>
          </cell>
        </row>
        <row r="657">
          <cell r="A657">
            <v>80051085</v>
          </cell>
          <cell r="B657" t="str">
            <v>BHARAT SINGH</v>
          </cell>
          <cell r="C657" t="str">
            <v>004</v>
          </cell>
          <cell r="D657">
            <v>18</v>
          </cell>
          <cell r="E657" t="str">
            <v>KOSSFCOM03</v>
          </cell>
        </row>
        <row r="658">
          <cell r="A658">
            <v>80051087</v>
          </cell>
          <cell r="B658" t="str">
            <v>DANVIR</v>
          </cell>
          <cell r="C658" t="str">
            <v>004</v>
          </cell>
          <cell r="D658">
            <v>18</v>
          </cell>
          <cell r="E658" t="str">
            <v>KOSSFCOM03</v>
          </cell>
        </row>
        <row r="659">
          <cell r="A659">
            <v>80051088</v>
          </cell>
          <cell r="B659" t="str">
            <v>PREM CHAND MAHATO</v>
          </cell>
          <cell r="C659" t="str">
            <v>004</v>
          </cell>
          <cell r="D659">
            <v>18</v>
          </cell>
          <cell r="E659" t="str">
            <v>KOSSFCOM03</v>
          </cell>
        </row>
        <row r="660">
          <cell r="A660">
            <v>80051089</v>
          </cell>
          <cell r="B660" t="str">
            <v>RAHUL</v>
          </cell>
          <cell r="C660" t="str">
            <v>004</v>
          </cell>
          <cell r="D660">
            <v>18</v>
          </cell>
          <cell r="E660" t="str">
            <v>KOSSFCOM03</v>
          </cell>
        </row>
        <row r="661">
          <cell r="A661">
            <v>80051090</v>
          </cell>
          <cell r="B661" t="str">
            <v>RAMA SRE</v>
          </cell>
          <cell r="C661" t="str">
            <v>004</v>
          </cell>
          <cell r="D661">
            <v>18</v>
          </cell>
          <cell r="E661" t="str">
            <v>KOSSHCOM12</v>
          </cell>
        </row>
        <row r="662">
          <cell r="A662">
            <v>80051091</v>
          </cell>
          <cell r="B662" t="str">
            <v>DASHRATH</v>
          </cell>
          <cell r="C662" t="str">
            <v>004</v>
          </cell>
          <cell r="D662">
            <v>18</v>
          </cell>
          <cell r="E662" t="str">
            <v>KOSSHCOM12</v>
          </cell>
        </row>
        <row r="663">
          <cell r="A663">
            <v>80051092</v>
          </cell>
          <cell r="B663" t="str">
            <v>DAYARAM</v>
          </cell>
          <cell r="C663" t="str">
            <v>004</v>
          </cell>
          <cell r="D663">
            <v>18</v>
          </cell>
          <cell r="E663" t="str">
            <v>KOSSHCOM03</v>
          </cell>
        </row>
        <row r="664">
          <cell r="A664">
            <v>80051093</v>
          </cell>
          <cell r="B664" t="str">
            <v>JITENDER</v>
          </cell>
          <cell r="C664" t="str">
            <v>004</v>
          </cell>
          <cell r="D664">
            <v>18</v>
          </cell>
          <cell r="E664" t="str">
            <v>KOSSHCOM12</v>
          </cell>
        </row>
        <row r="665">
          <cell r="A665">
            <v>80051094</v>
          </cell>
          <cell r="B665" t="str">
            <v>HORI LAL</v>
          </cell>
          <cell r="C665" t="str">
            <v>004</v>
          </cell>
          <cell r="D665">
            <v>18</v>
          </cell>
          <cell r="E665" t="str">
            <v>KOSSHCOM03</v>
          </cell>
        </row>
        <row r="666">
          <cell r="A666">
            <v>80051095</v>
          </cell>
          <cell r="B666" t="str">
            <v>HARISH CHAND</v>
          </cell>
          <cell r="C666" t="str">
            <v>004</v>
          </cell>
          <cell r="D666">
            <v>18</v>
          </cell>
          <cell r="E666" t="str">
            <v>KOSSHCOM03</v>
          </cell>
        </row>
        <row r="667">
          <cell r="A667">
            <v>80051096</v>
          </cell>
          <cell r="B667" t="str">
            <v>PREM CHAND KUMAR</v>
          </cell>
          <cell r="C667" t="str">
            <v>004</v>
          </cell>
          <cell r="D667">
            <v>18</v>
          </cell>
          <cell r="E667" t="str">
            <v>KOSSHCOM03</v>
          </cell>
        </row>
        <row r="668">
          <cell r="A668">
            <v>80051097</v>
          </cell>
          <cell r="B668" t="str">
            <v>HARGOVIND</v>
          </cell>
          <cell r="C668" t="str">
            <v>004</v>
          </cell>
          <cell r="D668">
            <v>18</v>
          </cell>
          <cell r="E668" t="str">
            <v>KOSSHCOM03</v>
          </cell>
        </row>
        <row r="669">
          <cell r="A669">
            <v>80051099</v>
          </cell>
          <cell r="B669" t="str">
            <v>LAXMAN</v>
          </cell>
          <cell r="C669" t="str">
            <v>004</v>
          </cell>
          <cell r="D669">
            <v>18</v>
          </cell>
          <cell r="E669" t="str">
            <v>KOSSHCOM10</v>
          </cell>
        </row>
        <row r="670">
          <cell r="A670">
            <v>80051100</v>
          </cell>
          <cell r="B670" t="str">
            <v>MANISH BHRADWAJ</v>
          </cell>
          <cell r="C670" t="str">
            <v>004</v>
          </cell>
          <cell r="D670">
            <v>18</v>
          </cell>
          <cell r="E670" t="str">
            <v>KOSSHCOM08</v>
          </cell>
        </row>
        <row r="671">
          <cell r="A671">
            <v>80051102</v>
          </cell>
          <cell r="B671" t="str">
            <v>PAWAN KUMAR</v>
          </cell>
          <cell r="C671" t="str">
            <v>004</v>
          </cell>
          <cell r="D671">
            <v>18</v>
          </cell>
          <cell r="E671" t="str">
            <v>KOSSHCOM08</v>
          </cell>
        </row>
        <row r="672">
          <cell r="A672">
            <v>80051104</v>
          </cell>
          <cell r="B672" t="str">
            <v>BABLU</v>
          </cell>
          <cell r="C672" t="str">
            <v>004</v>
          </cell>
          <cell r="D672">
            <v>18</v>
          </cell>
          <cell r="E672" t="str">
            <v>KOSSFCOM03</v>
          </cell>
        </row>
        <row r="673">
          <cell r="A673">
            <v>80051106</v>
          </cell>
          <cell r="B673" t="str">
            <v>SURENDER KUMAR</v>
          </cell>
          <cell r="C673" t="str">
            <v>004</v>
          </cell>
          <cell r="D673">
            <v>18</v>
          </cell>
          <cell r="E673" t="str">
            <v>KOSSFCOM03</v>
          </cell>
        </row>
        <row r="674">
          <cell r="A674">
            <v>80051107</v>
          </cell>
          <cell r="B674" t="str">
            <v>SUNIL</v>
          </cell>
          <cell r="C674" t="str">
            <v>004</v>
          </cell>
          <cell r="D674">
            <v>18</v>
          </cell>
          <cell r="E674" t="str">
            <v>KOSSFCOM03</v>
          </cell>
        </row>
        <row r="675">
          <cell r="A675">
            <v>80051108</v>
          </cell>
          <cell r="B675" t="str">
            <v>RANVEER KUMAR RANJAN</v>
          </cell>
          <cell r="C675" t="str">
            <v>004</v>
          </cell>
          <cell r="D675">
            <v>18</v>
          </cell>
          <cell r="E675" t="str">
            <v>KOSSFCOM03</v>
          </cell>
        </row>
        <row r="676">
          <cell r="A676">
            <v>80051109</v>
          </cell>
          <cell r="B676" t="str">
            <v>SHAYAM SUNDAR</v>
          </cell>
          <cell r="C676" t="str">
            <v>004</v>
          </cell>
          <cell r="D676">
            <v>18</v>
          </cell>
          <cell r="E676" t="str">
            <v>KOSSFCOM03</v>
          </cell>
        </row>
        <row r="677">
          <cell r="A677">
            <v>80051110</v>
          </cell>
          <cell r="B677" t="str">
            <v>JANME JAY SINGH</v>
          </cell>
          <cell r="C677" t="str">
            <v>004</v>
          </cell>
          <cell r="D677">
            <v>18</v>
          </cell>
          <cell r="E677" t="str">
            <v>KOSSFCOM03</v>
          </cell>
        </row>
        <row r="678">
          <cell r="A678">
            <v>80051111</v>
          </cell>
          <cell r="B678" t="str">
            <v>DIGEMBER PAL</v>
          </cell>
          <cell r="C678" t="str">
            <v>004</v>
          </cell>
          <cell r="D678">
            <v>18</v>
          </cell>
          <cell r="E678" t="str">
            <v>KOSSFCOM03</v>
          </cell>
        </row>
        <row r="679">
          <cell r="A679">
            <v>80051112</v>
          </cell>
          <cell r="B679" t="str">
            <v>VEERENDRA</v>
          </cell>
          <cell r="C679" t="str">
            <v>004</v>
          </cell>
          <cell r="D679">
            <v>18</v>
          </cell>
          <cell r="E679" t="str">
            <v>KOSSFCOM03</v>
          </cell>
        </row>
        <row r="680">
          <cell r="A680">
            <v>80051113</v>
          </cell>
          <cell r="B680" t="str">
            <v>MAHAVEER SINGH</v>
          </cell>
          <cell r="C680" t="str">
            <v>004</v>
          </cell>
          <cell r="D680">
            <v>18</v>
          </cell>
          <cell r="E680" t="str">
            <v>KOSSFCOM03</v>
          </cell>
        </row>
        <row r="681">
          <cell r="A681">
            <v>80051114</v>
          </cell>
          <cell r="B681" t="str">
            <v>MUKESH CHAND</v>
          </cell>
          <cell r="C681" t="str">
            <v>004</v>
          </cell>
          <cell r="D681">
            <v>18</v>
          </cell>
          <cell r="E681" t="str">
            <v>KOSSFCOM03</v>
          </cell>
        </row>
        <row r="682">
          <cell r="A682">
            <v>80051115</v>
          </cell>
          <cell r="B682" t="str">
            <v>DHARMENDER</v>
          </cell>
          <cell r="C682" t="str">
            <v>004</v>
          </cell>
          <cell r="D682">
            <v>18</v>
          </cell>
          <cell r="E682" t="str">
            <v>KOSSFCOM03</v>
          </cell>
        </row>
        <row r="683">
          <cell r="A683">
            <v>80051116</v>
          </cell>
          <cell r="B683" t="str">
            <v>VISHVENDRA</v>
          </cell>
          <cell r="C683" t="str">
            <v>004</v>
          </cell>
          <cell r="D683">
            <v>18</v>
          </cell>
          <cell r="E683" t="str">
            <v>KOSSFCOM03</v>
          </cell>
        </row>
        <row r="684">
          <cell r="A684">
            <v>80051117</v>
          </cell>
          <cell r="B684" t="str">
            <v>PRADEEP KUMAR</v>
          </cell>
          <cell r="C684" t="str">
            <v>004</v>
          </cell>
          <cell r="D684">
            <v>18</v>
          </cell>
          <cell r="E684" t="str">
            <v>KOSSFCOM03</v>
          </cell>
        </row>
        <row r="685">
          <cell r="A685">
            <v>80051118</v>
          </cell>
          <cell r="B685" t="str">
            <v>JITENDRA PAL</v>
          </cell>
          <cell r="C685" t="str">
            <v>004</v>
          </cell>
          <cell r="D685">
            <v>18</v>
          </cell>
          <cell r="E685" t="str">
            <v>KOSSHCOM15</v>
          </cell>
        </row>
        <row r="686">
          <cell r="A686">
            <v>80051119</v>
          </cell>
          <cell r="B686" t="str">
            <v>SHRI LAL</v>
          </cell>
          <cell r="C686" t="str">
            <v>004</v>
          </cell>
          <cell r="D686">
            <v>18</v>
          </cell>
          <cell r="E686" t="str">
            <v>KOSSHCOM03</v>
          </cell>
        </row>
        <row r="687">
          <cell r="A687">
            <v>80051120</v>
          </cell>
          <cell r="B687" t="str">
            <v>PARAMA NAND</v>
          </cell>
          <cell r="C687" t="str">
            <v>004</v>
          </cell>
          <cell r="D687">
            <v>18</v>
          </cell>
          <cell r="E687" t="str">
            <v>KOSSHCOM12</v>
          </cell>
        </row>
        <row r="688">
          <cell r="A688">
            <v>80051121</v>
          </cell>
          <cell r="B688" t="str">
            <v>DURGPAL SINGH</v>
          </cell>
          <cell r="C688" t="str">
            <v>004</v>
          </cell>
          <cell r="D688">
            <v>18</v>
          </cell>
          <cell r="E688" t="str">
            <v>KOSSHCOM03</v>
          </cell>
        </row>
        <row r="689">
          <cell r="A689">
            <v>80051122</v>
          </cell>
          <cell r="B689" t="str">
            <v>BABLU KUMAR</v>
          </cell>
          <cell r="C689" t="str">
            <v>004</v>
          </cell>
          <cell r="D689">
            <v>18</v>
          </cell>
          <cell r="E689" t="str">
            <v>KOSSHCOM03</v>
          </cell>
        </row>
        <row r="690">
          <cell r="A690">
            <v>80051123</v>
          </cell>
          <cell r="B690" t="str">
            <v>JASVEER</v>
          </cell>
          <cell r="C690" t="str">
            <v>004</v>
          </cell>
          <cell r="D690">
            <v>18</v>
          </cell>
          <cell r="E690" t="str">
            <v>KOSSHCOM03</v>
          </cell>
        </row>
        <row r="691">
          <cell r="A691">
            <v>80051124</v>
          </cell>
          <cell r="B691" t="str">
            <v>BHOOPENDRA SINGH</v>
          </cell>
          <cell r="C691" t="str">
            <v>004</v>
          </cell>
          <cell r="D691">
            <v>18</v>
          </cell>
          <cell r="E691" t="str">
            <v>KOSSHCOM03</v>
          </cell>
        </row>
        <row r="692">
          <cell r="A692">
            <v>80051125</v>
          </cell>
          <cell r="B692" t="str">
            <v>ASHOK KUMAR</v>
          </cell>
          <cell r="C692" t="str">
            <v>004</v>
          </cell>
          <cell r="D692">
            <v>18</v>
          </cell>
          <cell r="E692" t="str">
            <v>KOSSHCOM07</v>
          </cell>
        </row>
        <row r="693">
          <cell r="A693">
            <v>80051126</v>
          </cell>
          <cell r="B693" t="str">
            <v>SATYA PRAKASH</v>
          </cell>
          <cell r="C693" t="str">
            <v>004</v>
          </cell>
          <cell r="D693">
            <v>18</v>
          </cell>
          <cell r="E693" t="str">
            <v>KOSSHCOM08</v>
          </cell>
        </row>
        <row r="694">
          <cell r="A694">
            <v>80051128</v>
          </cell>
          <cell r="B694" t="str">
            <v>SUNIL KUMAR YADAV</v>
          </cell>
          <cell r="C694" t="str">
            <v>004</v>
          </cell>
          <cell r="D694">
            <v>18</v>
          </cell>
          <cell r="E694" t="str">
            <v>KOSSHCOM07</v>
          </cell>
        </row>
        <row r="695">
          <cell r="A695">
            <v>80051129</v>
          </cell>
          <cell r="B695" t="str">
            <v>POORAN SAGAR</v>
          </cell>
          <cell r="C695" t="str">
            <v>004</v>
          </cell>
          <cell r="D695">
            <v>18</v>
          </cell>
          <cell r="E695" t="str">
            <v>KOSSHCOM03</v>
          </cell>
        </row>
        <row r="696">
          <cell r="A696">
            <v>80051130</v>
          </cell>
          <cell r="B696" t="str">
            <v>BHARAT SINGH</v>
          </cell>
          <cell r="C696" t="str">
            <v>001</v>
          </cell>
          <cell r="D696">
            <v>17</v>
          </cell>
          <cell r="E696" t="str">
            <v>KOSIWCOM04</v>
          </cell>
        </row>
        <row r="697">
          <cell r="A697">
            <v>80051131</v>
          </cell>
          <cell r="B697" t="str">
            <v>RADHA KISHAN</v>
          </cell>
          <cell r="C697" t="str">
            <v>001</v>
          </cell>
          <cell r="D697">
            <v>17</v>
          </cell>
          <cell r="E697" t="str">
            <v>KOSIWCOM04</v>
          </cell>
        </row>
        <row r="698">
          <cell r="A698">
            <v>80051132</v>
          </cell>
          <cell r="B698" t="str">
            <v>JITENDRA SINGH</v>
          </cell>
          <cell r="C698" t="str">
            <v>001</v>
          </cell>
          <cell r="D698">
            <v>17</v>
          </cell>
          <cell r="E698" t="str">
            <v>KOSIWCOM04</v>
          </cell>
        </row>
        <row r="699">
          <cell r="A699">
            <v>80051133</v>
          </cell>
          <cell r="B699" t="str">
            <v>VIKRAM RAM</v>
          </cell>
          <cell r="C699" t="str">
            <v>001</v>
          </cell>
          <cell r="D699">
            <v>17</v>
          </cell>
          <cell r="E699" t="str">
            <v>KOSIWCOM04</v>
          </cell>
        </row>
        <row r="700">
          <cell r="A700">
            <v>80051134</v>
          </cell>
          <cell r="B700" t="str">
            <v>RAKESH KUMAR SINGH</v>
          </cell>
          <cell r="C700" t="str">
            <v>001</v>
          </cell>
          <cell r="D700">
            <v>17</v>
          </cell>
          <cell r="E700" t="str">
            <v>KOSIWCOM04</v>
          </cell>
        </row>
        <row r="701">
          <cell r="A701">
            <v>80051136</v>
          </cell>
          <cell r="B701" t="str">
            <v>ISHAKU</v>
          </cell>
          <cell r="C701" t="str">
            <v>001</v>
          </cell>
          <cell r="D701">
            <v>17</v>
          </cell>
          <cell r="E701" t="str">
            <v>KOSIWCOM04</v>
          </cell>
        </row>
        <row r="702">
          <cell r="A702">
            <v>80051137</v>
          </cell>
          <cell r="B702" t="str">
            <v>DHARVENDRA SINGH</v>
          </cell>
          <cell r="C702" t="str">
            <v>001</v>
          </cell>
          <cell r="D702">
            <v>17</v>
          </cell>
          <cell r="E702" t="str">
            <v>KOSIWCOM04</v>
          </cell>
        </row>
        <row r="703">
          <cell r="A703">
            <v>80051138</v>
          </cell>
          <cell r="B703" t="str">
            <v>RAJESH KUMAR</v>
          </cell>
          <cell r="C703" t="str">
            <v>001</v>
          </cell>
          <cell r="D703">
            <v>17</v>
          </cell>
          <cell r="E703" t="str">
            <v>KOSIWCOM04</v>
          </cell>
        </row>
        <row r="704">
          <cell r="A704">
            <v>80051139</v>
          </cell>
          <cell r="B704" t="str">
            <v>SONU</v>
          </cell>
          <cell r="C704" t="str">
            <v>001</v>
          </cell>
          <cell r="D704">
            <v>17</v>
          </cell>
          <cell r="E704" t="str">
            <v>KOSIWCOM04</v>
          </cell>
        </row>
        <row r="705">
          <cell r="A705">
            <v>80051140</v>
          </cell>
          <cell r="B705" t="str">
            <v>NASHARU</v>
          </cell>
          <cell r="C705" t="str">
            <v>001</v>
          </cell>
          <cell r="D705">
            <v>17</v>
          </cell>
          <cell r="E705" t="str">
            <v>KOSIWCOM04</v>
          </cell>
        </row>
        <row r="706">
          <cell r="A706">
            <v>80051141</v>
          </cell>
          <cell r="B706" t="str">
            <v>SURESH KUMAR</v>
          </cell>
          <cell r="C706" t="str">
            <v>001</v>
          </cell>
          <cell r="D706">
            <v>17</v>
          </cell>
          <cell r="E706" t="str">
            <v>KOSIWCOM04</v>
          </cell>
        </row>
        <row r="707">
          <cell r="A707">
            <v>80051142</v>
          </cell>
          <cell r="B707" t="str">
            <v>SUBE SINGH</v>
          </cell>
          <cell r="C707" t="str">
            <v>001</v>
          </cell>
          <cell r="D707">
            <v>17</v>
          </cell>
          <cell r="E707" t="str">
            <v>KOSIWCOM04</v>
          </cell>
        </row>
        <row r="708">
          <cell r="A708">
            <v>80051143</v>
          </cell>
          <cell r="B708" t="str">
            <v>MAHESH</v>
          </cell>
          <cell r="C708" t="str">
            <v>001</v>
          </cell>
          <cell r="D708">
            <v>17</v>
          </cell>
          <cell r="E708" t="str">
            <v>KOSIWCOM04</v>
          </cell>
        </row>
        <row r="709">
          <cell r="A709">
            <v>80051144</v>
          </cell>
          <cell r="B709" t="str">
            <v>SURESH KUMAR</v>
          </cell>
          <cell r="C709" t="str">
            <v>001</v>
          </cell>
          <cell r="D709">
            <v>17</v>
          </cell>
          <cell r="E709" t="str">
            <v>KOSIWCOM04</v>
          </cell>
        </row>
        <row r="710">
          <cell r="A710">
            <v>80051145</v>
          </cell>
          <cell r="B710" t="str">
            <v>YASH PAL</v>
          </cell>
          <cell r="C710" t="str">
            <v>001</v>
          </cell>
          <cell r="D710">
            <v>17</v>
          </cell>
          <cell r="E710" t="str">
            <v>KOSIWCOM04</v>
          </cell>
        </row>
        <row r="711">
          <cell r="A711">
            <v>80051146</v>
          </cell>
          <cell r="B711" t="str">
            <v>BALRAM SINGH</v>
          </cell>
          <cell r="C711" t="str">
            <v>001</v>
          </cell>
          <cell r="D711">
            <v>17</v>
          </cell>
          <cell r="E711" t="str">
            <v>KOSIWCOM04</v>
          </cell>
        </row>
        <row r="712">
          <cell r="A712">
            <v>80051147</v>
          </cell>
          <cell r="B712" t="str">
            <v>SONU KUMAR</v>
          </cell>
          <cell r="C712" t="str">
            <v>001</v>
          </cell>
          <cell r="D712">
            <v>17</v>
          </cell>
          <cell r="E712" t="str">
            <v>KOSIWCOM04</v>
          </cell>
        </row>
        <row r="713">
          <cell r="A713">
            <v>80051148</v>
          </cell>
          <cell r="B713" t="str">
            <v>KHUSHAL SINGH</v>
          </cell>
          <cell r="C713" t="str">
            <v>004</v>
          </cell>
          <cell r="D713">
            <v>18</v>
          </cell>
          <cell r="E713" t="str">
            <v>KOSSWCOM10</v>
          </cell>
        </row>
        <row r="714">
          <cell r="A714">
            <v>80051149</v>
          </cell>
          <cell r="B714" t="str">
            <v>SANDEEP KUMAR</v>
          </cell>
          <cell r="C714" t="str">
            <v>001</v>
          </cell>
          <cell r="D714">
            <v>17</v>
          </cell>
          <cell r="E714" t="str">
            <v>KOSIWCOM13</v>
          </cell>
        </row>
        <row r="715">
          <cell r="A715">
            <v>80051150</v>
          </cell>
          <cell r="B715" t="str">
            <v>RAMAN YADAV</v>
          </cell>
          <cell r="C715" t="str">
            <v>004</v>
          </cell>
          <cell r="D715">
            <v>18</v>
          </cell>
          <cell r="E715" t="str">
            <v>KOSSHCOM07</v>
          </cell>
        </row>
        <row r="716">
          <cell r="A716">
            <v>80051152</v>
          </cell>
          <cell r="B716" t="str">
            <v>KUNWAR PAL</v>
          </cell>
          <cell r="C716" t="str">
            <v>004</v>
          </cell>
          <cell r="D716">
            <v>18</v>
          </cell>
          <cell r="E716" t="str">
            <v>KOSSFCOM03</v>
          </cell>
        </row>
        <row r="717">
          <cell r="A717">
            <v>80051153</v>
          </cell>
          <cell r="B717" t="str">
            <v>RAMNIWAS</v>
          </cell>
          <cell r="C717" t="str">
            <v>001</v>
          </cell>
          <cell r="D717">
            <v>17</v>
          </cell>
          <cell r="E717" t="str">
            <v>KOSIWCOM04</v>
          </cell>
        </row>
        <row r="718">
          <cell r="A718">
            <v>80051154</v>
          </cell>
          <cell r="B718" t="str">
            <v>MANISH KUMAR YADAV</v>
          </cell>
          <cell r="C718" t="str">
            <v>004</v>
          </cell>
          <cell r="D718">
            <v>18</v>
          </cell>
          <cell r="E718" t="str">
            <v>KOSSHCOM08</v>
          </cell>
        </row>
        <row r="719">
          <cell r="A719">
            <v>80051155</v>
          </cell>
          <cell r="B719" t="str">
            <v>DEVENDRA</v>
          </cell>
          <cell r="C719" t="str">
            <v>004</v>
          </cell>
          <cell r="D719">
            <v>18</v>
          </cell>
          <cell r="E719" t="str">
            <v>KOSSFCOM03</v>
          </cell>
        </row>
        <row r="720">
          <cell r="A720">
            <v>80051156</v>
          </cell>
          <cell r="B720" t="str">
            <v>KRISHAN</v>
          </cell>
          <cell r="C720" t="str">
            <v>004</v>
          </cell>
          <cell r="D720">
            <v>18</v>
          </cell>
          <cell r="E720" t="str">
            <v>KOSSWCOM13</v>
          </cell>
        </row>
        <row r="721">
          <cell r="A721">
            <v>80051157</v>
          </cell>
          <cell r="B721" t="str">
            <v>PAWAN KUMAR</v>
          </cell>
          <cell r="C721" t="str">
            <v>004</v>
          </cell>
          <cell r="D721">
            <v>18</v>
          </cell>
          <cell r="E721" t="str">
            <v>KOSSFCOM03</v>
          </cell>
        </row>
        <row r="722">
          <cell r="A722">
            <v>80051158</v>
          </cell>
          <cell r="B722" t="str">
            <v>ASHOK KUMAR</v>
          </cell>
          <cell r="C722" t="str">
            <v>004</v>
          </cell>
          <cell r="D722">
            <v>18</v>
          </cell>
          <cell r="E722" t="str">
            <v>KOSSFCOM03</v>
          </cell>
        </row>
        <row r="723">
          <cell r="A723">
            <v>80051165</v>
          </cell>
          <cell r="B723" t="str">
            <v>SONU KUMAR YADAV</v>
          </cell>
          <cell r="C723" t="str">
            <v>004</v>
          </cell>
          <cell r="D723">
            <v>18</v>
          </cell>
          <cell r="E723" t="str">
            <v>KOSSHCOM07</v>
          </cell>
        </row>
        <row r="724">
          <cell r="A724">
            <v>80051166</v>
          </cell>
          <cell r="B724" t="str">
            <v>UDAYAVIR SINGH</v>
          </cell>
          <cell r="C724" t="str">
            <v>004</v>
          </cell>
          <cell r="D724">
            <v>18</v>
          </cell>
          <cell r="E724" t="str">
            <v>KOSSHCOM03</v>
          </cell>
        </row>
        <row r="725">
          <cell r="A725">
            <v>80051167</v>
          </cell>
          <cell r="B725" t="str">
            <v>MANOJ SINGH NAULIYA</v>
          </cell>
          <cell r="C725" t="str">
            <v>001</v>
          </cell>
          <cell r="D725">
            <v>17</v>
          </cell>
          <cell r="E725" t="str">
            <v>KOSIWCOM10</v>
          </cell>
        </row>
        <row r="726">
          <cell r="A726">
            <v>80051168</v>
          </cell>
          <cell r="B726" t="str">
            <v>KRISHAN BENIWAL</v>
          </cell>
          <cell r="C726" t="str">
            <v>004</v>
          </cell>
          <cell r="D726">
            <v>18</v>
          </cell>
          <cell r="E726" t="str">
            <v>KOSSHCOM11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ployee Master"/>
      <sheetName val="Employee Master (2)"/>
    </sheetNames>
    <sheetDataSet>
      <sheetData sheetId="0"/>
      <sheetData sheetId="1">
        <row r="3">
          <cell r="A3">
            <v>40056154</v>
          </cell>
          <cell r="B3" t="str">
            <v>BAJEER SINGH</v>
          </cell>
          <cell r="C3" t="str">
            <v>004</v>
          </cell>
          <cell r="D3">
            <v>16</v>
          </cell>
          <cell r="E3" t="str">
            <v>KOSSFSEM11</v>
          </cell>
          <cell r="F3" t="str">
            <v>PRODUCTION SEAMLESS</v>
          </cell>
          <cell r="G3" t="str">
            <v>PRODUCTION SEAMLESS</v>
          </cell>
          <cell r="H3" t="str">
            <v>MNT</v>
          </cell>
          <cell r="I3" t="str">
            <v>MANNAT ASSOCIATES</v>
          </cell>
        </row>
        <row r="4">
          <cell r="A4">
            <v>40056253</v>
          </cell>
          <cell r="B4" t="str">
            <v>JAGDISH</v>
          </cell>
          <cell r="C4" t="str">
            <v>004</v>
          </cell>
          <cell r="D4">
            <v>15</v>
          </cell>
          <cell r="E4" t="str">
            <v>KOSSFCOM15</v>
          </cell>
          <cell r="F4" t="str">
            <v>PRODUCTION</v>
          </cell>
          <cell r="G4" t="str">
            <v>PRODUCTION</v>
          </cell>
          <cell r="H4" t="str">
            <v>RSY</v>
          </cell>
          <cell r="I4" t="str">
            <v>RAMSWARTH PRASAD YADAV</v>
          </cell>
        </row>
        <row r="5">
          <cell r="A5">
            <v>40057076</v>
          </cell>
          <cell r="B5" t="str">
            <v>BANTI</v>
          </cell>
          <cell r="C5" t="str">
            <v>004</v>
          </cell>
          <cell r="D5">
            <v>15</v>
          </cell>
          <cell r="E5" t="str">
            <v>KOSSFCOM18</v>
          </cell>
          <cell r="F5" t="str">
            <v>PRODUCTION</v>
          </cell>
          <cell r="G5" t="str">
            <v>PRODUCTION</v>
          </cell>
          <cell r="H5" t="str">
            <v>RSY</v>
          </cell>
          <cell r="I5" t="str">
            <v>RAMSWARTH PRASAD YADAV</v>
          </cell>
        </row>
        <row r="6">
          <cell r="A6">
            <v>40057117</v>
          </cell>
          <cell r="B6" t="str">
            <v>LILA</v>
          </cell>
          <cell r="C6" t="str">
            <v>001</v>
          </cell>
          <cell r="D6">
            <v>13</v>
          </cell>
          <cell r="E6" t="str">
            <v>KO02HHSW13</v>
          </cell>
          <cell r="F6" t="str">
            <v>MECH.MAINT.</v>
          </cell>
          <cell r="G6" t="str">
            <v>MECH.MAINT.</v>
          </cell>
          <cell r="H6" t="str">
            <v>RSY</v>
          </cell>
          <cell r="I6" t="str">
            <v>RAM SWARTH PRASAD YADAV</v>
          </cell>
        </row>
        <row r="7">
          <cell r="A7">
            <v>40057136</v>
          </cell>
          <cell r="B7" t="str">
            <v>RAJU SHARMA</v>
          </cell>
          <cell r="C7" t="str">
            <v>004</v>
          </cell>
          <cell r="D7">
            <v>16</v>
          </cell>
          <cell r="E7" t="str">
            <v>KOSSFWLD02</v>
          </cell>
          <cell r="F7" t="str">
            <v>PRODUCTION</v>
          </cell>
          <cell r="G7" t="str">
            <v>PRODUCTION</v>
          </cell>
          <cell r="H7" t="str">
            <v>MNT</v>
          </cell>
          <cell r="I7" t="str">
            <v>MANNAT ASSOCIATES</v>
          </cell>
        </row>
        <row r="8">
          <cell r="A8">
            <v>40057163</v>
          </cell>
          <cell r="B8" t="str">
            <v>KRISHNA KUMAR</v>
          </cell>
          <cell r="C8" t="str">
            <v>004</v>
          </cell>
          <cell r="D8">
            <v>15</v>
          </cell>
          <cell r="E8" t="str">
            <v>KOSSWCOM13</v>
          </cell>
          <cell r="F8" t="str">
            <v>IT</v>
          </cell>
          <cell r="G8" t="str">
            <v>IT</v>
          </cell>
          <cell r="H8" t="str">
            <v>RSY</v>
          </cell>
          <cell r="I8" t="str">
            <v>RAMSWARTH PRASAD YADAV</v>
          </cell>
        </row>
        <row r="9">
          <cell r="A9">
            <v>40057169</v>
          </cell>
          <cell r="B9" t="str">
            <v>SUKH PAL</v>
          </cell>
          <cell r="C9" t="str">
            <v>004</v>
          </cell>
          <cell r="D9">
            <v>16</v>
          </cell>
          <cell r="E9" t="str">
            <v>KOSSHCOM13</v>
          </cell>
          <cell r="F9" t="str">
            <v>PRODUCTION PICKLING</v>
          </cell>
          <cell r="G9" t="str">
            <v>PRODUCTION PICKLING</v>
          </cell>
          <cell r="H9" t="str">
            <v>MNT</v>
          </cell>
          <cell r="I9" t="str">
            <v>MANNAT ASSOCIATES</v>
          </cell>
        </row>
        <row r="10">
          <cell r="A10">
            <v>40057190</v>
          </cell>
          <cell r="B10" t="str">
            <v>MAHESH</v>
          </cell>
          <cell r="C10" t="str">
            <v>004</v>
          </cell>
          <cell r="D10">
            <v>16</v>
          </cell>
          <cell r="E10" t="str">
            <v>KOSSFCOM06</v>
          </cell>
          <cell r="F10" t="str">
            <v>PRODUCTION SEAMLESS</v>
          </cell>
          <cell r="G10" t="str">
            <v>PRODUCTION SEAMLESS</v>
          </cell>
          <cell r="H10" t="str">
            <v>MNT</v>
          </cell>
          <cell r="I10" t="str">
            <v>MANNAT ASSOCIATES</v>
          </cell>
        </row>
        <row r="11">
          <cell r="A11">
            <v>40057213</v>
          </cell>
          <cell r="B11" t="str">
            <v>NEELAM</v>
          </cell>
          <cell r="C11" t="str">
            <v>004</v>
          </cell>
          <cell r="D11">
            <v>16</v>
          </cell>
          <cell r="E11" t="str">
            <v>KOSSFCOM15</v>
          </cell>
          <cell r="F11" t="str">
            <v>PRODUCTION</v>
          </cell>
          <cell r="G11" t="str">
            <v>PRODUCTION</v>
          </cell>
          <cell r="H11" t="str">
            <v>MNT</v>
          </cell>
          <cell r="I11" t="str">
            <v>MANNAT ASSOCIATES</v>
          </cell>
        </row>
        <row r="12">
          <cell r="A12">
            <v>40057221</v>
          </cell>
          <cell r="B12" t="str">
            <v>SHYAM SUNDER</v>
          </cell>
          <cell r="C12" t="str">
            <v>004</v>
          </cell>
          <cell r="D12">
            <v>16</v>
          </cell>
          <cell r="E12" t="str">
            <v>KOSSHCOM08</v>
          </cell>
          <cell r="F12" t="str">
            <v>PRODUCTION</v>
          </cell>
          <cell r="G12" t="str">
            <v>SCRAP YARD</v>
          </cell>
          <cell r="H12" t="str">
            <v>MNT</v>
          </cell>
          <cell r="I12" t="str">
            <v>MANNAT ASSOCIATES</v>
          </cell>
        </row>
        <row r="13">
          <cell r="A13">
            <v>40057256</v>
          </cell>
          <cell r="B13" t="str">
            <v>BHUPALI</v>
          </cell>
          <cell r="C13" t="str">
            <v>004</v>
          </cell>
          <cell r="D13">
            <v>15</v>
          </cell>
          <cell r="E13" t="str">
            <v>KOSSFCOM17</v>
          </cell>
          <cell r="F13" t="str">
            <v>PRODUCTION SEAMLESS</v>
          </cell>
          <cell r="G13" t="str">
            <v>PRODUCTION SEAMLESS</v>
          </cell>
          <cell r="H13" t="str">
            <v>RSY</v>
          </cell>
          <cell r="I13" t="str">
            <v>RAMSWARTH PRASAD YADAV</v>
          </cell>
        </row>
        <row r="14">
          <cell r="A14">
            <v>40057266</v>
          </cell>
          <cell r="B14" t="str">
            <v>KANHAIYA</v>
          </cell>
          <cell r="C14" t="str">
            <v>004</v>
          </cell>
          <cell r="D14">
            <v>16</v>
          </cell>
          <cell r="E14" t="str">
            <v>KOSSFCOM13</v>
          </cell>
          <cell r="F14" t="str">
            <v>PRODUCTION SEAMLESS</v>
          </cell>
          <cell r="G14" t="str">
            <v>PRODUCTION SEAMLESS</v>
          </cell>
          <cell r="H14" t="str">
            <v>MNT</v>
          </cell>
          <cell r="I14" t="str">
            <v>MANNAT ASSOCIATES</v>
          </cell>
        </row>
        <row r="15">
          <cell r="A15">
            <v>40057285</v>
          </cell>
          <cell r="B15" t="str">
            <v>VISHNU</v>
          </cell>
          <cell r="C15" t="str">
            <v>004</v>
          </cell>
          <cell r="D15">
            <v>15</v>
          </cell>
          <cell r="E15" t="str">
            <v>KOSSFSEM07</v>
          </cell>
          <cell r="F15" t="str">
            <v>PRODUCTION SEAMLESS</v>
          </cell>
          <cell r="G15" t="str">
            <v>PRODUCTION SEAMLESS</v>
          </cell>
          <cell r="H15" t="str">
            <v>RSY</v>
          </cell>
          <cell r="I15" t="str">
            <v>RAMSWARTH PRASAD YADAV</v>
          </cell>
        </row>
        <row r="16">
          <cell r="A16">
            <v>40057308</v>
          </cell>
          <cell r="B16" t="str">
            <v>UDAYVEER</v>
          </cell>
          <cell r="C16" t="str">
            <v>004</v>
          </cell>
          <cell r="D16">
            <v>16</v>
          </cell>
          <cell r="E16" t="str">
            <v>KOSSHCOM24</v>
          </cell>
          <cell r="F16" t="str">
            <v>PRODUCTION SEAMLESS</v>
          </cell>
          <cell r="G16" t="str">
            <v>BRIGHT ANNEALING</v>
          </cell>
          <cell r="H16" t="str">
            <v>MNT</v>
          </cell>
          <cell r="I16" t="str">
            <v>MANNAT ASSOCIATES</v>
          </cell>
        </row>
        <row r="17">
          <cell r="A17">
            <v>40057345</v>
          </cell>
          <cell r="B17" t="str">
            <v>SURAJ KUMAR</v>
          </cell>
          <cell r="C17" t="str">
            <v>004</v>
          </cell>
          <cell r="D17">
            <v>15</v>
          </cell>
          <cell r="E17" t="str">
            <v>KOSSHCOM28</v>
          </cell>
          <cell r="F17" t="str">
            <v>PRODUCTION SEAMLESS</v>
          </cell>
          <cell r="G17" t="str">
            <v>PRODUCTION SEAMLESS</v>
          </cell>
          <cell r="H17" t="str">
            <v>RSY</v>
          </cell>
          <cell r="I17" t="str">
            <v>RAMSWARTH PRASAD YADAV</v>
          </cell>
        </row>
        <row r="18">
          <cell r="A18">
            <v>40057352</v>
          </cell>
          <cell r="B18" t="str">
            <v>VIKRAM SINGH</v>
          </cell>
          <cell r="C18" t="str">
            <v>004</v>
          </cell>
          <cell r="D18">
            <v>16</v>
          </cell>
          <cell r="E18" t="str">
            <v>KOSSHCOM22</v>
          </cell>
          <cell r="F18" t="str">
            <v>QUALITY</v>
          </cell>
          <cell r="G18" t="str">
            <v>QUALITY</v>
          </cell>
          <cell r="H18" t="str">
            <v>MNT</v>
          </cell>
          <cell r="I18" t="str">
            <v>MANNAT ASSOCIATES</v>
          </cell>
        </row>
        <row r="19">
          <cell r="A19">
            <v>40057357</v>
          </cell>
          <cell r="B19" t="str">
            <v>KISHAN SWAROOP</v>
          </cell>
          <cell r="C19" t="str">
            <v>004</v>
          </cell>
          <cell r="D19">
            <v>16</v>
          </cell>
          <cell r="E19" t="str">
            <v>KOSSFCOM26</v>
          </cell>
          <cell r="F19" t="str">
            <v>PRODUCTION</v>
          </cell>
          <cell r="G19" t="str">
            <v>PRODUCTION</v>
          </cell>
          <cell r="H19" t="str">
            <v>MNT</v>
          </cell>
          <cell r="I19" t="str">
            <v>MANNAT ASSOCIATES</v>
          </cell>
        </row>
        <row r="20">
          <cell r="A20">
            <v>40057376</v>
          </cell>
          <cell r="B20" t="str">
            <v>SURESH</v>
          </cell>
          <cell r="C20" t="str">
            <v>004</v>
          </cell>
          <cell r="D20">
            <v>15</v>
          </cell>
          <cell r="E20" t="str">
            <v>KOSSFCOM05</v>
          </cell>
          <cell r="F20" t="str">
            <v>PRODUCTION PICKLING</v>
          </cell>
          <cell r="G20" t="str">
            <v>PRODUCTION PICKLING</v>
          </cell>
          <cell r="H20" t="str">
            <v>RSY</v>
          </cell>
          <cell r="I20" t="str">
            <v>RAMSWARTH PRASAD YADAV</v>
          </cell>
        </row>
        <row r="21">
          <cell r="A21">
            <v>40057396</v>
          </cell>
          <cell r="B21" t="str">
            <v>RMA KANT</v>
          </cell>
          <cell r="C21" t="str">
            <v>001</v>
          </cell>
          <cell r="D21">
            <v>13</v>
          </cell>
          <cell r="E21" t="str">
            <v>KO02FHSW03</v>
          </cell>
          <cell r="F21" t="str">
            <v>FINISHING</v>
          </cell>
          <cell r="G21" t="str">
            <v>FINISHING</v>
          </cell>
          <cell r="H21" t="str">
            <v>RSY</v>
          </cell>
          <cell r="I21" t="str">
            <v>RAM SWARTH PRASAD YADAV</v>
          </cell>
        </row>
        <row r="22">
          <cell r="A22">
            <v>40057407</v>
          </cell>
          <cell r="B22" t="str">
            <v>RADHESHYAM</v>
          </cell>
          <cell r="C22" t="str">
            <v>004</v>
          </cell>
          <cell r="D22">
            <v>15</v>
          </cell>
          <cell r="E22" t="str">
            <v>KOSSFCOM26</v>
          </cell>
          <cell r="F22" t="str">
            <v>PRODUCTION</v>
          </cell>
          <cell r="G22" t="str">
            <v>PRODUCTION</v>
          </cell>
          <cell r="H22" t="str">
            <v>RSY</v>
          </cell>
          <cell r="I22" t="str">
            <v>RAMSWARTH PRASAD YADAV</v>
          </cell>
        </row>
        <row r="23">
          <cell r="A23">
            <v>40057413</v>
          </cell>
          <cell r="B23" t="str">
            <v>JUGAN</v>
          </cell>
          <cell r="C23" t="str">
            <v>004</v>
          </cell>
          <cell r="D23">
            <v>16</v>
          </cell>
          <cell r="E23" t="str">
            <v>KOSSFCOM25</v>
          </cell>
          <cell r="F23" t="str">
            <v>PRODUCTION</v>
          </cell>
          <cell r="G23" t="str">
            <v>PRODUCTION</v>
          </cell>
          <cell r="H23" t="str">
            <v>MNT</v>
          </cell>
          <cell r="I23" t="str">
            <v>MANNAT ASSOCIATES</v>
          </cell>
        </row>
        <row r="24">
          <cell r="A24">
            <v>40057433</v>
          </cell>
          <cell r="B24" t="str">
            <v>RAM HARI</v>
          </cell>
          <cell r="C24" t="str">
            <v>004</v>
          </cell>
          <cell r="D24">
            <v>16</v>
          </cell>
          <cell r="E24" t="str">
            <v>KOSSFSEM09</v>
          </cell>
          <cell r="F24" t="str">
            <v>PRODUCTION SEAMLESS</v>
          </cell>
          <cell r="G24" t="str">
            <v>PRODUCTION SEAMLESS</v>
          </cell>
          <cell r="H24" t="str">
            <v>MNT</v>
          </cell>
          <cell r="I24" t="str">
            <v>MANNAT ASSOCIATES</v>
          </cell>
        </row>
        <row r="25">
          <cell r="A25">
            <v>40057465</v>
          </cell>
          <cell r="B25" t="str">
            <v>GAURAV SHARMA</v>
          </cell>
          <cell r="C25" t="str">
            <v>004</v>
          </cell>
          <cell r="D25">
            <v>15</v>
          </cell>
          <cell r="E25" t="str">
            <v>KOSSHCOM04</v>
          </cell>
          <cell r="F25" t="str">
            <v>ELECTRICAL</v>
          </cell>
          <cell r="G25" t="str">
            <v>ELECTRICAL</v>
          </cell>
          <cell r="H25" t="str">
            <v>RSY</v>
          </cell>
          <cell r="I25" t="str">
            <v>RAMSWARTH PRASAD YADAV</v>
          </cell>
        </row>
        <row r="26">
          <cell r="A26">
            <v>40057467</v>
          </cell>
          <cell r="B26" t="str">
            <v>AJEET KUMAR</v>
          </cell>
          <cell r="C26" t="str">
            <v>004</v>
          </cell>
          <cell r="D26">
            <v>15</v>
          </cell>
          <cell r="E26" t="str">
            <v>KOSSHCOM04</v>
          </cell>
          <cell r="F26" t="str">
            <v>ELECTRICAL</v>
          </cell>
          <cell r="G26" t="str">
            <v>ELECTRICAL</v>
          </cell>
          <cell r="H26" t="str">
            <v>RSY</v>
          </cell>
          <cell r="I26" t="str">
            <v>RAMSWARTH PRASAD YADAV</v>
          </cell>
        </row>
        <row r="27">
          <cell r="A27">
            <v>40057483</v>
          </cell>
          <cell r="B27" t="str">
            <v>RAM KISHOR PRASAD</v>
          </cell>
          <cell r="C27" t="str">
            <v>003</v>
          </cell>
          <cell r="D27">
            <v>20</v>
          </cell>
          <cell r="E27" t="str">
            <v>KO02FTAP01</v>
          </cell>
          <cell r="F27" t="str">
            <v>TAPE COAT PRODUCTION</v>
          </cell>
          <cell r="G27" t="str">
            <v>TAPE COAT PRODUCTION</v>
          </cell>
          <cell r="H27" t="str">
            <v>RSY</v>
          </cell>
          <cell r="I27" t="str">
            <v>RAM SWARTH PRASAD YADAV</v>
          </cell>
        </row>
        <row r="28">
          <cell r="A28">
            <v>40057486</v>
          </cell>
          <cell r="B28" t="str">
            <v>KESHAV</v>
          </cell>
          <cell r="C28" t="str">
            <v>004</v>
          </cell>
          <cell r="D28">
            <v>15</v>
          </cell>
          <cell r="E28" t="str">
            <v>KOSSFCOM09</v>
          </cell>
          <cell r="F28" t="str">
            <v>PRODUCTION PICKLING</v>
          </cell>
          <cell r="G28" t="str">
            <v>PRODUCTION PICKLING</v>
          </cell>
          <cell r="H28" t="str">
            <v>RSY</v>
          </cell>
          <cell r="I28" t="str">
            <v>RAMSWARTH PRASAD YADAV</v>
          </cell>
        </row>
        <row r="29">
          <cell r="A29">
            <v>40057488</v>
          </cell>
          <cell r="B29" t="str">
            <v>RAJU</v>
          </cell>
          <cell r="C29" t="str">
            <v>004</v>
          </cell>
          <cell r="D29">
            <v>15</v>
          </cell>
          <cell r="E29" t="str">
            <v>KOSSHCOM09</v>
          </cell>
          <cell r="F29" t="str">
            <v>CIVIL</v>
          </cell>
          <cell r="G29" t="str">
            <v>CIVIL</v>
          </cell>
          <cell r="H29" t="str">
            <v>RSY</v>
          </cell>
          <cell r="I29" t="str">
            <v>RAMSWARTH PRASAD YADAV</v>
          </cell>
        </row>
        <row r="30">
          <cell r="A30">
            <v>40057521</v>
          </cell>
          <cell r="B30" t="str">
            <v>RATAN SINGH</v>
          </cell>
          <cell r="C30" t="str">
            <v>004</v>
          </cell>
          <cell r="D30">
            <v>16</v>
          </cell>
          <cell r="E30" t="str">
            <v>KOSSFCOM24</v>
          </cell>
          <cell r="F30" t="str">
            <v>PRODUCTION SEAMLESS</v>
          </cell>
          <cell r="G30" t="str">
            <v>PRODUCTION SEAMLESS</v>
          </cell>
          <cell r="H30" t="str">
            <v>MNT</v>
          </cell>
          <cell r="I30" t="str">
            <v>MANNAT ASSOCIATES</v>
          </cell>
        </row>
        <row r="31">
          <cell r="A31">
            <v>40057552</v>
          </cell>
          <cell r="B31" t="str">
            <v>HARI MOHAN</v>
          </cell>
          <cell r="C31" t="str">
            <v>004</v>
          </cell>
          <cell r="D31">
            <v>15</v>
          </cell>
          <cell r="E31" t="str">
            <v>KOSSFCOM22</v>
          </cell>
          <cell r="F31" t="str">
            <v>PRODUCTION</v>
          </cell>
          <cell r="G31" t="str">
            <v>PRODUCTION</v>
          </cell>
          <cell r="H31" t="str">
            <v>RSY</v>
          </cell>
          <cell r="I31" t="str">
            <v>RAMSWARTH PRASAD YADAV</v>
          </cell>
        </row>
        <row r="32">
          <cell r="A32">
            <v>40057570</v>
          </cell>
          <cell r="B32" t="str">
            <v>HARI KISHAN SINGH</v>
          </cell>
          <cell r="C32" t="str">
            <v>004</v>
          </cell>
          <cell r="D32">
            <v>15</v>
          </cell>
          <cell r="E32" t="str">
            <v>KOSSHCOM08</v>
          </cell>
          <cell r="F32" t="str">
            <v>PRODUCTION</v>
          </cell>
          <cell r="G32" t="str">
            <v>SCRAP YARD</v>
          </cell>
          <cell r="H32" t="str">
            <v>RSY</v>
          </cell>
          <cell r="I32" t="str">
            <v>RAMSWARTH PRASAD YADAV</v>
          </cell>
        </row>
        <row r="33">
          <cell r="A33">
            <v>40057576</v>
          </cell>
          <cell r="B33" t="str">
            <v>PREM CHAND</v>
          </cell>
          <cell r="C33" t="str">
            <v>004</v>
          </cell>
          <cell r="D33">
            <v>15</v>
          </cell>
          <cell r="E33" t="str">
            <v>KOSSFCOM02</v>
          </cell>
          <cell r="F33" t="str">
            <v>QUALITY</v>
          </cell>
          <cell r="G33" t="str">
            <v>QUALITY</v>
          </cell>
          <cell r="H33" t="str">
            <v>RSY</v>
          </cell>
          <cell r="I33" t="str">
            <v>RAMSWARTH PRASAD YADAV</v>
          </cell>
        </row>
        <row r="34">
          <cell r="A34">
            <v>40057580</v>
          </cell>
          <cell r="B34" t="str">
            <v>NARESH PAL</v>
          </cell>
          <cell r="C34" t="str">
            <v>004</v>
          </cell>
          <cell r="D34">
            <v>15</v>
          </cell>
          <cell r="E34" t="str">
            <v>KOSSFCOM02</v>
          </cell>
          <cell r="F34" t="str">
            <v>QUALITY</v>
          </cell>
          <cell r="G34" t="str">
            <v>QUALITY</v>
          </cell>
          <cell r="H34" t="str">
            <v>RSY</v>
          </cell>
          <cell r="I34" t="str">
            <v>RAMSWARTH PRASAD YADAV</v>
          </cell>
        </row>
        <row r="35">
          <cell r="A35">
            <v>40057606</v>
          </cell>
          <cell r="B35" t="str">
            <v>BHAGWAN SINGH</v>
          </cell>
          <cell r="C35" t="str">
            <v>004</v>
          </cell>
          <cell r="D35">
            <v>15</v>
          </cell>
          <cell r="E35" t="str">
            <v>KOSSHCOM08</v>
          </cell>
          <cell r="F35" t="str">
            <v>PRODUCTION</v>
          </cell>
          <cell r="G35" t="str">
            <v>SCRAP YARD</v>
          </cell>
          <cell r="H35" t="str">
            <v>RSY</v>
          </cell>
          <cell r="I35" t="str">
            <v>RAMSWARTH PRASAD YADAV</v>
          </cell>
        </row>
        <row r="36">
          <cell r="A36">
            <v>40057608</v>
          </cell>
          <cell r="B36" t="str">
            <v>MOHAN SINGH</v>
          </cell>
          <cell r="C36" t="str">
            <v>004</v>
          </cell>
          <cell r="D36">
            <v>15</v>
          </cell>
          <cell r="E36" t="str">
            <v>KOSSFSEM09</v>
          </cell>
          <cell r="F36" t="str">
            <v>PRODUCTION SEAMLESS</v>
          </cell>
          <cell r="G36" t="str">
            <v>PRODUCTION SEAMLESS</v>
          </cell>
          <cell r="H36" t="str">
            <v>RSY</v>
          </cell>
          <cell r="I36" t="str">
            <v>RAMSWARTH PRASAD YADAV</v>
          </cell>
        </row>
        <row r="37">
          <cell r="A37">
            <v>40057610</v>
          </cell>
          <cell r="B37" t="str">
            <v>BAHADUR SINGH</v>
          </cell>
          <cell r="C37" t="str">
            <v>004</v>
          </cell>
          <cell r="D37">
            <v>15</v>
          </cell>
          <cell r="E37" t="str">
            <v>KOSSFCOM02</v>
          </cell>
          <cell r="F37" t="str">
            <v>QUALITY</v>
          </cell>
          <cell r="G37" t="str">
            <v>QUALITY</v>
          </cell>
          <cell r="H37" t="str">
            <v>RSY</v>
          </cell>
          <cell r="I37" t="str">
            <v>RAMSWARTH PRASAD YADAV</v>
          </cell>
        </row>
        <row r="38">
          <cell r="A38">
            <v>40057612</v>
          </cell>
          <cell r="B38" t="str">
            <v>JITENDRA PRASAD</v>
          </cell>
          <cell r="C38" t="str">
            <v>004</v>
          </cell>
          <cell r="D38">
            <v>15</v>
          </cell>
          <cell r="E38" t="str">
            <v>KOSSFCOM12</v>
          </cell>
          <cell r="F38" t="str">
            <v>PRODUCTION</v>
          </cell>
          <cell r="G38" t="str">
            <v>PRODUCTION</v>
          </cell>
          <cell r="H38" t="str">
            <v>RSY</v>
          </cell>
          <cell r="I38" t="str">
            <v>RAMSWARTH PRASAD YADAV</v>
          </cell>
        </row>
        <row r="39">
          <cell r="A39">
            <v>40057614</v>
          </cell>
          <cell r="B39" t="str">
            <v>JEETENDRA SINGH</v>
          </cell>
          <cell r="C39" t="str">
            <v>004</v>
          </cell>
          <cell r="D39">
            <v>15</v>
          </cell>
          <cell r="E39" t="str">
            <v>KOSSFCOM24</v>
          </cell>
          <cell r="F39" t="str">
            <v>PRODUCTION SEAMLESS</v>
          </cell>
          <cell r="G39" t="str">
            <v>PRODUCTION SEAMLESS</v>
          </cell>
          <cell r="H39" t="str">
            <v>RSY</v>
          </cell>
          <cell r="I39" t="str">
            <v>RAMSWARTH PRASAD YADAV</v>
          </cell>
        </row>
        <row r="40">
          <cell r="A40">
            <v>40057625</v>
          </cell>
          <cell r="B40" t="str">
            <v>TAHENDRA</v>
          </cell>
          <cell r="C40" t="str">
            <v>004</v>
          </cell>
          <cell r="D40">
            <v>15</v>
          </cell>
          <cell r="E40" t="str">
            <v>KOSSFCOM02</v>
          </cell>
          <cell r="F40" t="str">
            <v>QUALITY</v>
          </cell>
          <cell r="G40" t="str">
            <v>QUALITY</v>
          </cell>
          <cell r="H40" t="str">
            <v>RSY</v>
          </cell>
          <cell r="I40" t="str">
            <v>RAMSWARTH PRASAD YADAV</v>
          </cell>
        </row>
        <row r="41">
          <cell r="A41">
            <v>40057626</v>
          </cell>
          <cell r="B41" t="str">
            <v>BHARTI</v>
          </cell>
          <cell r="C41" t="str">
            <v>004</v>
          </cell>
          <cell r="D41">
            <v>15</v>
          </cell>
          <cell r="E41" t="str">
            <v>KOSSFCOM11</v>
          </cell>
          <cell r="F41" t="str">
            <v>PRODUCTION</v>
          </cell>
          <cell r="G41" t="str">
            <v>PRODUCTION</v>
          </cell>
          <cell r="H41" t="str">
            <v>RSY</v>
          </cell>
          <cell r="I41" t="str">
            <v>RAMSWARTH PRASAD YADAV</v>
          </cell>
        </row>
        <row r="42">
          <cell r="A42">
            <v>40057627</v>
          </cell>
          <cell r="B42" t="str">
            <v>PERMCHAND URF PARMANAND</v>
          </cell>
          <cell r="C42" t="str">
            <v>004</v>
          </cell>
          <cell r="D42">
            <v>15</v>
          </cell>
          <cell r="E42" t="str">
            <v>KOSSFWLD15</v>
          </cell>
          <cell r="F42" t="str">
            <v>PRODUCTION</v>
          </cell>
          <cell r="G42" t="str">
            <v>PRODUCTION</v>
          </cell>
          <cell r="H42" t="str">
            <v>RSY</v>
          </cell>
          <cell r="I42" t="str">
            <v>RAMSWARTH PRASAD YADAV</v>
          </cell>
        </row>
        <row r="43">
          <cell r="A43">
            <v>40057644</v>
          </cell>
          <cell r="B43" t="str">
            <v>TEEKARAM</v>
          </cell>
          <cell r="C43" t="str">
            <v>004</v>
          </cell>
          <cell r="D43">
            <v>15</v>
          </cell>
          <cell r="E43" t="str">
            <v>KOSSFCOM02</v>
          </cell>
          <cell r="F43" t="str">
            <v>QUALITY</v>
          </cell>
          <cell r="G43" t="str">
            <v>QUALITY</v>
          </cell>
          <cell r="H43" t="str">
            <v>RSY</v>
          </cell>
          <cell r="I43" t="str">
            <v>RAMSWARTH PRASAD YADAV</v>
          </cell>
        </row>
        <row r="44">
          <cell r="A44">
            <v>40057645</v>
          </cell>
          <cell r="B44" t="str">
            <v>AVDHESH SINGH</v>
          </cell>
          <cell r="C44" t="str">
            <v>004</v>
          </cell>
          <cell r="D44">
            <v>15</v>
          </cell>
          <cell r="E44" t="str">
            <v>KOSSFCOM19</v>
          </cell>
          <cell r="F44" t="str">
            <v>PRODUCTION</v>
          </cell>
          <cell r="G44" t="str">
            <v>PRODUCTION</v>
          </cell>
          <cell r="H44" t="str">
            <v>RSY</v>
          </cell>
          <cell r="I44" t="str">
            <v>RAMSWARTH PRASAD YADAV</v>
          </cell>
        </row>
        <row r="45">
          <cell r="A45">
            <v>40057660</v>
          </cell>
          <cell r="B45" t="str">
            <v>PADAM CHAND</v>
          </cell>
          <cell r="C45" t="str">
            <v>004</v>
          </cell>
          <cell r="D45">
            <v>15</v>
          </cell>
          <cell r="E45" t="str">
            <v>KOSSFCOM02</v>
          </cell>
          <cell r="F45" t="str">
            <v>QUALITY</v>
          </cell>
          <cell r="G45" t="str">
            <v>QUALITY</v>
          </cell>
          <cell r="H45" t="str">
            <v>RSY</v>
          </cell>
          <cell r="I45" t="str">
            <v>RAMSWARTH PRASAD YADAV</v>
          </cell>
        </row>
        <row r="46">
          <cell r="A46">
            <v>40057661</v>
          </cell>
          <cell r="B46" t="str">
            <v>VINOD</v>
          </cell>
          <cell r="C46" t="str">
            <v>004</v>
          </cell>
          <cell r="D46">
            <v>15</v>
          </cell>
          <cell r="E46" t="str">
            <v>KOSSFCOM19</v>
          </cell>
          <cell r="F46" t="str">
            <v>PRODUCTION</v>
          </cell>
          <cell r="G46" t="str">
            <v>PRODUCTION</v>
          </cell>
          <cell r="H46" t="str">
            <v>RSY</v>
          </cell>
          <cell r="I46" t="str">
            <v>RAMSWARTH PRASAD YADAV</v>
          </cell>
        </row>
        <row r="47">
          <cell r="A47">
            <v>40057668</v>
          </cell>
          <cell r="B47" t="str">
            <v>GIRVAR SINGH</v>
          </cell>
          <cell r="C47" t="str">
            <v>004</v>
          </cell>
          <cell r="D47">
            <v>15</v>
          </cell>
          <cell r="E47" t="str">
            <v>KOSSFWLD15</v>
          </cell>
          <cell r="F47" t="str">
            <v>PRODUCTION</v>
          </cell>
          <cell r="G47" t="str">
            <v>PRODUCTION</v>
          </cell>
          <cell r="H47" t="str">
            <v>RSY</v>
          </cell>
          <cell r="I47" t="str">
            <v>RAMSWARTH PRASAD YADAV</v>
          </cell>
        </row>
        <row r="48">
          <cell r="A48">
            <v>40057669</v>
          </cell>
          <cell r="B48" t="str">
            <v>DORI LAL</v>
          </cell>
          <cell r="C48" t="str">
            <v>004</v>
          </cell>
          <cell r="D48">
            <v>15</v>
          </cell>
          <cell r="E48" t="str">
            <v>KOSSFCOM02</v>
          </cell>
          <cell r="F48" t="str">
            <v>QUALITY</v>
          </cell>
          <cell r="G48" t="str">
            <v>QUALITY</v>
          </cell>
          <cell r="H48" t="str">
            <v>RSY</v>
          </cell>
          <cell r="I48" t="str">
            <v>RAMSWARTH PRASAD YADAV</v>
          </cell>
        </row>
        <row r="49">
          <cell r="A49">
            <v>40057672</v>
          </cell>
          <cell r="B49" t="str">
            <v>KANHAIYA SINGH</v>
          </cell>
          <cell r="C49" t="str">
            <v>004</v>
          </cell>
          <cell r="D49">
            <v>15</v>
          </cell>
          <cell r="E49" t="str">
            <v>KOSSFCOM15</v>
          </cell>
          <cell r="F49" t="str">
            <v>PRODUCTION</v>
          </cell>
          <cell r="G49" t="str">
            <v>PRODUCTION</v>
          </cell>
          <cell r="H49" t="str">
            <v>RSY</v>
          </cell>
          <cell r="I49" t="str">
            <v>RAMSWARTH PRASAD YADAV</v>
          </cell>
        </row>
        <row r="50">
          <cell r="A50">
            <v>40057676</v>
          </cell>
          <cell r="B50" t="str">
            <v>YUDHISHTHAR</v>
          </cell>
          <cell r="C50" t="str">
            <v>004</v>
          </cell>
          <cell r="D50">
            <v>15</v>
          </cell>
          <cell r="E50" t="str">
            <v>KOSSFWLD05</v>
          </cell>
          <cell r="F50" t="str">
            <v>PRODUCTION</v>
          </cell>
          <cell r="G50" t="str">
            <v>PRODUCTION</v>
          </cell>
          <cell r="H50" t="str">
            <v>RSY</v>
          </cell>
          <cell r="I50" t="str">
            <v>RAMSWARTH PRASAD YADAV</v>
          </cell>
        </row>
        <row r="51">
          <cell r="A51">
            <v>40057694</v>
          </cell>
          <cell r="B51" t="str">
            <v>BALJEET SINGH</v>
          </cell>
          <cell r="C51" t="str">
            <v>004</v>
          </cell>
          <cell r="D51">
            <v>16</v>
          </cell>
          <cell r="E51" t="str">
            <v>KOSSFWLD02</v>
          </cell>
          <cell r="F51" t="str">
            <v>PRODUCTION</v>
          </cell>
          <cell r="G51" t="str">
            <v>PRODUCTION</v>
          </cell>
          <cell r="H51" t="str">
            <v>MNT</v>
          </cell>
          <cell r="I51" t="str">
            <v>MANNAT ASSOCIATES</v>
          </cell>
        </row>
        <row r="52">
          <cell r="A52">
            <v>40057697</v>
          </cell>
          <cell r="B52" t="str">
            <v>RAJENDER SINGH</v>
          </cell>
          <cell r="C52" t="str">
            <v>004</v>
          </cell>
          <cell r="D52">
            <v>15</v>
          </cell>
          <cell r="E52" t="str">
            <v>KOSSFCOM02</v>
          </cell>
          <cell r="F52" t="str">
            <v>QUALITY</v>
          </cell>
          <cell r="G52" t="str">
            <v>QUALITY</v>
          </cell>
          <cell r="H52" t="str">
            <v>RSY</v>
          </cell>
          <cell r="I52" t="str">
            <v>RAMSWARTH PRASAD YADAV</v>
          </cell>
        </row>
        <row r="53">
          <cell r="A53">
            <v>40057698</v>
          </cell>
          <cell r="B53" t="str">
            <v>BHANU</v>
          </cell>
          <cell r="C53" t="str">
            <v>004</v>
          </cell>
          <cell r="D53">
            <v>15</v>
          </cell>
          <cell r="E53" t="str">
            <v>KOSSHCOM28</v>
          </cell>
          <cell r="F53" t="str">
            <v>PRODUCTION SEAMLESS</v>
          </cell>
          <cell r="G53" t="str">
            <v>PRODUCTION SEAMLESS</v>
          </cell>
          <cell r="H53" t="str">
            <v>RSY</v>
          </cell>
          <cell r="I53" t="str">
            <v>RAMSWARTH PRASAD YADAV</v>
          </cell>
        </row>
        <row r="54">
          <cell r="A54">
            <v>40057699</v>
          </cell>
          <cell r="B54" t="str">
            <v>SURESH</v>
          </cell>
          <cell r="C54" t="str">
            <v>004</v>
          </cell>
          <cell r="D54">
            <v>15</v>
          </cell>
          <cell r="E54" t="str">
            <v>KOSSFCOM24</v>
          </cell>
          <cell r="F54" t="str">
            <v>PRODUCTION SEAMLESS</v>
          </cell>
          <cell r="G54" t="str">
            <v>PRODUCTION SEAMLESS</v>
          </cell>
          <cell r="H54" t="str">
            <v>RSY</v>
          </cell>
          <cell r="I54" t="str">
            <v>RAMSWARTH PRASAD YADAV</v>
          </cell>
        </row>
        <row r="55">
          <cell r="A55">
            <v>40057716</v>
          </cell>
          <cell r="B55" t="str">
            <v>VISHNU KUMAR</v>
          </cell>
          <cell r="C55" t="str">
            <v>004</v>
          </cell>
          <cell r="D55">
            <v>15</v>
          </cell>
          <cell r="E55" t="str">
            <v>KOSSFCOM02</v>
          </cell>
          <cell r="F55" t="str">
            <v>QUALITY</v>
          </cell>
          <cell r="G55" t="str">
            <v>QUALITY</v>
          </cell>
          <cell r="H55" t="str">
            <v>RSY</v>
          </cell>
          <cell r="I55" t="str">
            <v>RAMSWARTH PRASAD YADAV</v>
          </cell>
        </row>
        <row r="56">
          <cell r="A56">
            <v>40057717</v>
          </cell>
          <cell r="B56" t="str">
            <v>SURENDRA KUMAR</v>
          </cell>
          <cell r="C56" t="str">
            <v>004</v>
          </cell>
          <cell r="D56">
            <v>15</v>
          </cell>
          <cell r="E56" t="str">
            <v>KOSSFCOM02</v>
          </cell>
          <cell r="F56" t="str">
            <v>QUALITY</v>
          </cell>
          <cell r="G56" t="str">
            <v>QUALITY</v>
          </cell>
          <cell r="H56" t="str">
            <v>RSY</v>
          </cell>
          <cell r="I56" t="str">
            <v>RAMSWARTH PRASAD YADAV</v>
          </cell>
        </row>
        <row r="57">
          <cell r="A57">
            <v>40057722</v>
          </cell>
          <cell r="B57" t="str">
            <v>MOHAN</v>
          </cell>
          <cell r="C57" t="str">
            <v>004</v>
          </cell>
          <cell r="D57">
            <v>15</v>
          </cell>
          <cell r="E57" t="str">
            <v>KOSSFCOM21</v>
          </cell>
          <cell r="F57" t="str">
            <v>PRODUCTION</v>
          </cell>
          <cell r="G57" t="str">
            <v>PRODUCTION</v>
          </cell>
          <cell r="H57" t="str">
            <v>RSY</v>
          </cell>
          <cell r="I57" t="str">
            <v>RAMSWARTH PRASAD YADAV</v>
          </cell>
        </row>
        <row r="58">
          <cell r="A58">
            <v>40057725</v>
          </cell>
          <cell r="B58" t="str">
            <v>NOUNIHAL SINGH</v>
          </cell>
          <cell r="C58" t="str">
            <v>004</v>
          </cell>
          <cell r="D58">
            <v>15</v>
          </cell>
          <cell r="E58" t="str">
            <v>KOSSFWLD09</v>
          </cell>
          <cell r="F58" t="str">
            <v>PRODUCTION</v>
          </cell>
          <cell r="G58" t="str">
            <v>PRODUCTION</v>
          </cell>
          <cell r="H58" t="str">
            <v>RSY</v>
          </cell>
          <cell r="I58" t="str">
            <v>RAMSWARTH PRASAD YADAV</v>
          </cell>
        </row>
        <row r="59">
          <cell r="A59">
            <v>40057730</v>
          </cell>
          <cell r="B59" t="str">
            <v>MUNESH KUMAR</v>
          </cell>
          <cell r="C59" t="str">
            <v>004</v>
          </cell>
          <cell r="D59">
            <v>15</v>
          </cell>
          <cell r="E59" t="str">
            <v>KOSSFWLD15</v>
          </cell>
          <cell r="F59" t="str">
            <v>PRODUCTION</v>
          </cell>
          <cell r="G59" t="str">
            <v>PRODUCTION</v>
          </cell>
          <cell r="H59" t="str">
            <v>RSY</v>
          </cell>
          <cell r="I59" t="str">
            <v>RAMSWARTH PRASAD YADAV</v>
          </cell>
        </row>
        <row r="60">
          <cell r="A60">
            <v>40057737</v>
          </cell>
          <cell r="B60" t="str">
            <v>HARKESH</v>
          </cell>
          <cell r="C60" t="str">
            <v>004</v>
          </cell>
          <cell r="D60">
            <v>15</v>
          </cell>
          <cell r="E60" t="str">
            <v>KOSSFWLD09</v>
          </cell>
          <cell r="F60" t="str">
            <v>PRODUCTION</v>
          </cell>
          <cell r="G60" t="str">
            <v>PRODUCTION</v>
          </cell>
          <cell r="H60" t="str">
            <v>RSY</v>
          </cell>
          <cell r="I60" t="str">
            <v>RAMSWARTH PRASAD YADAV</v>
          </cell>
        </row>
        <row r="61">
          <cell r="A61">
            <v>40057738</v>
          </cell>
          <cell r="B61" t="str">
            <v>DEEPAK KUMAR</v>
          </cell>
          <cell r="C61" t="str">
            <v>004</v>
          </cell>
          <cell r="D61">
            <v>15</v>
          </cell>
          <cell r="E61" t="str">
            <v>KOSSFCOM17</v>
          </cell>
          <cell r="F61" t="str">
            <v>PRODUCTION SEAMLESS</v>
          </cell>
          <cell r="G61" t="str">
            <v>PRODUCTION SEAMLESS</v>
          </cell>
          <cell r="H61" t="str">
            <v>RSY</v>
          </cell>
          <cell r="I61" t="str">
            <v>RAMSWARTH PRASAD YADAV</v>
          </cell>
        </row>
        <row r="62">
          <cell r="A62">
            <v>40057745</v>
          </cell>
          <cell r="B62" t="str">
            <v>MUKESH KUMAR</v>
          </cell>
          <cell r="C62" t="str">
            <v>004</v>
          </cell>
          <cell r="D62">
            <v>15</v>
          </cell>
          <cell r="E62" t="str">
            <v>KOSSFCOM02</v>
          </cell>
          <cell r="F62" t="str">
            <v>QUALITY</v>
          </cell>
          <cell r="G62" t="str">
            <v>QUALITY</v>
          </cell>
          <cell r="H62" t="str">
            <v>RSY</v>
          </cell>
          <cell r="I62" t="str">
            <v>RAMSWARTH PRASAD YADAV</v>
          </cell>
        </row>
        <row r="63">
          <cell r="A63">
            <v>40057762</v>
          </cell>
          <cell r="B63" t="str">
            <v>KAMAL SINGH</v>
          </cell>
          <cell r="C63" t="str">
            <v>004</v>
          </cell>
          <cell r="D63">
            <v>15</v>
          </cell>
          <cell r="E63" t="str">
            <v>KOSSFCOM02</v>
          </cell>
          <cell r="F63" t="str">
            <v>QUALITY</v>
          </cell>
          <cell r="G63" t="str">
            <v>QUALITY</v>
          </cell>
          <cell r="H63" t="str">
            <v>RSY</v>
          </cell>
          <cell r="I63" t="str">
            <v>RAMSWARTH PRASAD YADAV</v>
          </cell>
        </row>
        <row r="64">
          <cell r="A64">
            <v>40057767</v>
          </cell>
          <cell r="B64" t="str">
            <v>KARTAR SINGH</v>
          </cell>
          <cell r="C64" t="str">
            <v>004</v>
          </cell>
          <cell r="D64">
            <v>15</v>
          </cell>
          <cell r="E64" t="str">
            <v>KOSSFWLD13</v>
          </cell>
          <cell r="F64" t="str">
            <v>PRODUCTION</v>
          </cell>
          <cell r="G64" t="str">
            <v>PRODUCTION</v>
          </cell>
          <cell r="H64" t="str">
            <v>RSY</v>
          </cell>
          <cell r="I64" t="str">
            <v>RAMSWARTH PRASAD YADAV</v>
          </cell>
        </row>
        <row r="65">
          <cell r="A65">
            <v>40057772</v>
          </cell>
          <cell r="B65" t="str">
            <v>NANADKISHOR MAHTO</v>
          </cell>
          <cell r="C65" t="str">
            <v>004</v>
          </cell>
          <cell r="D65">
            <v>15</v>
          </cell>
          <cell r="E65" t="str">
            <v>KOSSFCOM20</v>
          </cell>
          <cell r="F65" t="str">
            <v>PRODUCTION SEAMLESS</v>
          </cell>
          <cell r="G65" t="str">
            <v>PRODUCTION SEAMLESS</v>
          </cell>
          <cell r="H65" t="str">
            <v>RSY</v>
          </cell>
          <cell r="I65" t="str">
            <v>RAMSWARTH PRASAD YADAV</v>
          </cell>
        </row>
        <row r="66">
          <cell r="A66">
            <v>40057774</v>
          </cell>
          <cell r="B66" t="str">
            <v>RAJEEV SINGH YADAV</v>
          </cell>
          <cell r="C66" t="str">
            <v>004</v>
          </cell>
          <cell r="D66">
            <v>15</v>
          </cell>
          <cell r="E66" t="str">
            <v>KOSSFWLD13</v>
          </cell>
          <cell r="F66" t="str">
            <v>PRODUCTION</v>
          </cell>
          <cell r="G66" t="str">
            <v>PRODUCTION</v>
          </cell>
          <cell r="H66" t="str">
            <v>RSY</v>
          </cell>
          <cell r="I66" t="str">
            <v>RAMSWARTH PRASAD YADAV</v>
          </cell>
        </row>
        <row r="67">
          <cell r="A67">
            <v>40057775</v>
          </cell>
          <cell r="B67" t="str">
            <v>RAKESH</v>
          </cell>
          <cell r="C67" t="str">
            <v>004</v>
          </cell>
          <cell r="D67">
            <v>15</v>
          </cell>
          <cell r="E67" t="str">
            <v>KOSSFCOM18</v>
          </cell>
          <cell r="F67" t="str">
            <v>PRODUCTION</v>
          </cell>
          <cell r="G67" t="str">
            <v>PRODUCTION</v>
          </cell>
          <cell r="H67" t="str">
            <v>RSY</v>
          </cell>
          <cell r="I67" t="str">
            <v>RAMSWARTH PRASAD YADAV</v>
          </cell>
        </row>
        <row r="68">
          <cell r="A68">
            <v>40057776</v>
          </cell>
          <cell r="B68" t="str">
            <v>HEMRAJ</v>
          </cell>
          <cell r="C68" t="str">
            <v>004</v>
          </cell>
          <cell r="D68">
            <v>16</v>
          </cell>
          <cell r="E68" t="str">
            <v>KOSSFCOM02</v>
          </cell>
          <cell r="F68" t="str">
            <v>QUALITY</v>
          </cell>
          <cell r="G68" t="str">
            <v>QUALITY</v>
          </cell>
          <cell r="H68" t="str">
            <v>MNT</v>
          </cell>
          <cell r="I68" t="str">
            <v>MANNAT ASSOCIATES</v>
          </cell>
        </row>
        <row r="69">
          <cell r="A69">
            <v>40057777</v>
          </cell>
          <cell r="B69" t="str">
            <v>AMARJEET</v>
          </cell>
          <cell r="C69" t="str">
            <v>001</v>
          </cell>
          <cell r="D69">
            <v>13</v>
          </cell>
          <cell r="E69" t="str">
            <v>KO02HHSW09</v>
          </cell>
          <cell r="F69" t="str">
            <v>PANTRY</v>
          </cell>
          <cell r="G69" t="str">
            <v>ADMIN</v>
          </cell>
          <cell r="H69" t="str">
            <v>RSY</v>
          </cell>
          <cell r="I69" t="str">
            <v>RAM SWARTH PRASAD YADAV</v>
          </cell>
        </row>
        <row r="70">
          <cell r="A70">
            <v>40057782</v>
          </cell>
          <cell r="B70" t="str">
            <v>HEMANT KUMAR</v>
          </cell>
          <cell r="C70" t="str">
            <v>004</v>
          </cell>
          <cell r="D70">
            <v>15</v>
          </cell>
          <cell r="E70" t="str">
            <v>KOSSFCOM20</v>
          </cell>
          <cell r="F70" t="str">
            <v>PRODUCTION SEAMLESS</v>
          </cell>
          <cell r="G70" t="str">
            <v>PRODUCTION SEAMLESS</v>
          </cell>
          <cell r="H70" t="str">
            <v>RSY</v>
          </cell>
          <cell r="I70" t="str">
            <v>RAMSWARTH PRASAD YADAV</v>
          </cell>
        </row>
        <row r="71">
          <cell r="A71">
            <v>40057798</v>
          </cell>
          <cell r="B71" t="str">
            <v>GIRDHARI</v>
          </cell>
          <cell r="C71" t="str">
            <v>004</v>
          </cell>
          <cell r="D71">
            <v>15</v>
          </cell>
          <cell r="E71" t="str">
            <v>KOSSFCOM08</v>
          </cell>
          <cell r="F71" t="str">
            <v>PRODUCTION</v>
          </cell>
          <cell r="G71" t="str">
            <v>SCRAP YARD</v>
          </cell>
          <cell r="H71" t="str">
            <v>RSY</v>
          </cell>
          <cell r="I71" t="str">
            <v>RAMSWARTH PRASAD YADAV</v>
          </cell>
        </row>
        <row r="72">
          <cell r="A72">
            <v>40057802</v>
          </cell>
          <cell r="B72" t="str">
            <v>LAXMAN</v>
          </cell>
          <cell r="C72" t="str">
            <v>004</v>
          </cell>
          <cell r="D72">
            <v>16</v>
          </cell>
          <cell r="E72" t="str">
            <v>KOSSFCOM10</v>
          </cell>
          <cell r="F72" t="str">
            <v>PRODUCTION</v>
          </cell>
          <cell r="G72" t="str">
            <v>PRODUCTION</v>
          </cell>
          <cell r="H72" t="str">
            <v>MNT</v>
          </cell>
          <cell r="I72" t="str">
            <v>MANNAT ASSOCIATES</v>
          </cell>
        </row>
        <row r="73">
          <cell r="A73">
            <v>40057806</v>
          </cell>
          <cell r="B73" t="str">
            <v>DAUJI SHARMA</v>
          </cell>
          <cell r="C73" t="str">
            <v>004</v>
          </cell>
          <cell r="D73">
            <v>15</v>
          </cell>
          <cell r="E73" t="str">
            <v>KOSSFCOM07</v>
          </cell>
          <cell r="F73" t="str">
            <v>PRODUCTION PICKLING</v>
          </cell>
          <cell r="G73" t="str">
            <v>PRODUCTION PICKLING</v>
          </cell>
          <cell r="H73" t="str">
            <v>RSY</v>
          </cell>
          <cell r="I73" t="str">
            <v>RAMSWARTH PRASAD YADAV</v>
          </cell>
        </row>
        <row r="74">
          <cell r="A74">
            <v>40057809</v>
          </cell>
          <cell r="B74" t="str">
            <v>VEEKESH KUMAR</v>
          </cell>
          <cell r="C74" t="str">
            <v>004</v>
          </cell>
          <cell r="D74">
            <v>15</v>
          </cell>
          <cell r="E74" t="str">
            <v>KOSSFWLD05</v>
          </cell>
          <cell r="F74" t="str">
            <v>PRODUCTION</v>
          </cell>
          <cell r="G74" t="str">
            <v>PRODUCTION</v>
          </cell>
          <cell r="H74" t="str">
            <v>RSY</v>
          </cell>
          <cell r="I74" t="str">
            <v>RAMSWARTH PRASAD YADAV</v>
          </cell>
        </row>
        <row r="75">
          <cell r="A75">
            <v>40057812</v>
          </cell>
          <cell r="B75" t="str">
            <v>MOHAN SINGH</v>
          </cell>
          <cell r="C75" t="str">
            <v>004</v>
          </cell>
          <cell r="D75">
            <v>15</v>
          </cell>
          <cell r="E75" t="str">
            <v>KOSSFCOM14</v>
          </cell>
          <cell r="F75" t="str">
            <v>PRODUCTION</v>
          </cell>
          <cell r="G75" t="str">
            <v>PRODUCTION</v>
          </cell>
          <cell r="H75" t="str">
            <v>RSY</v>
          </cell>
          <cell r="I75" t="str">
            <v>RAMSWARTH PRASAD YADAV</v>
          </cell>
        </row>
        <row r="76">
          <cell r="A76">
            <v>40057813</v>
          </cell>
          <cell r="B76" t="str">
            <v>MAHENDR SINGH YADAV</v>
          </cell>
          <cell r="C76" t="str">
            <v>004</v>
          </cell>
          <cell r="D76">
            <v>15</v>
          </cell>
          <cell r="E76" t="str">
            <v>KOSSFSEM11</v>
          </cell>
          <cell r="F76" t="str">
            <v>PRODUCTION SEAMLESS</v>
          </cell>
          <cell r="G76" t="str">
            <v>PRODUCTION SEAMLESS</v>
          </cell>
          <cell r="H76" t="str">
            <v>RSY</v>
          </cell>
          <cell r="I76" t="str">
            <v>RAMSWARTH PRASAD YADAV</v>
          </cell>
        </row>
        <row r="77">
          <cell r="A77">
            <v>40057816</v>
          </cell>
          <cell r="B77" t="str">
            <v>CHUNNILAL</v>
          </cell>
          <cell r="C77" t="str">
            <v>004</v>
          </cell>
          <cell r="D77">
            <v>15</v>
          </cell>
          <cell r="E77" t="str">
            <v>KOSSFCOM05</v>
          </cell>
          <cell r="F77" t="str">
            <v>PRODUCTION PICKLING</v>
          </cell>
          <cell r="G77" t="str">
            <v>PRODUCTION PICKLING</v>
          </cell>
          <cell r="H77" t="str">
            <v>RSY</v>
          </cell>
          <cell r="I77" t="str">
            <v>RAMSWARTH PRASAD YADAV</v>
          </cell>
        </row>
        <row r="78">
          <cell r="A78">
            <v>40057840</v>
          </cell>
          <cell r="B78" t="str">
            <v>KHEMCHAND</v>
          </cell>
          <cell r="C78" t="str">
            <v>004</v>
          </cell>
          <cell r="D78">
            <v>15</v>
          </cell>
          <cell r="E78" t="str">
            <v>KOSSHCOM08</v>
          </cell>
          <cell r="F78" t="str">
            <v>PRODUCTION</v>
          </cell>
          <cell r="G78" t="str">
            <v>SCRAP YARD</v>
          </cell>
          <cell r="H78" t="str">
            <v>RSY</v>
          </cell>
          <cell r="I78" t="str">
            <v>RAMSWARTH PRASAD YADAV</v>
          </cell>
        </row>
        <row r="79">
          <cell r="A79">
            <v>40057847</v>
          </cell>
          <cell r="B79" t="str">
            <v>PADAM SINGH</v>
          </cell>
          <cell r="C79" t="str">
            <v>004</v>
          </cell>
          <cell r="D79">
            <v>15</v>
          </cell>
          <cell r="E79" t="str">
            <v>KOSSFCOM05</v>
          </cell>
          <cell r="F79" t="str">
            <v>PRODUCTION PICKLING</v>
          </cell>
          <cell r="G79" t="str">
            <v>PRODUCTION PICKLING</v>
          </cell>
          <cell r="H79" t="str">
            <v>RSY</v>
          </cell>
          <cell r="I79" t="str">
            <v>RAMSWARTH PRASAD YADAV</v>
          </cell>
        </row>
        <row r="80">
          <cell r="A80">
            <v>40057849</v>
          </cell>
          <cell r="B80" t="str">
            <v>SATISH KUMAR</v>
          </cell>
          <cell r="C80" t="str">
            <v>004</v>
          </cell>
          <cell r="D80">
            <v>15</v>
          </cell>
          <cell r="E80" t="str">
            <v>KOSSFCOM14</v>
          </cell>
          <cell r="F80" t="str">
            <v>PRODUCTION</v>
          </cell>
          <cell r="G80" t="str">
            <v>PRODUCTION</v>
          </cell>
          <cell r="H80" t="str">
            <v>RSY</v>
          </cell>
          <cell r="I80" t="str">
            <v>RAMSWARTH PRASAD YADAV</v>
          </cell>
        </row>
        <row r="81">
          <cell r="A81">
            <v>40057852</v>
          </cell>
          <cell r="B81" t="str">
            <v>RAVI KUMAR</v>
          </cell>
          <cell r="C81" t="str">
            <v>004</v>
          </cell>
          <cell r="D81">
            <v>15</v>
          </cell>
          <cell r="E81" t="str">
            <v>KOSSFCOM14</v>
          </cell>
          <cell r="F81" t="str">
            <v>PRODUCTION</v>
          </cell>
          <cell r="G81" t="str">
            <v>PRODUCTION</v>
          </cell>
          <cell r="H81" t="str">
            <v>RSY</v>
          </cell>
          <cell r="I81" t="str">
            <v>RAMSWARTH PRASAD YADAV</v>
          </cell>
        </row>
        <row r="82">
          <cell r="A82">
            <v>40057860</v>
          </cell>
          <cell r="B82" t="str">
            <v>CHUNNI LAL</v>
          </cell>
          <cell r="C82" t="str">
            <v>004</v>
          </cell>
          <cell r="D82">
            <v>15</v>
          </cell>
          <cell r="E82" t="str">
            <v>KOSSFSEM11</v>
          </cell>
          <cell r="F82" t="str">
            <v>PRODUCTION SEAMLESS</v>
          </cell>
          <cell r="G82" t="str">
            <v>PRODUCTION SEAMLESS</v>
          </cell>
          <cell r="H82" t="str">
            <v>RSY</v>
          </cell>
          <cell r="I82" t="str">
            <v>RAMSWARTH PRASAD YADAV</v>
          </cell>
        </row>
        <row r="83">
          <cell r="A83">
            <v>40057861</v>
          </cell>
          <cell r="B83" t="str">
            <v>DORI LALA</v>
          </cell>
          <cell r="C83" t="str">
            <v>004</v>
          </cell>
          <cell r="D83">
            <v>15</v>
          </cell>
          <cell r="E83" t="str">
            <v>KOSSFCOM05</v>
          </cell>
          <cell r="F83" t="str">
            <v>PRODUCTION PICKLING</v>
          </cell>
          <cell r="G83" t="str">
            <v>PRODUCTION PICKLING</v>
          </cell>
          <cell r="H83" t="str">
            <v>RSY</v>
          </cell>
          <cell r="I83" t="str">
            <v>RAMSWARTH PRASAD YADAV</v>
          </cell>
        </row>
        <row r="84">
          <cell r="A84">
            <v>40057862</v>
          </cell>
          <cell r="B84" t="str">
            <v>RAJ MOHAMMAD</v>
          </cell>
          <cell r="C84" t="str">
            <v>004</v>
          </cell>
          <cell r="D84">
            <v>15</v>
          </cell>
          <cell r="E84" t="str">
            <v>KOSSFCOM07</v>
          </cell>
          <cell r="F84" t="str">
            <v>PRODUCTION PICKLING</v>
          </cell>
          <cell r="G84" t="str">
            <v>PRODUCTION PICKLING</v>
          </cell>
          <cell r="H84" t="str">
            <v>RSY</v>
          </cell>
          <cell r="I84" t="str">
            <v>RAMSWARTH PRASAD YADAV</v>
          </cell>
        </row>
        <row r="85">
          <cell r="A85">
            <v>40057869</v>
          </cell>
          <cell r="B85" t="str">
            <v>SANT RAM</v>
          </cell>
          <cell r="C85" t="str">
            <v>004</v>
          </cell>
          <cell r="D85">
            <v>15</v>
          </cell>
          <cell r="E85" t="str">
            <v>KOSSFWLD13</v>
          </cell>
          <cell r="F85" t="str">
            <v>PRODUCTION</v>
          </cell>
          <cell r="G85" t="str">
            <v>PRODUCTION</v>
          </cell>
          <cell r="H85" t="str">
            <v>RSY</v>
          </cell>
          <cell r="I85" t="str">
            <v>RAMSWARTH PRASAD YADAV</v>
          </cell>
        </row>
        <row r="86">
          <cell r="A86">
            <v>40057872</v>
          </cell>
          <cell r="B86" t="str">
            <v>DULI CHAND</v>
          </cell>
          <cell r="C86" t="str">
            <v>004</v>
          </cell>
          <cell r="D86">
            <v>15</v>
          </cell>
          <cell r="E86" t="str">
            <v>KOSSFCOM21</v>
          </cell>
          <cell r="F86" t="str">
            <v>PRODUCTION</v>
          </cell>
          <cell r="G86" t="str">
            <v>PRODUCTION</v>
          </cell>
          <cell r="H86" t="str">
            <v>RSY</v>
          </cell>
          <cell r="I86" t="str">
            <v>RAMSWARTH PRASAD YADAV</v>
          </cell>
        </row>
        <row r="87">
          <cell r="A87">
            <v>40057873</v>
          </cell>
          <cell r="B87" t="str">
            <v>MAHESH CHAND</v>
          </cell>
          <cell r="C87" t="str">
            <v>004</v>
          </cell>
          <cell r="D87">
            <v>15</v>
          </cell>
          <cell r="E87" t="str">
            <v>KOSSFCOM14</v>
          </cell>
          <cell r="F87" t="str">
            <v>PRODUCTION</v>
          </cell>
          <cell r="G87" t="str">
            <v>PRODUCTION</v>
          </cell>
          <cell r="H87" t="str">
            <v>RSY</v>
          </cell>
          <cell r="I87" t="str">
            <v>RAMSWARTH PRASAD YADAV</v>
          </cell>
        </row>
        <row r="88">
          <cell r="A88">
            <v>40057877</v>
          </cell>
          <cell r="B88" t="str">
            <v>ROHTASH</v>
          </cell>
          <cell r="C88" t="str">
            <v>004</v>
          </cell>
          <cell r="D88">
            <v>15</v>
          </cell>
          <cell r="E88" t="str">
            <v>KOSSFCOM22</v>
          </cell>
          <cell r="F88" t="str">
            <v>PRODUCTION</v>
          </cell>
          <cell r="G88" t="str">
            <v>PRODUCTION</v>
          </cell>
          <cell r="H88" t="str">
            <v>RSY</v>
          </cell>
          <cell r="I88" t="str">
            <v>RAMSWARTH PRASAD YADAV</v>
          </cell>
        </row>
        <row r="89">
          <cell r="A89">
            <v>40057878</v>
          </cell>
          <cell r="B89" t="str">
            <v>KARN KUMAR KARN</v>
          </cell>
          <cell r="C89" t="str">
            <v>004</v>
          </cell>
          <cell r="D89">
            <v>15</v>
          </cell>
          <cell r="E89" t="str">
            <v>KOSSFSEM11</v>
          </cell>
          <cell r="F89" t="str">
            <v>PRODUCTION SEAMLESS</v>
          </cell>
          <cell r="G89" t="str">
            <v>PRODUCTION SEAMLESS</v>
          </cell>
          <cell r="H89" t="str">
            <v>RSY</v>
          </cell>
          <cell r="I89" t="str">
            <v>RAMSWARTH PRASAD YADAV</v>
          </cell>
        </row>
        <row r="90">
          <cell r="A90">
            <v>40057900</v>
          </cell>
          <cell r="B90" t="str">
            <v>NETRAPAL</v>
          </cell>
          <cell r="C90" t="str">
            <v>004</v>
          </cell>
          <cell r="D90">
            <v>16</v>
          </cell>
          <cell r="E90" t="str">
            <v>KOSSFSEM07</v>
          </cell>
          <cell r="F90" t="str">
            <v>PRODUCTION SEAMLESS</v>
          </cell>
          <cell r="G90" t="str">
            <v>PRODUCTION SEAMLESS</v>
          </cell>
          <cell r="H90" t="str">
            <v>MNT</v>
          </cell>
          <cell r="I90" t="str">
            <v>MANNAT ASSOCIATES</v>
          </cell>
        </row>
        <row r="91">
          <cell r="A91">
            <v>40057902</v>
          </cell>
          <cell r="B91" t="str">
            <v>SHAILENDRA KUMAR</v>
          </cell>
          <cell r="C91" t="str">
            <v>004</v>
          </cell>
          <cell r="D91">
            <v>15</v>
          </cell>
          <cell r="E91" t="str">
            <v>KOSSFCOM07</v>
          </cell>
          <cell r="F91" t="str">
            <v>PRODUCTION PICKLING</v>
          </cell>
          <cell r="G91" t="str">
            <v>PRODUCTION PICKLING</v>
          </cell>
          <cell r="H91" t="str">
            <v>RSY</v>
          </cell>
          <cell r="I91" t="str">
            <v>RAMSWARTH PRASAD YADAV</v>
          </cell>
        </row>
        <row r="92">
          <cell r="A92">
            <v>40057914</v>
          </cell>
          <cell r="B92" t="str">
            <v>PAVNESH KUMAR</v>
          </cell>
          <cell r="C92" t="str">
            <v>004</v>
          </cell>
          <cell r="D92">
            <v>16</v>
          </cell>
          <cell r="E92" t="str">
            <v>KOSSHCOM11</v>
          </cell>
          <cell r="F92" t="str">
            <v>A LABOUR POOL FOR ABSENTEEISM</v>
          </cell>
          <cell r="G92" t="str">
            <v>A LABOUR POOL FOR ABSENTEEISM</v>
          </cell>
          <cell r="H92" t="str">
            <v>MNT</v>
          </cell>
          <cell r="I92" t="str">
            <v>MANNAT ASSOCIATES</v>
          </cell>
        </row>
        <row r="93">
          <cell r="A93">
            <v>40057919</v>
          </cell>
          <cell r="B93" t="str">
            <v>SANTOSH</v>
          </cell>
          <cell r="C93" t="str">
            <v>004</v>
          </cell>
          <cell r="D93">
            <v>15</v>
          </cell>
          <cell r="E93" t="str">
            <v>KOSSFCOM06</v>
          </cell>
          <cell r="F93" t="str">
            <v>PRODUCTION SEAMLESS</v>
          </cell>
          <cell r="G93" t="str">
            <v>PRODUCTION SEAMLESS</v>
          </cell>
          <cell r="H93" t="str">
            <v>RSY</v>
          </cell>
          <cell r="I93" t="str">
            <v>RAMSWARTH PRASAD YADAV</v>
          </cell>
        </row>
        <row r="94">
          <cell r="A94">
            <v>40057924</v>
          </cell>
          <cell r="B94" t="str">
            <v>JAY SINGH</v>
          </cell>
          <cell r="C94" t="str">
            <v>004</v>
          </cell>
          <cell r="D94">
            <v>15</v>
          </cell>
          <cell r="E94" t="str">
            <v>KOSSFCOM15</v>
          </cell>
          <cell r="F94" t="str">
            <v>PRODUCTION</v>
          </cell>
          <cell r="G94" t="str">
            <v>PRODUCTION</v>
          </cell>
          <cell r="H94" t="str">
            <v>RSY</v>
          </cell>
          <cell r="I94" t="str">
            <v>RAMSWARTH PRASAD YADAV</v>
          </cell>
        </row>
        <row r="95">
          <cell r="A95">
            <v>40057925</v>
          </cell>
          <cell r="B95" t="str">
            <v>DINESH CHAND</v>
          </cell>
          <cell r="C95" t="str">
            <v>004</v>
          </cell>
          <cell r="D95">
            <v>15</v>
          </cell>
          <cell r="E95" t="str">
            <v>KOSSFCOM25</v>
          </cell>
          <cell r="F95" t="str">
            <v>PRODUCTION</v>
          </cell>
          <cell r="G95" t="str">
            <v>PRODUCTION</v>
          </cell>
          <cell r="H95" t="str">
            <v>RSY</v>
          </cell>
          <cell r="I95" t="str">
            <v>RAMSWARTH PRASAD YADAV</v>
          </cell>
        </row>
        <row r="96">
          <cell r="A96">
            <v>40057932</v>
          </cell>
          <cell r="B96" t="str">
            <v>PREMPAL SINGH</v>
          </cell>
          <cell r="C96" t="str">
            <v>004</v>
          </cell>
          <cell r="D96">
            <v>15</v>
          </cell>
          <cell r="E96" t="str">
            <v>KOSSFSEM12</v>
          </cell>
          <cell r="F96" t="str">
            <v>PRODUCTION SEAMLESS</v>
          </cell>
          <cell r="G96" t="str">
            <v>PRODUCTION SEAMLESS</v>
          </cell>
          <cell r="H96" t="str">
            <v>RSY</v>
          </cell>
          <cell r="I96" t="str">
            <v>RAMSWARTH PRASAD YADAV</v>
          </cell>
        </row>
        <row r="97">
          <cell r="A97">
            <v>40057934</v>
          </cell>
          <cell r="B97" t="str">
            <v>VIKRAM JEET</v>
          </cell>
          <cell r="C97" t="str">
            <v>004</v>
          </cell>
          <cell r="D97">
            <v>15</v>
          </cell>
          <cell r="E97" t="str">
            <v>KOSSFWLD03</v>
          </cell>
          <cell r="F97" t="str">
            <v>PRODUCTION</v>
          </cell>
          <cell r="G97" t="str">
            <v>PRODUCTION</v>
          </cell>
          <cell r="H97" t="str">
            <v>RSY</v>
          </cell>
          <cell r="I97" t="str">
            <v>RAMSWARTH PRASAD YADAV</v>
          </cell>
        </row>
        <row r="98">
          <cell r="A98">
            <v>40057939</v>
          </cell>
          <cell r="B98" t="str">
            <v>LALCHAND</v>
          </cell>
          <cell r="C98" t="str">
            <v>004</v>
          </cell>
          <cell r="D98">
            <v>15</v>
          </cell>
          <cell r="E98" t="str">
            <v>KOSSFCOM05</v>
          </cell>
          <cell r="F98" t="str">
            <v>PRODUCTION PICKLING</v>
          </cell>
          <cell r="G98" t="str">
            <v>PRODUCTION PICKLING</v>
          </cell>
          <cell r="H98" t="str">
            <v>RSY</v>
          </cell>
          <cell r="I98" t="str">
            <v>RAMSWARTH PRASAD YADAV</v>
          </cell>
        </row>
        <row r="99">
          <cell r="A99">
            <v>40057945</v>
          </cell>
          <cell r="B99" t="str">
            <v>SUKH DEV</v>
          </cell>
          <cell r="C99" t="str">
            <v>004</v>
          </cell>
          <cell r="D99">
            <v>15</v>
          </cell>
          <cell r="E99" t="str">
            <v>KOSSHCOM24</v>
          </cell>
          <cell r="F99" t="str">
            <v>PRODUCTION SEAMLESS</v>
          </cell>
          <cell r="G99" t="str">
            <v>BRIGHT ANNEALING</v>
          </cell>
          <cell r="H99" t="str">
            <v>RSY</v>
          </cell>
          <cell r="I99" t="str">
            <v>RAMSWARTH PRASAD YADAV</v>
          </cell>
        </row>
        <row r="100">
          <cell r="A100">
            <v>40057947</v>
          </cell>
          <cell r="B100" t="str">
            <v>NANAD KISHOR</v>
          </cell>
          <cell r="C100" t="str">
            <v>004</v>
          </cell>
          <cell r="D100">
            <v>15</v>
          </cell>
          <cell r="E100" t="str">
            <v>KOSSFCOM05</v>
          </cell>
          <cell r="F100" t="str">
            <v>PRODUCTION PICKLING</v>
          </cell>
          <cell r="G100" t="str">
            <v>PRODUCTION PICKLING</v>
          </cell>
          <cell r="H100" t="str">
            <v>RSY</v>
          </cell>
          <cell r="I100" t="str">
            <v>RAMSWARTH PRASAD YADAV</v>
          </cell>
        </row>
        <row r="101">
          <cell r="A101">
            <v>40057958</v>
          </cell>
          <cell r="B101" t="str">
            <v>NASRUDDIN</v>
          </cell>
          <cell r="C101" t="str">
            <v>004</v>
          </cell>
          <cell r="D101">
            <v>16</v>
          </cell>
          <cell r="E101" t="str">
            <v>KOSSFCOM05</v>
          </cell>
          <cell r="F101" t="str">
            <v>PRODUCTION PICKLING</v>
          </cell>
          <cell r="G101" t="str">
            <v>PRODUCTION PICKLING</v>
          </cell>
          <cell r="H101" t="str">
            <v>MNT</v>
          </cell>
          <cell r="I101" t="str">
            <v>MANNAT ASSOCIATES</v>
          </cell>
        </row>
        <row r="102">
          <cell r="A102">
            <v>40057962</v>
          </cell>
          <cell r="B102" t="str">
            <v>SITA RAM</v>
          </cell>
          <cell r="C102" t="str">
            <v>004</v>
          </cell>
          <cell r="D102">
            <v>15</v>
          </cell>
          <cell r="E102" t="str">
            <v>KOSSHCOM09</v>
          </cell>
          <cell r="F102" t="str">
            <v>CIVIL</v>
          </cell>
          <cell r="G102" t="str">
            <v>CIVIL</v>
          </cell>
          <cell r="H102" t="str">
            <v>RSY</v>
          </cell>
          <cell r="I102" t="str">
            <v>RAMSWARTH PRASAD YADAV</v>
          </cell>
        </row>
        <row r="103">
          <cell r="A103">
            <v>40057974</v>
          </cell>
          <cell r="B103" t="str">
            <v>RAHUL KUMAR</v>
          </cell>
          <cell r="C103" t="str">
            <v>004</v>
          </cell>
          <cell r="D103">
            <v>15</v>
          </cell>
          <cell r="E103" t="str">
            <v>KOSSFCOM20</v>
          </cell>
          <cell r="F103" t="str">
            <v>PRODUCTION SEAMLESS</v>
          </cell>
          <cell r="G103" t="str">
            <v>PRODUCTION SEAMLESS</v>
          </cell>
          <cell r="H103" t="str">
            <v>RSY</v>
          </cell>
          <cell r="I103" t="str">
            <v>RAMSWARTH PRASAD YADAV</v>
          </cell>
        </row>
        <row r="104">
          <cell r="A104">
            <v>40057978</v>
          </cell>
          <cell r="B104" t="str">
            <v>BHOLU</v>
          </cell>
          <cell r="C104" t="str">
            <v>004</v>
          </cell>
          <cell r="D104">
            <v>15</v>
          </cell>
          <cell r="E104" t="str">
            <v>KOSSFCOM19</v>
          </cell>
          <cell r="F104" t="str">
            <v>PRODUCTION</v>
          </cell>
          <cell r="G104" t="str">
            <v>PRODUCTION</v>
          </cell>
          <cell r="H104" t="str">
            <v>RSY</v>
          </cell>
          <cell r="I104" t="str">
            <v>RAMSWARTH PRASAD YADAV</v>
          </cell>
        </row>
        <row r="105">
          <cell r="A105">
            <v>40058016</v>
          </cell>
          <cell r="B105" t="str">
            <v>RADHAKISHAN</v>
          </cell>
          <cell r="C105" t="str">
            <v>001</v>
          </cell>
          <cell r="D105">
            <v>13</v>
          </cell>
          <cell r="E105" t="str">
            <v>KO02HHSW08</v>
          </cell>
          <cell r="F105" t="str">
            <v>MOBILE CRANE</v>
          </cell>
          <cell r="G105" t="str">
            <v>MOBILE CRANE</v>
          </cell>
          <cell r="H105" t="str">
            <v>RSY</v>
          </cell>
          <cell r="I105" t="str">
            <v>RAM SWARTH PRASAD YADAV</v>
          </cell>
        </row>
        <row r="106">
          <cell r="A106">
            <v>40058032</v>
          </cell>
          <cell r="B106" t="str">
            <v>SATISH CHAND</v>
          </cell>
          <cell r="C106" t="str">
            <v>004</v>
          </cell>
          <cell r="D106">
            <v>16</v>
          </cell>
          <cell r="E106" t="str">
            <v>KOSSFCOM02</v>
          </cell>
          <cell r="F106" t="str">
            <v>QUALITY</v>
          </cell>
          <cell r="G106" t="str">
            <v>QUALITY</v>
          </cell>
          <cell r="H106" t="str">
            <v>MNT</v>
          </cell>
          <cell r="I106" t="str">
            <v>MANNAT ASSOCIATES</v>
          </cell>
        </row>
        <row r="107">
          <cell r="A107">
            <v>40058045</v>
          </cell>
          <cell r="B107" t="str">
            <v>KESHAV</v>
          </cell>
          <cell r="C107" t="str">
            <v>004</v>
          </cell>
          <cell r="D107">
            <v>15</v>
          </cell>
          <cell r="E107" t="str">
            <v>KOSSHCOM11</v>
          </cell>
          <cell r="F107" t="str">
            <v>A LABOUR POOL FOR ABSENTEEISM</v>
          </cell>
          <cell r="G107" t="str">
            <v>A LABOUR POOL FOR ABSENTEEISM</v>
          </cell>
          <cell r="H107" t="str">
            <v>RSY</v>
          </cell>
          <cell r="I107" t="str">
            <v>RAMSWARTH PRASAD YADAV</v>
          </cell>
        </row>
        <row r="108">
          <cell r="A108">
            <v>40058058</v>
          </cell>
          <cell r="B108" t="str">
            <v>DINESH SHARMA</v>
          </cell>
          <cell r="C108" t="str">
            <v>004</v>
          </cell>
          <cell r="D108">
            <v>15</v>
          </cell>
          <cell r="E108" t="str">
            <v>KOSSFCOM24</v>
          </cell>
          <cell r="F108" t="str">
            <v>PRODUCTION SEAMLESS</v>
          </cell>
          <cell r="G108" t="str">
            <v>PRODUCTION SEAMLESS</v>
          </cell>
          <cell r="H108" t="str">
            <v>RSY</v>
          </cell>
          <cell r="I108" t="str">
            <v>RAMSWARTH PRASAD YADAV</v>
          </cell>
        </row>
        <row r="109">
          <cell r="A109">
            <v>40058064</v>
          </cell>
          <cell r="B109" t="str">
            <v>BHAGAT SINGH</v>
          </cell>
          <cell r="C109" t="str">
            <v>004</v>
          </cell>
          <cell r="D109">
            <v>15</v>
          </cell>
          <cell r="E109" t="str">
            <v>KOSSFCOM02</v>
          </cell>
          <cell r="F109" t="str">
            <v>QUALITY</v>
          </cell>
          <cell r="G109" t="str">
            <v>QUALITY</v>
          </cell>
          <cell r="H109" t="str">
            <v>RSY</v>
          </cell>
          <cell r="I109" t="str">
            <v>RAMSWARTH PRASAD YADAV</v>
          </cell>
        </row>
        <row r="110">
          <cell r="A110">
            <v>40058066</v>
          </cell>
          <cell r="B110" t="str">
            <v>RAM BABU</v>
          </cell>
          <cell r="C110" t="str">
            <v>004</v>
          </cell>
          <cell r="D110">
            <v>15</v>
          </cell>
          <cell r="E110" t="str">
            <v>KOSSFSEM05</v>
          </cell>
          <cell r="F110" t="str">
            <v>PRODUCTION SEAMLESS</v>
          </cell>
          <cell r="G110" t="str">
            <v>PRODUCTION SEAMLESS</v>
          </cell>
          <cell r="H110" t="str">
            <v>RSY</v>
          </cell>
          <cell r="I110" t="str">
            <v>RAMSWARTH PRASAD YADAV</v>
          </cell>
        </row>
        <row r="111">
          <cell r="A111">
            <v>40058067</v>
          </cell>
          <cell r="B111" t="str">
            <v>RAJENDER</v>
          </cell>
          <cell r="C111" t="str">
            <v>004</v>
          </cell>
          <cell r="D111">
            <v>15</v>
          </cell>
          <cell r="E111" t="str">
            <v>KOSSFCOM05</v>
          </cell>
          <cell r="F111" t="str">
            <v>PRODUCTION PICKLING</v>
          </cell>
          <cell r="G111" t="str">
            <v>PRODUCTION PICKLING</v>
          </cell>
          <cell r="H111" t="str">
            <v>RSY</v>
          </cell>
          <cell r="I111" t="str">
            <v>RAMSWARTH PRASAD YADAV</v>
          </cell>
        </row>
        <row r="112">
          <cell r="A112">
            <v>40058068</v>
          </cell>
          <cell r="B112" t="str">
            <v>RAMKHILADI</v>
          </cell>
          <cell r="C112" t="str">
            <v>004</v>
          </cell>
          <cell r="D112">
            <v>15</v>
          </cell>
          <cell r="E112" t="str">
            <v>KOSSFCOM05</v>
          </cell>
          <cell r="F112" t="str">
            <v>PRODUCTION PICKLING</v>
          </cell>
          <cell r="G112" t="str">
            <v>PRODUCTION PICKLING</v>
          </cell>
          <cell r="H112" t="str">
            <v>RSY</v>
          </cell>
          <cell r="I112" t="str">
            <v>RAMSWARTH PRASAD YADAV</v>
          </cell>
        </row>
        <row r="113">
          <cell r="A113">
            <v>40058069</v>
          </cell>
          <cell r="B113" t="str">
            <v>SONU</v>
          </cell>
          <cell r="C113" t="str">
            <v>004</v>
          </cell>
          <cell r="D113">
            <v>15</v>
          </cell>
          <cell r="E113" t="str">
            <v>KOSSFCOM05</v>
          </cell>
          <cell r="F113" t="str">
            <v>PRODUCTION PICKLING</v>
          </cell>
          <cell r="G113" t="str">
            <v>PRODUCTION PICKLING</v>
          </cell>
          <cell r="H113" t="str">
            <v>RSY</v>
          </cell>
          <cell r="I113" t="str">
            <v>RAMSWARTH PRASAD YADAV</v>
          </cell>
        </row>
        <row r="114">
          <cell r="A114">
            <v>40058083</v>
          </cell>
          <cell r="B114" t="str">
            <v>VEERI SINGH</v>
          </cell>
          <cell r="C114" t="str">
            <v>004</v>
          </cell>
          <cell r="D114">
            <v>15</v>
          </cell>
          <cell r="E114" t="str">
            <v>KOSSFWLD15</v>
          </cell>
          <cell r="F114" t="str">
            <v>PRODUCTION</v>
          </cell>
          <cell r="G114" t="str">
            <v>PRODUCTION</v>
          </cell>
          <cell r="H114" t="str">
            <v>RSY</v>
          </cell>
          <cell r="I114" t="str">
            <v>RAMSWARTH PRASAD YADAV</v>
          </cell>
        </row>
        <row r="115">
          <cell r="A115">
            <v>40058102</v>
          </cell>
          <cell r="B115" t="str">
            <v>INDRAJEET</v>
          </cell>
          <cell r="C115" t="str">
            <v>004</v>
          </cell>
          <cell r="D115">
            <v>15</v>
          </cell>
          <cell r="E115" t="str">
            <v>KOSSHCOM04</v>
          </cell>
          <cell r="F115" t="str">
            <v>ELECTRICAL</v>
          </cell>
          <cell r="G115" t="str">
            <v>ELECTRICAL</v>
          </cell>
          <cell r="H115" t="str">
            <v>RSY</v>
          </cell>
          <cell r="I115" t="str">
            <v>RAMSWARTH PRASAD YADAV</v>
          </cell>
        </row>
        <row r="116">
          <cell r="A116">
            <v>40058104</v>
          </cell>
          <cell r="B116" t="str">
            <v>PANKAJ KUMAR</v>
          </cell>
          <cell r="C116" t="str">
            <v>004</v>
          </cell>
          <cell r="D116">
            <v>15</v>
          </cell>
          <cell r="E116" t="str">
            <v>KOSSHCOM11</v>
          </cell>
          <cell r="F116" t="str">
            <v>A LABOUR POOL FOR ABSENTEEISM</v>
          </cell>
          <cell r="G116" t="str">
            <v>A LABOUR POOL FOR ABSENTEEISM</v>
          </cell>
          <cell r="H116" t="str">
            <v>RSY</v>
          </cell>
          <cell r="I116" t="str">
            <v>RAMSWARTH PRASAD YADAV</v>
          </cell>
        </row>
        <row r="117">
          <cell r="A117">
            <v>40058116</v>
          </cell>
          <cell r="B117" t="str">
            <v>NARAYAN SINGH</v>
          </cell>
          <cell r="C117" t="str">
            <v>004</v>
          </cell>
          <cell r="D117">
            <v>15</v>
          </cell>
          <cell r="E117" t="str">
            <v>KOSSFSEM09</v>
          </cell>
          <cell r="F117" t="str">
            <v>PRODUCTION SEAMLESS</v>
          </cell>
          <cell r="G117" t="str">
            <v>PRODUCTION SEAMLESS</v>
          </cell>
          <cell r="H117" t="str">
            <v>RSY</v>
          </cell>
          <cell r="I117" t="str">
            <v>RAMSWARTH PRASAD YADAV</v>
          </cell>
        </row>
        <row r="118">
          <cell r="A118">
            <v>40058125</v>
          </cell>
          <cell r="B118" t="str">
            <v>VEER SINGH</v>
          </cell>
          <cell r="C118" t="str">
            <v>004</v>
          </cell>
          <cell r="D118">
            <v>15</v>
          </cell>
          <cell r="E118" t="str">
            <v>KOSSFWLD15</v>
          </cell>
          <cell r="F118" t="str">
            <v>PRODUCTION</v>
          </cell>
          <cell r="G118" t="str">
            <v>PRODUCTION</v>
          </cell>
          <cell r="H118" t="str">
            <v>RSY</v>
          </cell>
          <cell r="I118" t="str">
            <v>RAMSWARTH PRASAD YADAV</v>
          </cell>
        </row>
        <row r="119">
          <cell r="A119">
            <v>40058130</v>
          </cell>
          <cell r="B119" t="str">
            <v>KANHAIYA LAL</v>
          </cell>
          <cell r="C119" t="str">
            <v>004</v>
          </cell>
          <cell r="D119">
            <v>16</v>
          </cell>
          <cell r="E119" t="str">
            <v>KOSSFCOM09</v>
          </cell>
          <cell r="F119" t="str">
            <v>PRODUCTION PICKLING</v>
          </cell>
          <cell r="G119" t="str">
            <v>PRODUCTION PICKLING</v>
          </cell>
          <cell r="H119" t="str">
            <v>MNT</v>
          </cell>
          <cell r="I119" t="str">
            <v>MANNAT ASSOCIATES</v>
          </cell>
        </row>
        <row r="120">
          <cell r="A120">
            <v>40058139</v>
          </cell>
          <cell r="B120" t="str">
            <v>HARI OM</v>
          </cell>
          <cell r="C120" t="str">
            <v>004</v>
          </cell>
          <cell r="D120">
            <v>15</v>
          </cell>
          <cell r="E120" t="str">
            <v>KOSSFSEM09</v>
          </cell>
          <cell r="F120" t="str">
            <v>PRODUCTION SEAMLESS</v>
          </cell>
          <cell r="G120" t="str">
            <v>PRODUCTION SEAMLESS</v>
          </cell>
          <cell r="H120" t="str">
            <v>RSY</v>
          </cell>
          <cell r="I120" t="str">
            <v>RAMSWARTH PRASAD YADAV</v>
          </cell>
        </row>
        <row r="121">
          <cell r="A121">
            <v>40058146</v>
          </cell>
          <cell r="B121" t="str">
            <v>SONU</v>
          </cell>
          <cell r="C121" t="str">
            <v>004</v>
          </cell>
          <cell r="D121">
            <v>15</v>
          </cell>
          <cell r="E121" t="str">
            <v>KOSSFSEM11</v>
          </cell>
          <cell r="F121" t="str">
            <v>PRODUCTION SEAMLESS</v>
          </cell>
          <cell r="G121" t="str">
            <v>PRODUCTION SEAMLESS</v>
          </cell>
          <cell r="H121" t="str">
            <v>RSY</v>
          </cell>
          <cell r="I121" t="str">
            <v>RAMSWARTH PRASAD YADAV</v>
          </cell>
        </row>
        <row r="122">
          <cell r="A122">
            <v>40058150</v>
          </cell>
          <cell r="B122" t="str">
            <v>OM PRAKASH</v>
          </cell>
          <cell r="C122" t="str">
            <v>004</v>
          </cell>
          <cell r="D122">
            <v>15</v>
          </cell>
          <cell r="E122" t="str">
            <v>KOSSFCOM13</v>
          </cell>
          <cell r="F122" t="str">
            <v>PRODUCTION SEAMLESS</v>
          </cell>
          <cell r="G122" t="str">
            <v>PRODUCTION SEAMLESS</v>
          </cell>
          <cell r="H122" t="str">
            <v>RSY</v>
          </cell>
          <cell r="I122" t="str">
            <v>RAMSWARTH PRASAD YADAV</v>
          </cell>
        </row>
        <row r="123">
          <cell r="A123">
            <v>40058155</v>
          </cell>
          <cell r="B123" t="str">
            <v>VIRENDRA SINGH</v>
          </cell>
          <cell r="C123" t="str">
            <v>004</v>
          </cell>
          <cell r="D123">
            <v>15</v>
          </cell>
          <cell r="E123" t="str">
            <v>KOSSFWLD15</v>
          </cell>
          <cell r="F123" t="str">
            <v>PRODUCTION</v>
          </cell>
          <cell r="G123" t="str">
            <v>PRODUCTION</v>
          </cell>
          <cell r="H123" t="str">
            <v>RSY</v>
          </cell>
          <cell r="I123" t="str">
            <v>RAMSWARTH PRASAD YADAV</v>
          </cell>
        </row>
        <row r="124">
          <cell r="A124">
            <v>40058166</v>
          </cell>
          <cell r="B124" t="str">
            <v>GAINDA SINGH</v>
          </cell>
          <cell r="C124" t="str">
            <v>001</v>
          </cell>
          <cell r="D124">
            <v>13</v>
          </cell>
          <cell r="E124" t="str">
            <v>KO02FHSW04</v>
          </cell>
          <cell r="F124" t="str">
            <v>QUALITY</v>
          </cell>
          <cell r="G124" t="str">
            <v>QUALITY</v>
          </cell>
          <cell r="H124" t="str">
            <v>RSY</v>
          </cell>
          <cell r="I124" t="str">
            <v>RAM SWARTH PRASAD YADAV</v>
          </cell>
        </row>
        <row r="125">
          <cell r="A125">
            <v>40058167</v>
          </cell>
          <cell r="B125" t="str">
            <v>KESHAV DEV SHARMA</v>
          </cell>
          <cell r="C125" t="str">
            <v>004</v>
          </cell>
          <cell r="D125">
            <v>16</v>
          </cell>
          <cell r="E125" t="str">
            <v>KOSSFSEM11</v>
          </cell>
          <cell r="F125" t="str">
            <v>PRODUCTION SEAMLESS</v>
          </cell>
          <cell r="G125" t="str">
            <v>PRODUCTION SEAMLESS</v>
          </cell>
          <cell r="H125" t="str">
            <v>MNT</v>
          </cell>
          <cell r="I125" t="str">
            <v>MANNAT ASSOCIATES</v>
          </cell>
        </row>
        <row r="126">
          <cell r="A126">
            <v>40058186</v>
          </cell>
          <cell r="B126" t="str">
            <v>NET RAM</v>
          </cell>
          <cell r="C126" t="str">
            <v>004</v>
          </cell>
          <cell r="D126">
            <v>16</v>
          </cell>
          <cell r="E126" t="str">
            <v>KOSSFCOM05</v>
          </cell>
          <cell r="F126" t="str">
            <v>PRODUCTION PICKLING</v>
          </cell>
          <cell r="G126" t="str">
            <v>PRODUCTION PICKLING</v>
          </cell>
          <cell r="H126" t="str">
            <v>MNT</v>
          </cell>
          <cell r="I126" t="str">
            <v>MANNAT ASSOCIATES</v>
          </cell>
        </row>
        <row r="127">
          <cell r="A127">
            <v>40058188</v>
          </cell>
          <cell r="B127" t="str">
            <v>AJAY KUMAR SINGH</v>
          </cell>
          <cell r="C127" t="str">
            <v>004</v>
          </cell>
          <cell r="D127">
            <v>15</v>
          </cell>
          <cell r="E127" t="str">
            <v>KOSSFWLD10</v>
          </cell>
          <cell r="F127" t="str">
            <v>PRODUCTION</v>
          </cell>
          <cell r="G127" t="str">
            <v>PRODUCTION</v>
          </cell>
          <cell r="H127" t="str">
            <v>RSY</v>
          </cell>
          <cell r="I127" t="str">
            <v>RAMSWARTH PRASAD YADAV</v>
          </cell>
        </row>
        <row r="128">
          <cell r="A128">
            <v>40058194</v>
          </cell>
          <cell r="B128" t="str">
            <v>RAMDEV</v>
          </cell>
          <cell r="C128" t="str">
            <v>001</v>
          </cell>
          <cell r="D128">
            <v>13</v>
          </cell>
          <cell r="E128" t="str">
            <v>KO02FHSW03</v>
          </cell>
          <cell r="F128" t="str">
            <v>FINISHING</v>
          </cell>
          <cell r="G128" t="str">
            <v>FINISHING</v>
          </cell>
          <cell r="H128" t="str">
            <v>RSY</v>
          </cell>
          <cell r="I128" t="str">
            <v>RAM SWARTH PRASAD YADAV</v>
          </cell>
        </row>
        <row r="129">
          <cell r="A129">
            <v>40058195</v>
          </cell>
          <cell r="B129" t="str">
            <v>ASHIF KHAN</v>
          </cell>
          <cell r="C129" t="str">
            <v>004</v>
          </cell>
          <cell r="D129">
            <v>15</v>
          </cell>
          <cell r="E129" t="str">
            <v>KOSSFCOM05</v>
          </cell>
          <cell r="F129" t="str">
            <v>PRODUCTION PICKLING</v>
          </cell>
          <cell r="G129" t="str">
            <v>PRODUCTION PICKLING</v>
          </cell>
          <cell r="H129" t="str">
            <v>RSY</v>
          </cell>
          <cell r="I129" t="str">
            <v>RAMSWARTH PRASAD YADAV</v>
          </cell>
        </row>
        <row r="130">
          <cell r="A130">
            <v>40058196</v>
          </cell>
          <cell r="B130" t="str">
            <v>MAN PAL</v>
          </cell>
          <cell r="C130" t="str">
            <v>001</v>
          </cell>
          <cell r="D130">
            <v>13</v>
          </cell>
          <cell r="E130" t="str">
            <v>KO02FHSW04</v>
          </cell>
          <cell r="F130" t="str">
            <v>QUALITY</v>
          </cell>
          <cell r="G130" t="str">
            <v>QUALITY</v>
          </cell>
          <cell r="H130" t="str">
            <v>RSY</v>
          </cell>
          <cell r="I130" t="str">
            <v>RAM SWARTH PRASAD YADAV</v>
          </cell>
        </row>
        <row r="131">
          <cell r="A131">
            <v>40058204</v>
          </cell>
          <cell r="B131" t="str">
            <v>KULDEEP</v>
          </cell>
          <cell r="C131" t="str">
            <v>004</v>
          </cell>
          <cell r="D131">
            <v>15</v>
          </cell>
          <cell r="E131" t="str">
            <v>KOSSFWLD01</v>
          </cell>
          <cell r="F131" t="str">
            <v>PRODUCTION</v>
          </cell>
          <cell r="G131" t="str">
            <v>PRODUCTION</v>
          </cell>
          <cell r="H131" t="str">
            <v>RSY</v>
          </cell>
          <cell r="I131" t="str">
            <v>RAMSWARTH PRASAD YADAV</v>
          </cell>
        </row>
        <row r="132">
          <cell r="A132">
            <v>40058205</v>
          </cell>
          <cell r="B132" t="str">
            <v>DEVENDRA SINGH</v>
          </cell>
          <cell r="C132" t="str">
            <v>004</v>
          </cell>
          <cell r="D132">
            <v>15</v>
          </cell>
          <cell r="E132" t="str">
            <v>KOSSFCOM18</v>
          </cell>
          <cell r="F132" t="str">
            <v>PRODUCTION</v>
          </cell>
          <cell r="G132" t="str">
            <v>PRODUCTION</v>
          </cell>
          <cell r="H132" t="str">
            <v>RSY</v>
          </cell>
          <cell r="I132" t="str">
            <v>RAMSWARTH PRASAD YADAV</v>
          </cell>
        </row>
        <row r="133">
          <cell r="A133">
            <v>40058206</v>
          </cell>
          <cell r="B133" t="str">
            <v>KAMAL SINGH</v>
          </cell>
          <cell r="C133" t="str">
            <v>004</v>
          </cell>
          <cell r="D133">
            <v>15</v>
          </cell>
          <cell r="E133" t="str">
            <v>KOSSFCOM22</v>
          </cell>
          <cell r="F133" t="str">
            <v>PRODUCTION</v>
          </cell>
          <cell r="G133" t="str">
            <v>PRODUCTION</v>
          </cell>
          <cell r="H133" t="str">
            <v>RSY</v>
          </cell>
          <cell r="I133" t="str">
            <v>RAMSWARTH PRASAD YADAV</v>
          </cell>
        </row>
        <row r="134">
          <cell r="A134">
            <v>40058213</v>
          </cell>
          <cell r="B134" t="str">
            <v>PRAHALAD</v>
          </cell>
          <cell r="C134" t="str">
            <v>004</v>
          </cell>
          <cell r="D134">
            <v>15</v>
          </cell>
          <cell r="E134" t="str">
            <v>KOSSFCOM08</v>
          </cell>
          <cell r="F134" t="str">
            <v>PRODUCTION</v>
          </cell>
          <cell r="G134" t="str">
            <v>SCRAP YARD</v>
          </cell>
          <cell r="H134" t="str">
            <v>RSY</v>
          </cell>
          <cell r="I134" t="str">
            <v>RAMSWARTH PRASAD YADAV</v>
          </cell>
        </row>
        <row r="135">
          <cell r="A135">
            <v>40058217</v>
          </cell>
          <cell r="B135" t="str">
            <v>MUNSHI LAL</v>
          </cell>
          <cell r="C135" t="str">
            <v>004</v>
          </cell>
          <cell r="D135">
            <v>15</v>
          </cell>
          <cell r="E135" t="str">
            <v>KOSSFCOM25</v>
          </cell>
          <cell r="F135" t="str">
            <v>PRODUCTION</v>
          </cell>
          <cell r="G135" t="str">
            <v>PRODUCTION</v>
          </cell>
          <cell r="H135" t="str">
            <v>RSY</v>
          </cell>
          <cell r="I135" t="str">
            <v>RAMSWARTH PRASAD YADAV</v>
          </cell>
        </row>
        <row r="136">
          <cell r="A136">
            <v>40058219</v>
          </cell>
          <cell r="B136" t="str">
            <v>GAJAY SINGH</v>
          </cell>
          <cell r="C136" t="str">
            <v>001</v>
          </cell>
          <cell r="D136">
            <v>13</v>
          </cell>
          <cell r="E136" t="str">
            <v>KO02FHSW01</v>
          </cell>
          <cell r="F136" t="str">
            <v>FORMING</v>
          </cell>
          <cell r="G136" t="str">
            <v>FORMING</v>
          </cell>
          <cell r="H136" t="str">
            <v>RSY</v>
          </cell>
          <cell r="I136" t="str">
            <v>RAM SWARTH PRASAD YADAV</v>
          </cell>
        </row>
        <row r="137">
          <cell r="A137">
            <v>40058220</v>
          </cell>
          <cell r="B137" t="str">
            <v>DESH RAJ</v>
          </cell>
          <cell r="C137" t="str">
            <v>001</v>
          </cell>
          <cell r="D137">
            <v>13</v>
          </cell>
          <cell r="E137" t="str">
            <v>KO02FHSW01</v>
          </cell>
          <cell r="F137" t="str">
            <v>FORMING</v>
          </cell>
          <cell r="G137" t="str">
            <v>FORMING</v>
          </cell>
          <cell r="H137" t="str">
            <v>RSY</v>
          </cell>
          <cell r="I137" t="str">
            <v>RAM SWARTH PRASAD YADAV</v>
          </cell>
        </row>
        <row r="138">
          <cell r="A138">
            <v>40058221</v>
          </cell>
          <cell r="B138" t="str">
            <v>RAVI SHARMA</v>
          </cell>
          <cell r="C138" t="str">
            <v>001</v>
          </cell>
          <cell r="D138">
            <v>13</v>
          </cell>
          <cell r="E138" t="str">
            <v>KO02FHSW01</v>
          </cell>
          <cell r="F138" t="str">
            <v>FORMING</v>
          </cell>
          <cell r="G138" t="str">
            <v>FORMING</v>
          </cell>
          <cell r="H138" t="str">
            <v>RSY</v>
          </cell>
          <cell r="I138" t="str">
            <v>RAM SWARTH PRASAD YADAV</v>
          </cell>
        </row>
        <row r="139">
          <cell r="A139">
            <v>40058223</v>
          </cell>
          <cell r="B139" t="str">
            <v>GIRRAJ</v>
          </cell>
          <cell r="C139" t="str">
            <v>001</v>
          </cell>
          <cell r="D139">
            <v>13</v>
          </cell>
          <cell r="E139" t="str">
            <v>KO02FHSW04</v>
          </cell>
          <cell r="F139" t="str">
            <v>QUALITY</v>
          </cell>
          <cell r="G139" t="str">
            <v>QUALITY</v>
          </cell>
          <cell r="H139" t="str">
            <v>RSY</v>
          </cell>
          <cell r="I139" t="str">
            <v>RAM SWARTH PRASAD YADAV</v>
          </cell>
        </row>
        <row r="140">
          <cell r="A140">
            <v>40058229</v>
          </cell>
          <cell r="B140" t="str">
            <v>SONU</v>
          </cell>
          <cell r="C140" t="str">
            <v>001</v>
          </cell>
          <cell r="D140">
            <v>13</v>
          </cell>
          <cell r="E140" t="str">
            <v>KO02FHSW04</v>
          </cell>
          <cell r="F140" t="str">
            <v>QUALITY</v>
          </cell>
          <cell r="G140" t="str">
            <v>QUALITY</v>
          </cell>
          <cell r="H140" t="str">
            <v>RSY</v>
          </cell>
          <cell r="I140" t="str">
            <v>RAM SWARTH PRASAD YADAV</v>
          </cell>
        </row>
        <row r="141">
          <cell r="A141">
            <v>40058239</v>
          </cell>
          <cell r="B141" t="str">
            <v>RAMESHWAR</v>
          </cell>
          <cell r="C141" t="str">
            <v>004</v>
          </cell>
          <cell r="D141">
            <v>15</v>
          </cell>
          <cell r="E141" t="str">
            <v>KOSSFCOM12</v>
          </cell>
          <cell r="F141" t="str">
            <v>PRODUCTION</v>
          </cell>
          <cell r="G141" t="str">
            <v>PRODUCTION</v>
          </cell>
          <cell r="H141" t="str">
            <v>RSY</v>
          </cell>
          <cell r="I141" t="str">
            <v>RAMSWARTH PRASAD YADAV</v>
          </cell>
        </row>
        <row r="142">
          <cell r="A142">
            <v>40058246</v>
          </cell>
          <cell r="B142" t="str">
            <v>HARENDRA SINGH</v>
          </cell>
          <cell r="C142" t="str">
            <v>001</v>
          </cell>
          <cell r="D142">
            <v>13</v>
          </cell>
          <cell r="E142" t="str">
            <v>KO02FHSW03</v>
          </cell>
          <cell r="F142" t="str">
            <v>FINISHING</v>
          </cell>
          <cell r="G142" t="str">
            <v>FINISHING</v>
          </cell>
          <cell r="H142" t="str">
            <v>RSY</v>
          </cell>
          <cell r="I142" t="str">
            <v>RAM SWARTH PRASAD YADAV</v>
          </cell>
        </row>
        <row r="143">
          <cell r="A143">
            <v>40058250</v>
          </cell>
          <cell r="B143" t="str">
            <v>LAL CHAND</v>
          </cell>
          <cell r="C143" t="str">
            <v>001</v>
          </cell>
          <cell r="D143">
            <v>13</v>
          </cell>
          <cell r="E143" t="str">
            <v>KO02HHSW08</v>
          </cell>
          <cell r="F143" t="str">
            <v>MOBILE CRANE</v>
          </cell>
          <cell r="G143" t="str">
            <v>MOBILE CRANE</v>
          </cell>
          <cell r="H143" t="str">
            <v>RSY</v>
          </cell>
          <cell r="I143" t="str">
            <v>RAM SWARTH PRASAD YADAV</v>
          </cell>
        </row>
        <row r="144">
          <cell r="A144">
            <v>40058251</v>
          </cell>
          <cell r="B144" t="str">
            <v>HIRA LAL</v>
          </cell>
          <cell r="C144" t="str">
            <v>004</v>
          </cell>
          <cell r="D144">
            <v>15</v>
          </cell>
          <cell r="E144" t="str">
            <v>KOSSFWLD07</v>
          </cell>
          <cell r="F144" t="str">
            <v>PRODUCTION</v>
          </cell>
          <cell r="G144" t="str">
            <v>PRODUCTION</v>
          </cell>
          <cell r="H144" t="str">
            <v>RSY</v>
          </cell>
          <cell r="I144" t="str">
            <v>RAMSWARTH PRASAD YADAV</v>
          </cell>
        </row>
        <row r="145">
          <cell r="A145">
            <v>40058268</v>
          </cell>
          <cell r="B145" t="str">
            <v>CHETRAM</v>
          </cell>
          <cell r="C145" t="str">
            <v>004</v>
          </cell>
          <cell r="D145">
            <v>15</v>
          </cell>
          <cell r="E145" t="str">
            <v>KOSSFCOM18</v>
          </cell>
          <cell r="F145" t="str">
            <v>PRODUCTION</v>
          </cell>
          <cell r="G145" t="str">
            <v>PRODUCTION</v>
          </cell>
          <cell r="H145" t="str">
            <v>RSY</v>
          </cell>
          <cell r="I145" t="str">
            <v>RAMSWARTH PRASAD YADAV</v>
          </cell>
        </row>
        <row r="146">
          <cell r="A146">
            <v>40058286</v>
          </cell>
          <cell r="B146" t="str">
            <v>AMAR SINGH</v>
          </cell>
          <cell r="C146" t="str">
            <v>004</v>
          </cell>
          <cell r="D146">
            <v>15</v>
          </cell>
          <cell r="E146" t="str">
            <v>KOSSFCOM12</v>
          </cell>
          <cell r="F146" t="str">
            <v>PRODUCTION</v>
          </cell>
          <cell r="G146" t="str">
            <v>PRODUCTION</v>
          </cell>
          <cell r="H146" t="str">
            <v>RSY</v>
          </cell>
          <cell r="I146" t="str">
            <v>RAMSWARTH PRASAD YADAV</v>
          </cell>
        </row>
        <row r="147">
          <cell r="A147">
            <v>40058333</v>
          </cell>
          <cell r="B147" t="str">
            <v>VISHNU</v>
          </cell>
          <cell r="C147" t="str">
            <v>004</v>
          </cell>
          <cell r="D147">
            <v>15</v>
          </cell>
          <cell r="E147" t="str">
            <v>KOSSFCOM19</v>
          </cell>
          <cell r="F147" t="str">
            <v>PRODUCTION</v>
          </cell>
          <cell r="G147" t="str">
            <v>PRODUCTION</v>
          </cell>
          <cell r="H147" t="str">
            <v>RSY</v>
          </cell>
          <cell r="I147" t="str">
            <v>RAMSWARTH PRASAD YADAV</v>
          </cell>
        </row>
        <row r="148">
          <cell r="A148">
            <v>40058337</v>
          </cell>
          <cell r="B148" t="str">
            <v>PAVAN KUMAR</v>
          </cell>
          <cell r="C148" t="str">
            <v>004</v>
          </cell>
          <cell r="D148">
            <v>15</v>
          </cell>
          <cell r="E148" t="str">
            <v>KOSSFWLD13</v>
          </cell>
          <cell r="F148" t="str">
            <v>PRODUCTION</v>
          </cell>
          <cell r="G148" t="str">
            <v>PRODUCTION</v>
          </cell>
          <cell r="H148" t="str">
            <v>RSY</v>
          </cell>
          <cell r="I148" t="str">
            <v>RAMSWARTH PRASAD YADAV</v>
          </cell>
        </row>
        <row r="149">
          <cell r="A149">
            <v>40058339</v>
          </cell>
          <cell r="B149" t="str">
            <v>BRIJ BHUSHAN SHARMA</v>
          </cell>
          <cell r="C149" t="str">
            <v>004</v>
          </cell>
          <cell r="D149">
            <v>15</v>
          </cell>
          <cell r="E149" t="str">
            <v>KOSSFCOM14</v>
          </cell>
          <cell r="F149" t="str">
            <v>PRODUCTION</v>
          </cell>
          <cell r="G149" t="str">
            <v>PRODUCTION</v>
          </cell>
          <cell r="H149" t="str">
            <v>RSY</v>
          </cell>
          <cell r="I149" t="str">
            <v>RAMSWARTH PRASAD YADAV</v>
          </cell>
        </row>
        <row r="150">
          <cell r="A150">
            <v>40058340</v>
          </cell>
          <cell r="B150" t="str">
            <v>JAGDISH</v>
          </cell>
          <cell r="C150" t="str">
            <v>004</v>
          </cell>
          <cell r="D150">
            <v>15</v>
          </cell>
          <cell r="E150" t="str">
            <v>KOSSFCOM26</v>
          </cell>
          <cell r="F150" t="str">
            <v>PRODUCTION</v>
          </cell>
          <cell r="G150" t="str">
            <v>PRODUCTION</v>
          </cell>
          <cell r="H150" t="str">
            <v>RSY</v>
          </cell>
          <cell r="I150" t="str">
            <v>RAMSWARTH PRASAD YADAV</v>
          </cell>
        </row>
        <row r="151">
          <cell r="A151">
            <v>40058362</v>
          </cell>
          <cell r="B151" t="str">
            <v>HARI OM</v>
          </cell>
          <cell r="C151" t="str">
            <v>004</v>
          </cell>
          <cell r="D151">
            <v>15</v>
          </cell>
          <cell r="E151" t="str">
            <v>KOSSFCOM25</v>
          </cell>
          <cell r="F151" t="str">
            <v>PRODUCTION</v>
          </cell>
          <cell r="G151" t="str">
            <v>PRODUCTION</v>
          </cell>
          <cell r="H151" t="str">
            <v>RSY</v>
          </cell>
          <cell r="I151" t="str">
            <v>RAMSWARTH PRASAD YADAV</v>
          </cell>
        </row>
        <row r="152">
          <cell r="A152">
            <v>40058376</v>
          </cell>
          <cell r="B152" t="str">
            <v>YUGUL PRASAD</v>
          </cell>
          <cell r="C152" t="str">
            <v>004</v>
          </cell>
          <cell r="D152">
            <v>15</v>
          </cell>
          <cell r="E152" t="str">
            <v>KOSSFCOM12</v>
          </cell>
          <cell r="F152" t="str">
            <v>PRODUCTION</v>
          </cell>
          <cell r="G152" t="str">
            <v>PRODUCTION</v>
          </cell>
          <cell r="H152" t="str">
            <v>RSY</v>
          </cell>
          <cell r="I152" t="str">
            <v>RAMSWARTH PRASAD YADAV</v>
          </cell>
        </row>
        <row r="153">
          <cell r="A153">
            <v>40058377</v>
          </cell>
          <cell r="B153" t="str">
            <v>BHARAT</v>
          </cell>
          <cell r="C153" t="str">
            <v>004</v>
          </cell>
          <cell r="D153">
            <v>15</v>
          </cell>
          <cell r="E153" t="str">
            <v>KOSSFCOM05</v>
          </cell>
          <cell r="F153" t="str">
            <v>PRODUCTION PICKLING</v>
          </cell>
          <cell r="G153" t="str">
            <v>PRODUCTION PICKLING</v>
          </cell>
          <cell r="H153" t="str">
            <v>RSY</v>
          </cell>
          <cell r="I153" t="str">
            <v>RAMSWARTH PRASAD YADAV</v>
          </cell>
        </row>
        <row r="154">
          <cell r="A154">
            <v>40058379</v>
          </cell>
          <cell r="B154" t="str">
            <v>UDAY SINGH</v>
          </cell>
          <cell r="C154" t="str">
            <v>004</v>
          </cell>
          <cell r="D154">
            <v>15</v>
          </cell>
          <cell r="E154" t="str">
            <v>KOSSHCOM06</v>
          </cell>
          <cell r="F154" t="str">
            <v>PRODUCTION</v>
          </cell>
          <cell r="G154" t="str">
            <v>PRODUCTION</v>
          </cell>
          <cell r="H154" t="str">
            <v>RSY</v>
          </cell>
          <cell r="I154" t="str">
            <v>RAMSWARTH PRASAD YADAV</v>
          </cell>
        </row>
        <row r="155">
          <cell r="A155">
            <v>40058387</v>
          </cell>
          <cell r="B155" t="str">
            <v>VISHNU</v>
          </cell>
          <cell r="C155" t="str">
            <v>004</v>
          </cell>
          <cell r="D155">
            <v>15</v>
          </cell>
          <cell r="E155" t="str">
            <v>KOSSFCOM14</v>
          </cell>
          <cell r="F155" t="str">
            <v>PRODUCTION</v>
          </cell>
          <cell r="G155" t="str">
            <v>PRODUCTION</v>
          </cell>
          <cell r="H155" t="str">
            <v>RSY</v>
          </cell>
          <cell r="I155" t="str">
            <v>RAMSWARTH PRASAD YADAV</v>
          </cell>
        </row>
        <row r="156">
          <cell r="A156">
            <v>40058389</v>
          </cell>
          <cell r="B156" t="str">
            <v>TIKAM SINGH</v>
          </cell>
          <cell r="C156" t="str">
            <v>004</v>
          </cell>
          <cell r="D156">
            <v>15</v>
          </cell>
          <cell r="E156" t="str">
            <v>KOSSFWLD10</v>
          </cell>
          <cell r="F156" t="str">
            <v>PRODUCTION</v>
          </cell>
          <cell r="G156" t="str">
            <v>PRODUCTION</v>
          </cell>
          <cell r="H156" t="str">
            <v>RSY</v>
          </cell>
          <cell r="I156" t="str">
            <v>RAMSWARTH PRASAD YADAV</v>
          </cell>
        </row>
        <row r="157">
          <cell r="A157">
            <v>40058395</v>
          </cell>
          <cell r="B157" t="str">
            <v>SUBAL CHANDRA</v>
          </cell>
          <cell r="C157" t="str">
            <v>004</v>
          </cell>
          <cell r="D157">
            <v>15</v>
          </cell>
          <cell r="E157" t="str">
            <v>KOSSFCOM02</v>
          </cell>
          <cell r="F157" t="str">
            <v>QUALITY</v>
          </cell>
          <cell r="G157" t="str">
            <v>QUALITY</v>
          </cell>
          <cell r="H157" t="str">
            <v>RSY</v>
          </cell>
          <cell r="I157" t="str">
            <v>RAMSWARTH PRASAD YADAV</v>
          </cell>
        </row>
        <row r="158">
          <cell r="A158">
            <v>40058401</v>
          </cell>
          <cell r="B158" t="str">
            <v>HET RAM</v>
          </cell>
          <cell r="C158" t="str">
            <v>004</v>
          </cell>
          <cell r="D158">
            <v>15</v>
          </cell>
          <cell r="E158" t="str">
            <v>KOSSFCOM14</v>
          </cell>
          <cell r="F158" t="str">
            <v>PRODUCTION</v>
          </cell>
          <cell r="G158" t="str">
            <v>PRODUCTION</v>
          </cell>
          <cell r="H158" t="str">
            <v>RSY</v>
          </cell>
          <cell r="I158" t="str">
            <v>RAMSWARTH PRASAD YADAV</v>
          </cell>
        </row>
        <row r="159">
          <cell r="A159">
            <v>40058406</v>
          </cell>
          <cell r="B159" t="str">
            <v>NARAYAN SINGH YADAV</v>
          </cell>
          <cell r="C159" t="str">
            <v>004</v>
          </cell>
          <cell r="D159">
            <v>15</v>
          </cell>
          <cell r="E159" t="str">
            <v>KOSSFCOM19</v>
          </cell>
          <cell r="F159" t="str">
            <v>PRODUCTION</v>
          </cell>
          <cell r="G159" t="str">
            <v>PRODUCTION</v>
          </cell>
          <cell r="H159" t="str">
            <v>RSY</v>
          </cell>
          <cell r="I159" t="str">
            <v>RAMSWARTH PRASAD YADAV</v>
          </cell>
        </row>
        <row r="160">
          <cell r="A160">
            <v>40058407</v>
          </cell>
          <cell r="B160" t="str">
            <v>SURESH CHAND</v>
          </cell>
          <cell r="C160" t="str">
            <v>004</v>
          </cell>
          <cell r="D160">
            <v>15</v>
          </cell>
          <cell r="E160" t="str">
            <v>KOSSFCOM22</v>
          </cell>
          <cell r="F160" t="str">
            <v>PRODUCTION</v>
          </cell>
          <cell r="G160" t="str">
            <v>PRODUCTION</v>
          </cell>
          <cell r="H160" t="str">
            <v>RSY</v>
          </cell>
          <cell r="I160" t="str">
            <v>RAMSWARTH PRASAD YADAV</v>
          </cell>
        </row>
        <row r="161">
          <cell r="A161">
            <v>40058408</v>
          </cell>
          <cell r="B161" t="str">
            <v>SHAYAM SUNDAR SINGH</v>
          </cell>
          <cell r="C161" t="str">
            <v>004</v>
          </cell>
          <cell r="D161">
            <v>15</v>
          </cell>
          <cell r="E161" t="str">
            <v>KOSSFCOM15</v>
          </cell>
          <cell r="F161" t="str">
            <v>PRODUCTION</v>
          </cell>
          <cell r="G161" t="str">
            <v>PRODUCTION</v>
          </cell>
          <cell r="H161" t="str">
            <v>RSY</v>
          </cell>
          <cell r="I161" t="str">
            <v>RAMSWARTH PRASAD YADAV</v>
          </cell>
        </row>
        <row r="162">
          <cell r="A162">
            <v>40058417</v>
          </cell>
          <cell r="B162" t="str">
            <v>TARUN</v>
          </cell>
          <cell r="C162" t="str">
            <v>004</v>
          </cell>
          <cell r="D162">
            <v>15</v>
          </cell>
          <cell r="E162" t="str">
            <v>KOSSFWLD15</v>
          </cell>
          <cell r="F162" t="str">
            <v>PRODUCTION</v>
          </cell>
          <cell r="G162" t="str">
            <v>PRODUCTION</v>
          </cell>
          <cell r="H162" t="str">
            <v>RSY</v>
          </cell>
          <cell r="I162" t="str">
            <v>RAMSWARTH PRASAD YADAV</v>
          </cell>
        </row>
        <row r="163">
          <cell r="A163">
            <v>40058419</v>
          </cell>
          <cell r="B163" t="str">
            <v>RISHI PAL</v>
          </cell>
          <cell r="C163" t="str">
            <v>004</v>
          </cell>
          <cell r="D163">
            <v>15</v>
          </cell>
          <cell r="E163" t="str">
            <v>KOSSFWLD15</v>
          </cell>
          <cell r="F163" t="str">
            <v>PRODUCTION</v>
          </cell>
          <cell r="G163" t="str">
            <v>PRODUCTION</v>
          </cell>
          <cell r="H163" t="str">
            <v>RSY</v>
          </cell>
          <cell r="I163" t="str">
            <v>RAMSWARTH PRASAD YADAV</v>
          </cell>
        </row>
        <row r="164">
          <cell r="A164">
            <v>40058420</v>
          </cell>
          <cell r="B164" t="str">
            <v>RAMESH</v>
          </cell>
          <cell r="C164" t="str">
            <v>004</v>
          </cell>
          <cell r="D164">
            <v>15</v>
          </cell>
          <cell r="E164" t="str">
            <v>KOSSFCOM21</v>
          </cell>
          <cell r="F164" t="str">
            <v>PRODUCTION</v>
          </cell>
          <cell r="G164" t="str">
            <v>PRODUCTION</v>
          </cell>
          <cell r="H164" t="str">
            <v>RSY</v>
          </cell>
          <cell r="I164" t="str">
            <v>RAMSWARTH PRASAD YADAV</v>
          </cell>
        </row>
        <row r="165">
          <cell r="A165">
            <v>40058428</v>
          </cell>
          <cell r="B165" t="str">
            <v>ANIL KUMAR YADAV</v>
          </cell>
          <cell r="C165" t="str">
            <v>004</v>
          </cell>
          <cell r="D165">
            <v>15</v>
          </cell>
          <cell r="E165" t="str">
            <v>KOSSFSEM14</v>
          </cell>
          <cell r="F165" t="str">
            <v>PRODUCTION SEAMLESS</v>
          </cell>
          <cell r="G165" t="str">
            <v>PRODUCTION SEAMLESS</v>
          </cell>
          <cell r="H165" t="str">
            <v>RSY</v>
          </cell>
          <cell r="I165" t="str">
            <v>RAMSWARTH PRASAD YADAV</v>
          </cell>
        </row>
        <row r="166">
          <cell r="A166">
            <v>40058433</v>
          </cell>
          <cell r="B166" t="str">
            <v>ASLAM</v>
          </cell>
          <cell r="C166" t="str">
            <v>004</v>
          </cell>
          <cell r="D166">
            <v>15</v>
          </cell>
          <cell r="E166" t="str">
            <v>KOSSFCOM13</v>
          </cell>
          <cell r="F166" t="str">
            <v>PRODUCTION SEAMLESS</v>
          </cell>
          <cell r="G166" t="str">
            <v>PRODUCTION SEAMLESS</v>
          </cell>
          <cell r="H166" t="str">
            <v>RSY</v>
          </cell>
          <cell r="I166" t="str">
            <v>RAMSWARTH PRASAD YADAV</v>
          </cell>
        </row>
        <row r="167">
          <cell r="A167">
            <v>40058435</v>
          </cell>
          <cell r="B167" t="str">
            <v>RISHI PAL</v>
          </cell>
          <cell r="C167" t="str">
            <v>004</v>
          </cell>
          <cell r="D167">
            <v>15</v>
          </cell>
          <cell r="E167" t="str">
            <v>KOSSFWLD13</v>
          </cell>
          <cell r="F167" t="str">
            <v>PRODUCTION</v>
          </cell>
          <cell r="G167" t="str">
            <v>PRODUCTION</v>
          </cell>
          <cell r="H167" t="str">
            <v>RSY</v>
          </cell>
          <cell r="I167" t="str">
            <v>RAMSWARTH PRASAD YADAV</v>
          </cell>
        </row>
        <row r="168">
          <cell r="A168">
            <v>40058439</v>
          </cell>
          <cell r="B168" t="str">
            <v>BALIRAM GIRI</v>
          </cell>
          <cell r="C168" t="str">
            <v>004</v>
          </cell>
          <cell r="D168">
            <v>15</v>
          </cell>
          <cell r="E168" t="str">
            <v>KOSSFCOM18</v>
          </cell>
          <cell r="F168" t="str">
            <v>PRODUCTION</v>
          </cell>
          <cell r="G168" t="str">
            <v>PRODUCTION</v>
          </cell>
          <cell r="H168" t="str">
            <v>RSY</v>
          </cell>
          <cell r="I168" t="str">
            <v>RAMSWARTH PRASAD YADAV</v>
          </cell>
        </row>
        <row r="169">
          <cell r="A169">
            <v>40058462</v>
          </cell>
          <cell r="B169" t="str">
            <v>ATUL KUMAR</v>
          </cell>
          <cell r="C169" t="str">
            <v>004</v>
          </cell>
          <cell r="D169">
            <v>15</v>
          </cell>
          <cell r="E169" t="str">
            <v>KOSSFCOM05</v>
          </cell>
          <cell r="F169" t="str">
            <v>PRODUCTION PICKLING</v>
          </cell>
          <cell r="G169" t="str">
            <v>PRODUCTION PICKLING</v>
          </cell>
          <cell r="H169" t="str">
            <v>RSY</v>
          </cell>
          <cell r="I169" t="str">
            <v>RAMSWARTH PRASAD YADAV</v>
          </cell>
        </row>
        <row r="170">
          <cell r="A170">
            <v>40058465</v>
          </cell>
          <cell r="B170" t="str">
            <v>DAL CHAND</v>
          </cell>
          <cell r="C170" t="str">
            <v>004</v>
          </cell>
          <cell r="D170">
            <v>15</v>
          </cell>
          <cell r="E170" t="str">
            <v>KOSSHCOM06</v>
          </cell>
          <cell r="F170" t="str">
            <v>PRODUCTION</v>
          </cell>
          <cell r="G170" t="str">
            <v>PRODUCTION</v>
          </cell>
          <cell r="H170" t="str">
            <v>RSY</v>
          </cell>
          <cell r="I170" t="str">
            <v>RAMSWARTH PRASAD YADAV</v>
          </cell>
        </row>
        <row r="171">
          <cell r="A171">
            <v>40058471</v>
          </cell>
          <cell r="B171" t="str">
            <v>SAMEER</v>
          </cell>
          <cell r="C171" t="str">
            <v>004</v>
          </cell>
          <cell r="D171">
            <v>15</v>
          </cell>
          <cell r="E171" t="str">
            <v>KOSSFCOM08</v>
          </cell>
          <cell r="F171" t="str">
            <v>PRODUCTION</v>
          </cell>
          <cell r="G171" t="str">
            <v>SCRAP YARD</v>
          </cell>
          <cell r="H171" t="str">
            <v>RSY</v>
          </cell>
          <cell r="I171" t="str">
            <v>RAMSWARTH PRASAD YADAV</v>
          </cell>
        </row>
        <row r="172">
          <cell r="A172">
            <v>40058474</v>
          </cell>
          <cell r="B172" t="str">
            <v>GULTAN KUMAR YADAV</v>
          </cell>
          <cell r="C172" t="str">
            <v>004</v>
          </cell>
          <cell r="D172">
            <v>15</v>
          </cell>
          <cell r="E172" t="str">
            <v>KOSSFCOM05</v>
          </cell>
          <cell r="F172" t="str">
            <v>PRODUCTION PICKLING</v>
          </cell>
          <cell r="G172" t="str">
            <v>PRODUCTION PICKLING</v>
          </cell>
          <cell r="H172" t="str">
            <v>RSY</v>
          </cell>
          <cell r="I172" t="str">
            <v>RAMSWARTH PRASAD YADAV</v>
          </cell>
        </row>
        <row r="173">
          <cell r="A173">
            <v>40058475</v>
          </cell>
          <cell r="B173" t="str">
            <v>KHEM CHAND</v>
          </cell>
          <cell r="C173" t="str">
            <v>004</v>
          </cell>
          <cell r="D173">
            <v>15</v>
          </cell>
          <cell r="E173" t="str">
            <v>KOSSHCOM08</v>
          </cell>
          <cell r="F173" t="str">
            <v>PRODUCTION</v>
          </cell>
          <cell r="G173" t="str">
            <v>SCRAP YARD</v>
          </cell>
          <cell r="H173" t="str">
            <v>RSY</v>
          </cell>
          <cell r="I173" t="str">
            <v>RAMSWARTH PRASAD YADAV</v>
          </cell>
        </row>
        <row r="174">
          <cell r="A174">
            <v>40058479</v>
          </cell>
          <cell r="B174" t="str">
            <v>VISHNU</v>
          </cell>
          <cell r="C174" t="str">
            <v>004</v>
          </cell>
          <cell r="D174">
            <v>15</v>
          </cell>
          <cell r="E174" t="str">
            <v>KOSSFCOM02</v>
          </cell>
          <cell r="F174" t="str">
            <v>QUALITY</v>
          </cell>
          <cell r="G174" t="str">
            <v>QUALITY</v>
          </cell>
          <cell r="H174" t="str">
            <v>RSY</v>
          </cell>
          <cell r="I174" t="str">
            <v>RAMSWARTH PRASAD YADAV</v>
          </cell>
        </row>
        <row r="175">
          <cell r="A175">
            <v>40058494</v>
          </cell>
          <cell r="B175" t="str">
            <v>GOPAL</v>
          </cell>
          <cell r="C175" t="str">
            <v>004</v>
          </cell>
          <cell r="D175">
            <v>15</v>
          </cell>
          <cell r="E175" t="str">
            <v>KOSSFWLD15</v>
          </cell>
          <cell r="F175" t="str">
            <v>PRODUCTION</v>
          </cell>
          <cell r="G175" t="str">
            <v>PRODUCTION</v>
          </cell>
          <cell r="H175" t="str">
            <v>RSY</v>
          </cell>
          <cell r="I175" t="str">
            <v>RAMSWARTH PRASAD YADAV</v>
          </cell>
        </row>
        <row r="176">
          <cell r="A176">
            <v>40058495</v>
          </cell>
          <cell r="B176" t="str">
            <v>GOPAL</v>
          </cell>
          <cell r="C176" t="str">
            <v>004</v>
          </cell>
          <cell r="D176">
            <v>15</v>
          </cell>
          <cell r="E176" t="str">
            <v>KOSSFSEM11</v>
          </cell>
          <cell r="F176" t="str">
            <v>PRODUCTION SEAMLESS</v>
          </cell>
          <cell r="G176" t="str">
            <v>PRODUCTION SEAMLESS</v>
          </cell>
          <cell r="H176" t="str">
            <v>RSY</v>
          </cell>
          <cell r="I176" t="str">
            <v>RAMSWARTH PRASAD YADAV</v>
          </cell>
        </row>
        <row r="177">
          <cell r="A177">
            <v>40058499</v>
          </cell>
          <cell r="B177" t="str">
            <v>DHARMENDRA GUPTA</v>
          </cell>
          <cell r="C177" t="str">
            <v>004</v>
          </cell>
          <cell r="D177">
            <v>15</v>
          </cell>
          <cell r="E177" t="str">
            <v>KOSSFSEM15</v>
          </cell>
          <cell r="F177" t="str">
            <v>PRODUCTION SEAMLESS</v>
          </cell>
          <cell r="G177" t="str">
            <v>PRODUCTION SEAMLESS</v>
          </cell>
          <cell r="H177" t="str">
            <v>RSY</v>
          </cell>
          <cell r="I177" t="str">
            <v>RAMSWARTH PRASAD YADAV</v>
          </cell>
        </row>
        <row r="178">
          <cell r="A178">
            <v>40058501</v>
          </cell>
          <cell r="B178" t="str">
            <v>CHHOTAN KUMAR</v>
          </cell>
          <cell r="C178" t="str">
            <v>004</v>
          </cell>
          <cell r="D178">
            <v>15</v>
          </cell>
          <cell r="E178" t="str">
            <v>KOSSFWLD05</v>
          </cell>
          <cell r="F178" t="str">
            <v>PRODUCTION</v>
          </cell>
          <cell r="G178" t="str">
            <v>PRODUCTION</v>
          </cell>
          <cell r="H178" t="str">
            <v>RSY</v>
          </cell>
          <cell r="I178" t="str">
            <v>RAMSWARTH PRASAD YADAV</v>
          </cell>
        </row>
        <row r="179">
          <cell r="A179">
            <v>40058503</v>
          </cell>
          <cell r="B179" t="str">
            <v>RAJKUMAR</v>
          </cell>
          <cell r="C179" t="str">
            <v>004</v>
          </cell>
          <cell r="D179">
            <v>15</v>
          </cell>
          <cell r="E179" t="str">
            <v>KOSSHCOM08</v>
          </cell>
          <cell r="F179" t="str">
            <v>PRODUCTION</v>
          </cell>
          <cell r="G179" t="str">
            <v>SCRAP YARD</v>
          </cell>
          <cell r="H179" t="str">
            <v>RSY</v>
          </cell>
          <cell r="I179" t="str">
            <v>RAMSWARTH PRASAD YADAV</v>
          </cell>
        </row>
        <row r="180">
          <cell r="A180">
            <v>40058509</v>
          </cell>
          <cell r="B180" t="str">
            <v>GIRDHARI</v>
          </cell>
          <cell r="C180" t="str">
            <v>001</v>
          </cell>
          <cell r="D180">
            <v>13</v>
          </cell>
          <cell r="E180" t="str">
            <v>KO02FHSW04</v>
          </cell>
          <cell r="F180" t="str">
            <v>QUALITY</v>
          </cell>
          <cell r="G180" t="str">
            <v>QUALITY</v>
          </cell>
          <cell r="H180" t="str">
            <v>RSY</v>
          </cell>
          <cell r="I180" t="str">
            <v>RAM SWARTH PRASAD YADAV</v>
          </cell>
        </row>
        <row r="181">
          <cell r="A181">
            <v>40058512</v>
          </cell>
          <cell r="B181" t="str">
            <v>VIKRAM</v>
          </cell>
          <cell r="C181" t="str">
            <v>001</v>
          </cell>
          <cell r="D181">
            <v>13</v>
          </cell>
          <cell r="E181" t="str">
            <v>KO02FHSW04</v>
          </cell>
          <cell r="F181" t="str">
            <v>QUALITY</v>
          </cell>
          <cell r="G181" t="str">
            <v>QUALITY</v>
          </cell>
          <cell r="H181" t="str">
            <v>RSY</v>
          </cell>
          <cell r="I181" t="str">
            <v>RAM SWARTH PRASAD YADAV</v>
          </cell>
        </row>
        <row r="182">
          <cell r="A182">
            <v>40058534</v>
          </cell>
          <cell r="B182" t="str">
            <v>PRADEEP KUMAR</v>
          </cell>
          <cell r="C182" t="str">
            <v>004</v>
          </cell>
          <cell r="D182">
            <v>15</v>
          </cell>
          <cell r="E182" t="str">
            <v>KOSSFSEM11</v>
          </cell>
          <cell r="F182" t="str">
            <v>PRODUCTION SEAMLESS</v>
          </cell>
          <cell r="G182" t="str">
            <v>PRODUCTION SEAMLESS</v>
          </cell>
          <cell r="H182" t="str">
            <v>RSY</v>
          </cell>
          <cell r="I182" t="str">
            <v>RAMSWARTH PRASAD YADAV</v>
          </cell>
        </row>
        <row r="183">
          <cell r="A183">
            <v>40058544</v>
          </cell>
          <cell r="B183" t="str">
            <v>RAM NIWAS POSWAL</v>
          </cell>
          <cell r="C183" t="str">
            <v>001</v>
          </cell>
          <cell r="D183">
            <v>13</v>
          </cell>
          <cell r="E183" t="str">
            <v>KO02HHSW08</v>
          </cell>
          <cell r="F183" t="str">
            <v>MOBILE CRANE</v>
          </cell>
          <cell r="G183" t="str">
            <v>MOBILE CRANE</v>
          </cell>
          <cell r="H183" t="str">
            <v>RSY</v>
          </cell>
          <cell r="I183" t="str">
            <v>RAM SWARTH PRASAD YADAV</v>
          </cell>
        </row>
        <row r="184">
          <cell r="A184">
            <v>40058552</v>
          </cell>
          <cell r="B184" t="str">
            <v>HIMANSHU TANWAR</v>
          </cell>
          <cell r="C184" t="str">
            <v>004</v>
          </cell>
          <cell r="D184">
            <v>15</v>
          </cell>
          <cell r="E184" t="str">
            <v>KOSSHCOM11</v>
          </cell>
          <cell r="F184" t="str">
            <v>A LABOUR POOL FOR ABSENTEEISM</v>
          </cell>
          <cell r="G184" t="str">
            <v>A LABOUR POOL FOR ABSENTEEISM</v>
          </cell>
          <cell r="H184" t="str">
            <v>RSY</v>
          </cell>
          <cell r="I184" t="str">
            <v>RAMSWARTH PRASAD YADAV</v>
          </cell>
        </row>
        <row r="185">
          <cell r="A185">
            <v>40058564</v>
          </cell>
          <cell r="B185" t="str">
            <v>KAMAL SINGH</v>
          </cell>
          <cell r="C185" t="str">
            <v>001</v>
          </cell>
          <cell r="D185">
            <v>13</v>
          </cell>
          <cell r="E185" t="str">
            <v>KO02FHSW01</v>
          </cell>
          <cell r="F185" t="str">
            <v>FORMING</v>
          </cell>
          <cell r="G185" t="str">
            <v>FORMING</v>
          </cell>
          <cell r="H185" t="str">
            <v>RSY</v>
          </cell>
          <cell r="I185" t="str">
            <v>RAM SWARTH PRASAD YADAV</v>
          </cell>
        </row>
        <row r="186">
          <cell r="A186">
            <v>40058572</v>
          </cell>
          <cell r="B186" t="str">
            <v>SHRI RAM</v>
          </cell>
          <cell r="C186" t="str">
            <v>001</v>
          </cell>
          <cell r="D186">
            <v>13</v>
          </cell>
          <cell r="E186" t="str">
            <v>KO02FHSW03</v>
          </cell>
          <cell r="F186" t="str">
            <v>FINISHING</v>
          </cell>
          <cell r="G186" t="str">
            <v>FINISHING</v>
          </cell>
          <cell r="H186" t="str">
            <v>RSY</v>
          </cell>
          <cell r="I186" t="str">
            <v>RAM SWARTH PRASAD YADAV</v>
          </cell>
        </row>
        <row r="187">
          <cell r="A187">
            <v>40058616</v>
          </cell>
          <cell r="B187" t="str">
            <v>VISHNU KUMAR</v>
          </cell>
          <cell r="C187" t="str">
            <v>004</v>
          </cell>
          <cell r="D187">
            <v>15</v>
          </cell>
          <cell r="E187" t="str">
            <v>KOSSFWLD05</v>
          </cell>
          <cell r="F187" t="str">
            <v>PRODUCTION</v>
          </cell>
          <cell r="G187" t="str">
            <v>PRODUCTION</v>
          </cell>
          <cell r="H187" t="str">
            <v>RSY</v>
          </cell>
          <cell r="I187" t="str">
            <v>RAMSWARTH PRASAD YADAV</v>
          </cell>
        </row>
        <row r="188">
          <cell r="A188">
            <v>40058623</v>
          </cell>
          <cell r="B188" t="str">
            <v>NARESH</v>
          </cell>
          <cell r="C188" t="str">
            <v>004</v>
          </cell>
          <cell r="D188">
            <v>15</v>
          </cell>
          <cell r="E188" t="str">
            <v>KOSSFCOM14</v>
          </cell>
          <cell r="F188" t="str">
            <v>PRODUCTION</v>
          </cell>
          <cell r="G188" t="str">
            <v>PRODUCTION</v>
          </cell>
          <cell r="H188" t="str">
            <v>RSY</v>
          </cell>
          <cell r="I188" t="str">
            <v>RAMSWARTH PRASAD YADAV</v>
          </cell>
        </row>
        <row r="189">
          <cell r="A189">
            <v>40058625</v>
          </cell>
          <cell r="B189" t="str">
            <v>KESAV DEV</v>
          </cell>
          <cell r="C189" t="str">
            <v>001</v>
          </cell>
          <cell r="D189">
            <v>13</v>
          </cell>
          <cell r="E189" t="str">
            <v>KO02HHSW08</v>
          </cell>
          <cell r="F189" t="str">
            <v>MOBILE CRANE</v>
          </cell>
          <cell r="G189" t="str">
            <v>MOBILE CRANE</v>
          </cell>
          <cell r="H189" t="str">
            <v>RSY</v>
          </cell>
          <cell r="I189" t="str">
            <v>RAM SWARTH PRASAD YADAV</v>
          </cell>
        </row>
        <row r="190">
          <cell r="A190">
            <v>40058643</v>
          </cell>
          <cell r="B190" t="str">
            <v>LAKHAN SINGH</v>
          </cell>
          <cell r="C190" t="str">
            <v>004</v>
          </cell>
          <cell r="D190">
            <v>15</v>
          </cell>
          <cell r="E190" t="str">
            <v>KOSSFCOM14</v>
          </cell>
          <cell r="F190" t="str">
            <v>PRODUCTION</v>
          </cell>
          <cell r="G190" t="str">
            <v>PRODUCTION</v>
          </cell>
          <cell r="H190" t="str">
            <v>RSY</v>
          </cell>
          <cell r="I190" t="str">
            <v>RAMSWARTH PRASAD YADAV</v>
          </cell>
        </row>
        <row r="191">
          <cell r="A191">
            <v>40058646</v>
          </cell>
          <cell r="B191" t="str">
            <v>HARIOM</v>
          </cell>
          <cell r="C191" t="str">
            <v>004</v>
          </cell>
          <cell r="D191">
            <v>15</v>
          </cell>
          <cell r="E191" t="str">
            <v>KOSSFCOM21</v>
          </cell>
          <cell r="F191" t="str">
            <v>PRODUCTION</v>
          </cell>
          <cell r="G191" t="str">
            <v>PRODUCTION</v>
          </cell>
          <cell r="H191" t="str">
            <v>RSY</v>
          </cell>
          <cell r="I191" t="str">
            <v>RAMSWARTH PRASAD YADAV</v>
          </cell>
        </row>
        <row r="192">
          <cell r="A192">
            <v>40058647</v>
          </cell>
          <cell r="B192" t="str">
            <v>PRADEEP KUMAR</v>
          </cell>
          <cell r="C192" t="str">
            <v>004</v>
          </cell>
          <cell r="D192">
            <v>15</v>
          </cell>
          <cell r="E192" t="str">
            <v>KOSSFCOM20</v>
          </cell>
          <cell r="F192" t="str">
            <v>PRODUCTION SEAMLESS</v>
          </cell>
          <cell r="G192" t="str">
            <v>PRODUCTION SEAMLESS</v>
          </cell>
          <cell r="H192" t="str">
            <v>RSY</v>
          </cell>
          <cell r="I192" t="str">
            <v>RAMSWARTH PRASAD YADAV</v>
          </cell>
        </row>
        <row r="193">
          <cell r="A193">
            <v>40058648</v>
          </cell>
          <cell r="B193" t="str">
            <v>SHIV KUMAR</v>
          </cell>
          <cell r="C193" t="str">
            <v>004</v>
          </cell>
          <cell r="D193">
            <v>15</v>
          </cell>
          <cell r="E193" t="str">
            <v>KOSSFSEM14</v>
          </cell>
          <cell r="F193" t="str">
            <v>PRODUCTION SEAMLESS</v>
          </cell>
          <cell r="G193" t="str">
            <v>PRODUCTION SEAMLESS</v>
          </cell>
          <cell r="H193" t="str">
            <v>RSY</v>
          </cell>
          <cell r="I193" t="str">
            <v>RAMSWARTH PRASAD YADAV</v>
          </cell>
        </row>
        <row r="194">
          <cell r="A194">
            <v>40058670</v>
          </cell>
          <cell r="B194" t="str">
            <v>DINESH CHAND</v>
          </cell>
          <cell r="C194" t="str">
            <v>004</v>
          </cell>
          <cell r="D194">
            <v>15</v>
          </cell>
          <cell r="E194" t="str">
            <v>KOSSHCOM24</v>
          </cell>
          <cell r="F194" t="str">
            <v>PRODUCTION SEAMLESS</v>
          </cell>
          <cell r="G194" t="str">
            <v>BRIGHT ANNEALING</v>
          </cell>
          <cell r="H194" t="str">
            <v>RSY</v>
          </cell>
          <cell r="I194" t="str">
            <v>RAMSWARTH PRASAD YADAV</v>
          </cell>
        </row>
        <row r="195">
          <cell r="A195">
            <v>40058675</v>
          </cell>
          <cell r="B195" t="str">
            <v>PRAMOD</v>
          </cell>
          <cell r="C195" t="str">
            <v>004</v>
          </cell>
          <cell r="D195">
            <v>15</v>
          </cell>
          <cell r="E195" t="str">
            <v>KOSSHCOM11</v>
          </cell>
          <cell r="F195" t="str">
            <v>A LABOUR POOL FOR ABSENTEEISM</v>
          </cell>
          <cell r="G195" t="str">
            <v>A LABOUR POOL FOR ABSENTEEISM</v>
          </cell>
          <cell r="H195" t="str">
            <v>RSY</v>
          </cell>
          <cell r="I195" t="str">
            <v>RAMSWARTH PRASAD YADAV</v>
          </cell>
        </row>
        <row r="196">
          <cell r="A196">
            <v>40058679</v>
          </cell>
          <cell r="B196" t="str">
            <v>YOGESH SHARMA</v>
          </cell>
          <cell r="C196" t="str">
            <v>004</v>
          </cell>
          <cell r="D196">
            <v>15</v>
          </cell>
          <cell r="E196" t="str">
            <v>KOSSFWLD10</v>
          </cell>
          <cell r="F196" t="str">
            <v>PRODUCTION</v>
          </cell>
          <cell r="G196" t="str">
            <v>PRODUCTION</v>
          </cell>
          <cell r="H196" t="str">
            <v>RSY</v>
          </cell>
          <cell r="I196" t="str">
            <v>RAMSWARTH PRASAD YADAV</v>
          </cell>
        </row>
        <row r="197">
          <cell r="A197">
            <v>40058686</v>
          </cell>
          <cell r="B197" t="str">
            <v>VIKRAM</v>
          </cell>
          <cell r="C197" t="str">
            <v>004</v>
          </cell>
          <cell r="D197">
            <v>15</v>
          </cell>
          <cell r="E197" t="str">
            <v>KOSSFCOM14</v>
          </cell>
          <cell r="F197" t="str">
            <v>PRODUCTION</v>
          </cell>
          <cell r="G197" t="str">
            <v>PRODUCTION</v>
          </cell>
          <cell r="H197" t="str">
            <v>RSY</v>
          </cell>
          <cell r="I197" t="str">
            <v>RAMSWARTH PRASAD YADAV</v>
          </cell>
        </row>
        <row r="198">
          <cell r="A198">
            <v>40058690</v>
          </cell>
          <cell r="B198" t="str">
            <v>ABHISHEK KISKU</v>
          </cell>
          <cell r="C198" t="str">
            <v>004</v>
          </cell>
          <cell r="D198">
            <v>15</v>
          </cell>
          <cell r="E198" t="str">
            <v>KOSSFCOM07</v>
          </cell>
          <cell r="F198" t="str">
            <v>PRODUCTION PICKLING</v>
          </cell>
          <cell r="G198" t="str">
            <v>PRODUCTION PICKLING</v>
          </cell>
          <cell r="H198" t="str">
            <v>RSY</v>
          </cell>
          <cell r="I198" t="str">
            <v>RAMSWARTH PRASAD YADAV</v>
          </cell>
        </row>
        <row r="199">
          <cell r="A199">
            <v>40058699</v>
          </cell>
          <cell r="B199" t="str">
            <v>DHARAM VEER</v>
          </cell>
          <cell r="C199" t="str">
            <v>004</v>
          </cell>
          <cell r="D199">
            <v>15</v>
          </cell>
          <cell r="E199" t="str">
            <v>KOSSFCOM08</v>
          </cell>
          <cell r="F199" t="str">
            <v>PRODUCTION</v>
          </cell>
          <cell r="G199" t="str">
            <v>SCRAP YARD</v>
          </cell>
          <cell r="H199" t="str">
            <v>RSY</v>
          </cell>
          <cell r="I199" t="str">
            <v>RAMSWARTH PRASAD YADAV</v>
          </cell>
        </row>
        <row r="200">
          <cell r="A200">
            <v>40058709</v>
          </cell>
          <cell r="B200" t="str">
            <v>RAJESH KUMAR</v>
          </cell>
          <cell r="C200" t="str">
            <v>004</v>
          </cell>
          <cell r="D200">
            <v>15</v>
          </cell>
          <cell r="E200" t="str">
            <v>KOSSFWLD11</v>
          </cell>
          <cell r="F200" t="str">
            <v>PRODUCTION</v>
          </cell>
          <cell r="G200" t="str">
            <v>PRODUCTION</v>
          </cell>
          <cell r="H200" t="str">
            <v>RSY</v>
          </cell>
          <cell r="I200" t="str">
            <v>RAMSWARTH PRASAD YADAV</v>
          </cell>
        </row>
        <row r="201">
          <cell r="A201">
            <v>40058711</v>
          </cell>
          <cell r="B201" t="str">
            <v>PARMANAND</v>
          </cell>
          <cell r="C201" t="str">
            <v>004</v>
          </cell>
          <cell r="D201">
            <v>15</v>
          </cell>
          <cell r="E201" t="str">
            <v>KOSSHCOM11</v>
          </cell>
          <cell r="F201" t="str">
            <v>A LABOUR POOL FOR ABSENTEEISM</v>
          </cell>
          <cell r="G201" t="str">
            <v>A LABOUR POOL FOR ABSENTEEISM</v>
          </cell>
          <cell r="H201" t="str">
            <v>RSY</v>
          </cell>
          <cell r="I201" t="str">
            <v>RAMSWARTH PRASAD YADAV</v>
          </cell>
        </row>
        <row r="202">
          <cell r="A202">
            <v>40058723</v>
          </cell>
          <cell r="B202" t="str">
            <v>VISHNU</v>
          </cell>
          <cell r="C202" t="str">
            <v>004</v>
          </cell>
          <cell r="D202">
            <v>15</v>
          </cell>
          <cell r="E202" t="str">
            <v>KOSSFSEM07</v>
          </cell>
          <cell r="F202" t="str">
            <v>PRODUCTION SEAMLESS</v>
          </cell>
          <cell r="G202" t="str">
            <v>PRODUCTION SEAMLESS</v>
          </cell>
          <cell r="H202" t="str">
            <v>RSY</v>
          </cell>
          <cell r="I202" t="str">
            <v>RAMSWARTH PRASAD YADAV</v>
          </cell>
        </row>
        <row r="203">
          <cell r="A203">
            <v>40058757</v>
          </cell>
          <cell r="B203" t="str">
            <v>RAVINDRA SINGH</v>
          </cell>
          <cell r="C203" t="str">
            <v>004</v>
          </cell>
          <cell r="D203">
            <v>15</v>
          </cell>
          <cell r="E203" t="str">
            <v>KOSSFCOM24</v>
          </cell>
          <cell r="F203" t="str">
            <v>PRODUCTION SEAMLESS</v>
          </cell>
          <cell r="G203" t="str">
            <v>PRODUCTION SEAMLESS</v>
          </cell>
          <cell r="H203" t="str">
            <v>RSY</v>
          </cell>
          <cell r="I203" t="str">
            <v>RAMSWARTH PRASAD YADAV</v>
          </cell>
        </row>
        <row r="204">
          <cell r="A204">
            <v>40058766</v>
          </cell>
          <cell r="B204" t="str">
            <v>BRIJKISHOR</v>
          </cell>
          <cell r="C204" t="str">
            <v>001</v>
          </cell>
          <cell r="D204">
            <v>13</v>
          </cell>
          <cell r="E204" t="str">
            <v>KO02FHSW01</v>
          </cell>
          <cell r="F204" t="str">
            <v>FORMING</v>
          </cell>
          <cell r="G204" t="str">
            <v>FORMING</v>
          </cell>
          <cell r="H204" t="str">
            <v>RSY</v>
          </cell>
          <cell r="I204" t="str">
            <v>RAM SWARTH PRASAD YADAV</v>
          </cell>
        </row>
        <row r="205">
          <cell r="A205">
            <v>40058772</v>
          </cell>
          <cell r="B205" t="str">
            <v>LOKESH</v>
          </cell>
          <cell r="C205" t="str">
            <v>001</v>
          </cell>
          <cell r="D205">
            <v>13</v>
          </cell>
          <cell r="E205" t="str">
            <v>KO02HHSW08</v>
          </cell>
          <cell r="F205" t="str">
            <v>MOBILE CRANE</v>
          </cell>
          <cell r="G205" t="str">
            <v>MOBILE CRANE</v>
          </cell>
          <cell r="H205" t="str">
            <v>RSY</v>
          </cell>
          <cell r="I205" t="str">
            <v>RAM SWARTH PRASAD YADAV</v>
          </cell>
        </row>
        <row r="206">
          <cell r="A206">
            <v>40058781</v>
          </cell>
          <cell r="B206" t="str">
            <v>SUNDAR SINGH</v>
          </cell>
          <cell r="C206" t="str">
            <v>001</v>
          </cell>
          <cell r="D206">
            <v>13</v>
          </cell>
          <cell r="E206" t="str">
            <v>KO02FHSW04</v>
          </cell>
          <cell r="F206" t="str">
            <v>QUALITY</v>
          </cell>
          <cell r="G206" t="str">
            <v>QUALITY</v>
          </cell>
          <cell r="H206" t="str">
            <v>RSY</v>
          </cell>
          <cell r="I206" t="str">
            <v>RAM SWARTH PRASAD YADAV</v>
          </cell>
        </row>
        <row r="207">
          <cell r="A207">
            <v>40058813</v>
          </cell>
          <cell r="B207" t="str">
            <v>BHAGVAN SINGH</v>
          </cell>
          <cell r="C207" t="str">
            <v>001</v>
          </cell>
          <cell r="D207">
            <v>13</v>
          </cell>
          <cell r="E207" t="str">
            <v>KO02FHSW01</v>
          </cell>
          <cell r="F207" t="str">
            <v>FORMING</v>
          </cell>
          <cell r="G207" t="str">
            <v>FORMING</v>
          </cell>
          <cell r="H207" t="str">
            <v>RSY</v>
          </cell>
          <cell r="I207" t="str">
            <v>RAM SWARTH PRASAD YADAV</v>
          </cell>
        </row>
        <row r="208">
          <cell r="A208">
            <v>40058832</v>
          </cell>
          <cell r="B208" t="str">
            <v>BABU RAM</v>
          </cell>
          <cell r="C208" t="str">
            <v>004</v>
          </cell>
          <cell r="D208">
            <v>15</v>
          </cell>
          <cell r="E208" t="str">
            <v>KOSSFSEM11</v>
          </cell>
          <cell r="F208" t="str">
            <v>PRODUCTION SEAMLESS</v>
          </cell>
          <cell r="G208" t="str">
            <v>PRODUCTION SEAMLESS</v>
          </cell>
          <cell r="H208" t="str">
            <v>RSY</v>
          </cell>
          <cell r="I208" t="str">
            <v>RAMSWARTH PRASAD YADAV</v>
          </cell>
        </row>
        <row r="209">
          <cell r="A209">
            <v>40058866</v>
          </cell>
          <cell r="B209" t="str">
            <v>RAJU</v>
          </cell>
          <cell r="C209" t="str">
            <v>004</v>
          </cell>
          <cell r="D209">
            <v>15</v>
          </cell>
          <cell r="E209" t="str">
            <v>KOSSFWLD01</v>
          </cell>
          <cell r="F209" t="str">
            <v>PRODUCTION</v>
          </cell>
          <cell r="G209" t="str">
            <v>PRODUCTION</v>
          </cell>
          <cell r="H209" t="str">
            <v>RSY</v>
          </cell>
          <cell r="I209" t="str">
            <v>RAMSWARTH PRASAD YADAV</v>
          </cell>
        </row>
        <row r="210">
          <cell r="A210">
            <v>40058867</v>
          </cell>
          <cell r="B210" t="str">
            <v>PRASHANT JAISWAL</v>
          </cell>
          <cell r="C210" t="str">
            <v>004</v>
          </cell>
          <cell r="D210">
            <v>15</v>
          </cell>
          <cell r="E210" t="str">
            <v>KOSSFWLD11</v>
          </cell>
          <cell r="F210" t="str">
            <v>PRODUCTION</v>
          </cell>
          <cell r="G210" t="str">
            <v>PRODUCTION</v>
          </cell>
          <cell r="H210" t="str">
            <v>RSY</v>
          </cell>
          <cell r="I210" t="str">
            <v>RAMSWARTH PRASAD YADAV</v>
          </cell>
        </row>
        <row r="211">
          <cell r="A211">
            <v>40058868</v>
          </cell>
          <cell r="B211" t="str">
            <v>SUNIL</v>
          </cell>
          <cell r="C211" t="str">
            <v>004</v>
          </cell>
          <cell r="D211">
            <v>15</v>
          </cell>
          <cell r="E211" t="str">
            <v>KOSSFWLD07</v>
          </cell>
          <cell r="F211" t="str">
            <v>PRODUCTION</v>
          </cell>
          <cell r="G211" t="str">
            <v>PRODUCTION</v>
          </cell>
          <cell r="H211" t="str">
            <v>RSY</v>
          </cell>
          <cell r="I211" t="str">
            <v>RAMSWARTH PRASAD YADAV</v>
          </cell>
        </row>
        <row r="212">
          <cell r="A212">
            <v>40058869</v>
          </cell>
          <cell r="B212" t="str">
            <v>NAIM CHAND SAINI</v>
          </cell>
          <cell r="C212" t="str">
            <v>004</v>
          </cell>
          <cell r="D212">
            <v>15</v>
          </cell>
          <cell r="E212" t="str">
            <v>KOSSFWLD07</v>
          </cell>
          <cell r="F212" t="str">
            <v>PRODUCTION</v>
          </cell>
          <cell r="G212" t="str">
            <v>PRODUCTION</v>
          </cell>
          <cell r="H212" t="str">
            <v>RSY</v>
          </cell>
          <cell r="I212" t="str">
            <v>RAMSWARTH PRASAD YADAV</v>
          </cell>
        </row>
        <row r="213">
          <cell r="A213">
            <v>40058873</v>
          </cell>
          <cell r="B213" t="str">
            <v>RAMOO</v>
          </cell>
          <cell r="C213" t="str">
            <v>004</v>
          </cell>
          <cell r="D213">
            <v>15</v>
          </cell>
          <cell r="E213" t="str">
            <v>KOSSFWLD15</v>
          </cell>
          <cell r="F213" t="str">
            <v>PRODUCTION</v>
          </cell>
          <cell r="G213" t="str">
            <v>PRODUCTION</v>
          </cell>
          <cell r="H213" t="str">
            <v>RSY</v>
          </cell>
          <cell r="I213" t="str">
            <v>RAMSWARTH PRASAD YADAV</v>
          </cell>
        </row>
        <row r="214">
          <cell r="A214">
            <v>40058886</v>
          </cell>
          <cell r="B214" t="str">
            <v>OMVEER</v>
          </cell>
          <cell r="C214" t="str">
            <v>004</v>
          </cell>
          <cell r="D214">
            <v>15</v>
          </cell>
          <cell r="E214" t="str">
            <v>KOSSFSEM13</v>
          </cell>
          <cell r="F214" t="str">
            <v>PRODUCTION SEAMLESS</v>
          </cell>
          <cell r="G214" t="str">
            <v>PRODUCTION SEAMLESS</v>
          </cell>
          <cell r="H214" t="str">
            <v>RSY</v>
          </cell>
          <cell r="I214" t="str">
            <v>RAMSWARTH PRASAD YADAV</v>
          </cell>
        </row>
        <row r="215">
          <cell r="A215">
            <v>40058887</v>
          </cell>
          <cell r="B215" t="str">
            <v>VISHNU</v>
          </cell>
          <cell r="C215" t="str">
            <v>001</v>
          </cell>
          <cell r="D215">
            <v>13</v>
          </cell>
          <cell r="E215" t="str">
            <v>KO02FHSW01</v>
          </cell>
          <cell r="F215" t="str">
            <v>FORMING</v>
          </cell>
          <cell r="G215" t="str">
            <v>FORMING</v>
          </cell>
          <cell r="H215" t="str">
            <v>RSY</v>
          </cell>
          <cell r="I215" t="str">
            <v>RAM SWARTH PRASAD YADAV</v>
          </cell>
        </row>
        <row r="216">
          <cell r="A216">
            <v>40058890</v>
          </cell>
          <cell r="B216" t="str">
            <v>DESHRAJ</v>
          </cell>
          <cell r="C216" t="str">
            <v>003</v>
          </cell>
          <cell r="D216">
            <v>20</v>
          </cell>
          <cell r="E216" t="str">
            <v>KO02HHSW03</v>
          </cell>
          <cell r="F216" t="str">
            <v>TAPE COAT.MECH.MAINT</v>
          </cell>
          <cell r="G216" t="str">
            <v>TAPE COAT.MECH.MAINT</v>
          </cell>
          <cell r="H216" t="str">
            <v>RSY</v>
          </cell>
          <cell r="I216" t="str">
            <v>RAM SWARTH PRASAD YADAV</v>
          </cell>
        </row>
        <row r="217">
          <cell r="A217">
            <v>40058893</v>
          </cell>
          <cell r="B217" t="str">
            <v>PAPPU</v>
          </cell>
          <cell r="C217" t="str">
            <v>003</v>
          </cell>
          <cell r="D217">
            <v>20</v>
          </cell>
          <cell r="E217" t="str">
            <v>KO02FTAP02</v>
          </cell>
          <cell r="F217" t="str">
            <v>TAPE COAT PRODUCTION</v>
          </cell>
          <cell r="G217" t="str">
            <v>TAPE COAT PRODUCTION</v>
          </cell>
          <cell r="H217" t="str">
            <v>RSY</v>
          </cell>
          <cell r="I217" t="str">
            <v>RAM SWARTH PRASAD YADAV</v>
          </cell>
        </row>
        <row r="218">
          <cell r="A218">
            <v>40058894</v>
          </cell>
          <cell r="B218" t="str">
            <v>HARVEER</v>
          </cell>
          <cell r="C218" t="str">
            <v>001</v>
          </cell>
          <cell r="D218">
            <v>13</v>
          </cell>
          <cell r="E218" t="str">
            <v>KO02HHSW08</v>
          </cell>
          <cell r="F218" t="str">
            <v>MOBILE CRANE</v>
          </cell>
          <cell r="G218" t="str">
            <v>MOBILE CRANE</v>
          </cell>
          <cell r="H218" t="str">
            <v>RSY</v>
          </cell>
          <cell r="I218" t="str">
            <v>RAM SWARTH PRASAD YADAV</v>
          </cell>
        </row>
        <row r="219">
          <cell r="A219">
            <v>40058896</v>
          </cell>
          <cell r="B219" t="str">
            <v>KULDEEP</v>
          </cell>
          <cell r="C219" t="str">
            <v>003</v>
          </cell>
          <cell r="D219">
            <v>20</v>
          </cell>
          <cell r="E219" t="str">
            <v>KO02FTAP01</v>
          </cell>
          <cell r="F219" t="str">
            <v>TAPE COAT PRODUCTION</v>
          </cell>
          <cell r="G219" t="str">
            <v>TAPE COAT PRODUCTION</v>
          </cell>
          <cell r="H219" t="str">
            <v>RSY</v>
          </cell>
          <cell r="I219" t="str">
            <v>RAM SWARTH PRASAD YADAV</v>
          </cell>
        </row>
        <row r="220">
          <cell r="A220">
            <v>40058899</v>
          </cell>
          <cell r="B220" t="str">
            <v>PRAKASH</v>
          </cell>
          <cell r="C220" t="str">
            <v>004</v>
          </cell>
          <cell r="D220">
            <v>15</v>
          </cell>
          <cell r="E220" t="str">
            <v>KOSSFCOM13</v>
          </cell>
          <cell r="F220" t="str">
            <v>PRODUCTION SEAMLESS</v>
          </cell>
          <cell r="G220" t="str">
            <v>PRODUCTION SEAMLESS</v>
          </cell>
          <cell r="H220" t="str">
            <v>RSY</v>
          </cell>
          <cell r="I220" t="str">
            <v>RAMSWARTH PRASAD YADAV</v>
          </cell>
        </row>
        <row r="221">
          <cell r="A221">
            <v>40058904</v>
          </cell>
          <cell r="B221" t="str">
            <v>HORI LAL</v>
          </cell>
          <cell r="C221" t="str">
            <v>003</v>
          </cell>
          <cell r="D221">
            <v>20</v>
          </cell>
          <cell r="E221" t="str">
            <v>KO02FTAP01</v>
          </cell>
          <cell r="F221" t="str">
            <v>TAPE COAT PRODUCTION</v>
          </cell>
          <cell r="G221" t="str">
            <v>TAPE COAT PRODUCTION</v>
          </cell>
          <cell r="H221" t="str">
            <v>RSY</v>
          </cell>
          <cell r="I221" t="str">
            <v>RAM SWARTH PRASAD YADAV</v>
          </cell>
        </row>
        <row r="222">
          <cell r="A222">
            <v>40058906</v>
          </cell>
          <cell r="B222" t="str">
            <v>BANAI SINGH</v>
          </cell>
          <cell r="C222" t="str">
            <v>003</v>
          </cell>
          <cell r="D222">
            <v>20</v>
          </cell>
          <cell r="E222" t="str">
            <v>KO02FTAP02</v>
          </cell>
          <cell r="F222" t="str">
            <v>TAPE COAT PRODUCTION</v>
          </cell>
          <cell r="G222" t="str">
            <v>TAPE COAT PRODUCTION</v>
          </cell>
          <cell r="H222" t="str">
            <v>RSY</v>
          </cell>
          <cell r="I222" t="str">
            <v>RAM SWARTH PRASAD YADAV</v>
          </cell>
        </row>
        <row r="223">
          <cell r="A223">
            <v>40058907</v>
          </cell>
          <cell r="B223" t="str">
            <v>SHREE KRISHNA</v>
          </cell>
          <cell r="C223" t="str">
            <v>003</v>
          </cell>
          <cell r="D223">
            <v>20</v>
          </cell>
          <cell r="E223" t="str">
            <v>KO02FTAP02</v>
          </cell>
          <cell r="F223" t="str">
            <v>TAPE COAT PRODUCTION</v>
          </cell>
          <cell r="G223" t="str">
            <v>TAPE COAT PRODUCTION</v>
          </cell>
          <cell r="H223" t="str">
            <v>RSY</v>
          </cell>
          <cell r="I223" t="str">
            <v>RAM SWARTH PRASAD YADAV</v>
          </cell>
        </row>
        <row r="224">
          <cell r="A224">
            <v>40058912</v>
          </cell>
          <cell r="B224" t="str">
            <v>AKRAM</v>
          </cell>
          <cell r="C224" t="str">
            <v>003</v>
          </cell>
          <cell r="D224">
            <v>20</v>
          </cell>
          <cell r="E224" t="str">
            <v>KO02FTAP01</v>
          </cell>
          <cell r="F224" t="str">
            <v>TAPE COAT PRODUCTION</v>
          </cell>
          <cell r="G224" t="str">
            <v>TAPE COAT PRODUCTION</v>
          </cell>
          <cell r="H224" t="str">
            <v>RSY</v>
          </cell>
          <cell r="I224" t="str">
            <v>RAM SWARTH PRASAD YADAV</v>
          </cell>
        </row>
        <row r="225">
          <cell r="A225">
            <v>40058914</v>
          </cell>
          <cell r="B225" t="str">
            <v>NABAB SINGH</v>
          </cell>
          <cell r="C225" t="str">
            <v>003</v>
          </cell>
          <cell r="D225">
            <v>20</v>
          </cell>
          <cell r="E225" t="str">
            <v>KO02HHSW03</v>
          </cell>
          <cell r="F225" t="str">
            <v>TAPE COAT.MECH.MAINT</v>
          </cell>
          <cell r="G225" t="str">
            <v>TAPE COAT.MECH.MAINT</v>
          </cell>
          <cell r="H225" t="str">
            <v>RSY</v>
          </cell>
          <cell r="I225" t="str">
            <v>RAM SWARTH PRASAD YADAV</v>
          </cell>
        </row>
        <row r="226">
          <cell r="A226">
            <v>40058915</v>
          </cell>
          <cell r="B226" t="str">
            <v>BALVIR</v>
          </cell>
          <cell r="C226" t="str">
            <v>004</v>
          </cell>
          <cell r="D226">
            <v>15</v>
          </cell>
          <cell r="E226" t="str">
            <v>KOSSHCOM08</v>
          </cell>
          <cell r="F226" t="str">
            <v>PRODUCTION</v>
          </cell>
          <cell r="G226" t="str">
            <v>SCRAP YARD</v>
          </cell>
          <cell r="H226" t="str">
            <v>RSY</v>
          </cell>
          <cell r="I226" t="str">
            <v>RAMSWARTH PRASAD YADAV</v>
          </cell>
        </row>
        <row r="227">
          <cell r="A227">
            <v>40058921</v>
          </cell>
          <cell r="B227" t="str">
            <v>BALKISHAN</v>
          </cell>
          <cell r="C227" t="str">
            <v>003</v>
          </cell>
          <cell r="D227">
            <v>20</v>
          </cell>
          <cell r="E227" t="str">
            <v>KO02HHSW06</v>
          </cell>
          <cell r="F227" t="str">
            <v>TAPE COAT.YARD</v>
          </cell>
          <cell r="G227" t="str">
            <v>TAPE COAT.YARD</v>
          </cell>
          <cell r="H227" t="str">
            <v>RSY</v>
          </cell>
          <cell r="I227" t="str">
            <v>RAM SWARTH PRASAD YADAV</v>
          </cell>
        </row>
        <row r="228">
          <cell r="A228">
            <v>40058922</v>
          </cell>
          <cell r="B228" t="str">
            <v>LEKH RAJ</v>
          </cell>
          <cell r="C228" t="str">
            <v>003</v>
          </cell>
          <cell r="D228">
            <v>20</v>
          </cell>
          <cell r="E228" t="str">
            <v>KO02FTAP06</v>
          </cell>
          <cell r="F228" t="str">
            <v>TAPE COAT. QUALITY</v>
          </cell>
          <cell r="G228" t="str">
            <v>TAPE COAT. QUALITY</v>
          </cell>
          <cell r="H228" t="str">
            <v>RSY</v>
          </cell>
          <cell r="I228" t="str">
            <v>RAM SWARTH PRASAD YADAV</v>
          </cell>
        </row>
        <row r="229">
          <cell r="A229">
            <v>40058924</v>
          </cell>
          <cell r="B229" t="str">
            <v>DIGAMBER SINGH</v>
          </cell>
          <cell r="C229" t="str">
            <v>003</v>
          </cell>
          <cell r="D229">
            <v>20</v>
          </cell>
          <cell r="E229" t="str">
            <v>KO02FTAP06</v>
          </cell>
          <cell r="F229" t="str">
            <v>TAPE COAT. QUALITY</v>
          </cell>
          <cell r="G229" t="str">
            <v>TAPE COAT. QUALITY</v>
          </cell>
          <cell r="H229" t="str">
            <v>RSY</v>
          </cell>
          <cell r="I229" t="str">
            <v>RAM SWARTH PRASAD YADAV</v>
          </cell>
        </row>
        <row r="230">
          <cell r="A230">
            <v>40058925</v>
          </cell>
          <cell r="B230" t="str">
            <v>NARAYAN</v>
          </cell>
          <cell r="C230" t="str">
            <v>003</v>
          </cell>
          <cell r="D230">
            <v>20</v>
          </cell>
          <cell r="E230" t="str">
            <v>KO02HHSW06</v>
          </cell>
          <cell r="F230" t="str">
            <v>TAPE COAT.YARD</v>
          </cell>
          <cell r="G230" t="str">
            <v>TAPE COAT.YARD</v>
          </cell>
          <cell r="H230" t="str">
            <v>RSY</v>
          </cell>
          <cell r="I230" t="str">
            <v>RAM SWARTH PRASAD YADAV</v>
          </cell>
        </row>
        <row r="231">
          <cell r="A231">
            <v>40058926</v>
          </cell>
          <cell r="B231" t="str">
            <v>SUNDAR</v>
          </cell>
          <cell r="C231" t="str">
            <v>003</v>
          </cell>
          <cell r="D231">
            <v>20</v>
          </cell>
          <cell r="E231" t="str">
            <v>KO02HHSW06</v>
          </cell>
          <cell r="F231" t="str">
            <v>TAPE COAT.YARD</v>
          </cell>
          <cell r="G231" t="str">
            <v>TAPE COAT.YARD</v>
          </cell>
          <cell r="H231" t="str">
            <v>RSY</v>
          </cell>
          <cell r="I231" t="str">
            <v>RAM SWARTH PRASAD YADAV</v>
          </cell>
        </row>
        <row r="232">
          <cell r="A232">
            <v>40058927</v>
          </cell>
          <cell r="B232" t="str">
            <v>ARJUN SINGH</v>
          </cell>
          <cell r="C232" t="str">
            <v>003</v>
          </cell>
          <cell r="D232">
            <v>20</v>
          </cell>
          <cell r="E232" t="str">
            <v>KO02FTAP02</v>
          </cell>
          <cell r="F232" t="str">
            <v>TAPE COAT PRODUCTION</v>
          </cell>
          <cell r="G232" t="str">
            <v>TAPE COAT PRODUCTION</v>
          </cell>
          <cell r="H232" t="str">
            <v>RSY</v>
          </cell>
          <cell r="I232" t="str">
            <v>RAM SWARTH PRASAD YADAV</v>
          </cell>
        </row>
        <row r="233">
          <cell r="A233">
            <v>40058929</v>
          </cell>
          <cell r="B233" t="str">
            <v>BASIM</v>
          </cell>
          <cell r="C233" t="str">
            <v>003</v>
          </cell>
          <cell r="D233">
            <v>20</v>
          </cell>
          <cell r="E233" t="str">
            <v>KO02FTAP06</v>
          </cell>
          <cell r="F233" t="str">
            <v>TAPE COAT. QUALITY</v>
          </cell>
          <cell r="G233" t="str">
            <v>TAPE COAT. QUALITY</v>
          </cell>
          <cell r="H233" t="str">
            <v>RSY</v>
          </cell>
          <cell r="I233" t="str">
            <v>RAM SWARTH PRASAD YADAV</v>
          </cell>
        </row>
        <row r="234">
          <cell r="A234">
            <v>40058931</v>
          </cell>
          <cell r="B234" t="str">
            <v>LAKHAN SINGH</v>
          </cell>
          <cell r="C234" t="str">
            <v>003</v>
          </cell>
          <cell r="D234">
            <v>20</v>
          </cell>
          <cell r="E234" t="str">
            <v>KO02HHSW06</v>
          </cell>
          <cell r="F234" t="str">
            <v>TAPE COAT.YARD</v>
          </cell>
          <cell r="G234" t="str">
            <v>TAPE COAT.YARD</v>
          </cell>
          <cell r="H234" t="str">
            <v>RSY</v>
          </cell>
          <cell r="I234" t="str">
            <v>RAM SWARTH PRASAD YADAV</v>
          </cell>
        </row>
        <row r="235">
          <cell r="A235">
            <v>40058932</v>
          </cell>
          <cell r="B235" t="str">
            <v>BANBARI</v>
          </cell>
          <cell r="C235" t="str">
            <v>003</v>
          </cell>
          <cell r="D235">
            <v>20</v>
          </cell>
          <cell r="E235" t="str">
            <v>KO02FTAP02</v>
          </cell>
          <cell r="F235" t="str">
            <v>TAPE COAT PRODUCTION</v>
          </cell>
          <cell r="G235" t="str">
            <v>TAPE COAT PRODUCTION</v>
          </cell>
          <cell r="H235" t="str">
            <v>RSY</v>
          </cell>
          <cell r="I235" t="str">
            <v>RAM SWARTH PRASAD YADAV</v>
          </cell>
        </row>
        <row r="236">
          <cell r="A236">
            <v>40058934</v>
          </cell>
          <cell r="B236" t="str">
            <v>DAL CHAND</v>
          </cell>
          <cell r="C236" t="str">
            <v>001</v>
          </cell>
          <cell r="D236">
            <v>13</v>
          </cell>
          <cell r="E236" t="str">
            <v>KO02FHSW04</v>
          </cell>
          <cell r="F236" t="str">
            <v>QUALITY</v>
          </cell>
          <cell r="G236" t="str">
            <v>QUALITY</v>
          </cell>
          <cell r="H236" t="str">
            <v>RSY</v>
          </cell>
          <cell r="I236" t="str">
            <v>RAM SWARTH PRASAD YADAV</v>
          </cell>
        </row>
        <row r="237">
          <cell r="A237">
            <v>40058935</v>
          </cell>
          <cell r="B237" t="str">
            <v>DIGAMBER</v>
          </cell>
          <cell r="C237" t="str">
            <v>003</v>
          </cell>
          <cell r="D237">
            <v>20</v>
          </cell>
          <cell r="E237" t="str">
            <v>KO02FTAP01</v>
          </cell>
          <cell r="F237" t="str">
            <v>TAPE COAT.YARD</v>
          </cell>
          <cell r="G237" t="str">
            <v>TAPE COAT.YARD</v>
          </cell>
          <cell r="H237" t="str">
            <v>RSY</v>
          </cell>
          <cell r="I237" t="str">
            <v>RAM SWARTH PRASAD YADAV</v>
          </cell>
        </row>
        <row r="238">
          <cell r="A238">
            <v>40058941</v>
          </cell>
          <cell r="B238" t="str">
            <v>SATISH CHAND</v>
          </cell>
          <cell r="C238" t="str">
            <v>001</v>
          </cell>
          <cell r="D238">
            <v>13</v>
          </cell>
          <cell r="E238" t="str">
            <v>KO02FHSW04</v>
          </cell>
          <cell r="F238" t="str">
            <v>QUALITY</v>
          </cell>
          <cell r="G238" t="str">
            <v>QUALITY</v>
          </cell>
          <cell r="H238" t="str">
            <v>RSY</v>
          </cell>
          <cell r="I238" t="str">
            <v>RAM SWARTH PRASAD YADAV</v>
          </cell>
        </row>
        <row r="239">
          <cell r="A239">
            <v>40058944</v>
          </cell>
          <cell r="B239" t="str">
            <v>LOKESH KUMAR</v>
          </cell>
          <cell r="C239" t="str">
            <v>001</v>
          </cell>
          <cell r="D239">
            <v>13</v>
          </cell>
          <cell r="E239" t="str">
            <v>KO02FHSW04</v>
          </cell>
          <cell r="F239" t="str">
            <v>QUALITY</v>
          </cell>
          <cell r="G239" t="str">
            <v>QUALITY</v>
          </cell>
          <cell r="H239" t="str">
            <v>RSY</v>
          </cell>
          <cell r="I239" t="str">
            <v>RAM SWARTH PRASAD YADAV</v>
          </cell>
        </row>
        <row r="240">
          <cell r="A240">
            <v>40058950</v>
          </cell>
          <cell r="B240" t="str">
            <v>MANISH</v>
          </cell>
          <cell r="C240" t="str">
            <v>004</v>
          </cell>
          <cell r="D240">
            <v>15</v>
          </cell>
          <cell r="E240" t="str">
            <v>KOSSFWLD07</v>
          </cell>
          <cell r="F240" t="str">
            <v>PRODUCTION</v>
          </cell>
          <cell r="G240" t="str">
            <v>Reliability Team</v>
          </cell>
          <cell r="H240" t="str">
            <v>RSY</v>
          </cell>
          <cell r="I240" t="str">
            <v>RAMSWARTH PRASAD YADAV</v>
          </cell>
        </row>
        <row r="241">
          <cell r="A241">
            <v>40058954</v>
          </cell>
          <cell r="B241" t="str">
            <v>RAMESHVAR</v>
          </cell>
          <cell r="C241" t="str">
            <v>001</v>
          </cell>
          <cell r="D241">
            <v>13</v>
          </cell>
          <cell r="E241" t="str">
            <v>KO02FHSW04</v>
          </cell>
          <cell r="F241" t="str">
            <v>QUALITY</v>
          </cell>
          <cell r="G241" t="str">
            <v>QUALITY</v>
          </cell>
          <cell r="H241" t="str">
            <v>RSY</v>
          </cell>
          <cell r="I241" t="str">
            <v>RAM SWARTH PRASAD YADAV</v>
          </cell>
        </row>
        <row r="242">
          <cell r="A242">
            <v>40058955</v>
          </cell>
          <cell r="B242" t="str">
            <v>SURENDR</v>
          </cell>
          <cell r="C242" t="str">
            <v>001</v>
          </cell>
          <cell r="D242">
            <v>13</v>
          </cell>
          <cell r="E242" t="str">
            <v>KO02FHSW04</v>
          </cell>
          <cell r="F242" t="str">
            <v>QUALITY</v>
          </cell>
          <cell r="G242" t="str">
            <v>QUALITY</v>
          </cell>
          <cell r="H242" t="str">
            <v>RSY</v>
          </cell>
          <cell r="I242" t="str">
            <v>RAM SWARTH PRASAD YADAV</v>
          </cell>
        </row>
        <row r="243">
          <cell r="A243">
            <v>40058957</v>
          </cell>
          <cell r="B243" t="str">
            <v>CHANDAN KUMAR</v>
          </cell>
          <cell r="C243" t="str">
            <v>004</v>
          </cell>
          <cell r="D243">
            <v>15</v>
          </cell>
          <cell r="E243" t="str">
            <v>KOSSHCOM11</v>
          </cell>
          <cell r="F243" t="str">
            <v>A LABOUR POOL FOR ABSENTEEISM</v>
          </cell>
          <cell r="G243" t="str">
            <v>A LABOUR POOL FOR ABSENTEEISM</v>
          </cell>
          <cell r="H243" t="str">
            <v>RSY</v>
          </cell>
          <cell r="I243" t="str">
            <v>RAMSWARTH PRASAD YADAV</v>
          </cell>
        </row>
        <row r="244">
          <cell r="A244">
            <v>40058960</v>
          </cell>
          <cell r="B244" t="str">
            <v>DEVENDRA SINGH</v>
          </cell>
          <cell r="C244" t="str">
            <v>001</v>
          </cell>
          <cell r="D244">
            <v>13</v>
          </cell>
          <cell r="E244" t="str">
            <v>KOC1HCOT08</v>
          </cell>
          <cell r="F244" t="str">
            <v>MOBILE CRANE</v>
          </cell>
          <cell r="G244" t="str">
            <v>MOBILE CRANE</v>
          </cell>
          <cell r="H244" t="str">
            <v>RSY</v>
          </cell>
          <cell r="I244" t="str">
            <v>RAM SWARTH PRASAD YADAV</v>
          </cell>
        </row>
        <row r="245">
          <cell r="A245">
            <v>40058961</v>
          </cell>
          <cell r="B245" t="str">
            <v>VIKRAM</v>
          </cell>
          <cell r="C245" t="str">
            <v>001</v>
          </cell>
          <cell r="D245">
            <v>13</v>
          </cell>
          <cell r="E245" t="str">
            <v>KOC1HCOT08</v>
          </cell>
          <cell r="F245" t="str">
            <v>MOBILE CRANE</v>
          </cell>
          <cell r="G245" t="str">
            <v>MOBILE CRANE</v>
          </cell>
          <cell r="H245" t="str">
            <v>RSY</v>
          </cell>
          <cell r="I245" t="str">
            <v>RAM SWARTH PRASAD YADAV</v>
          </cell>
        </row>
        <row r="246">
          <cell r="A246">
            <v>40058962</v>
          </cell>
          <cell r="B246" t="str">
            <v>BABLU SINGH</v>
          </cell>
          <cell r="C246" t="str">
            <v>001</v>
          </cell>
          <cell r="D246">
            <v>13</v>
          </cell>
          <cell r="E246" t="str">
            <v>KO02HHSW08</v>
          </cell>
          <cell r="F246" t="str">
            <v>MOBILE CRANE</v>
          </cell>
          <cell r="G246" t="str">
            <v>MOBILE CRANE</v>
          </cell>
          <cell r="H246" t="str">
            <v>RSY</v>
          </cell>
          <cell r="I246" t="str">
            <v>RAM SWARTH PRASAD YADAV</v>
          </cell>
        </row>
        <row r="247">
          <cell r="A247">
            <v>40058963</v>
          </cell>
          <cell r="B247" t="str">
            <v>DEVENDRA</v>
          </cell>
          <cell r="C247" t="str">
            <v>001</v>
          </cell>
          <cell r="D247">
            <v>13</v>
          </cell>
          <cell r="E247" t="str">
            <v>KO02HHSW08</v>
          </cell>
          <cell r="F247" t="str">
            <v>MOBILE CRANE</v>
          </cell>
          <cell r="G247" t="str">
            <v>MOBILE CRANE</v>
          </cell>
          <cell r="H247" t="str">
            <v>RSY</v>
          </cell>
          <cell r="I247" t="str">
            <v>RAM SWARTH PRASAD YADAV</v>
          </cell>
        </row>
        <row r="248">
          <cell r="A248">
            <v>40058967</v>
          </cell>
          <cell r="B248" t="str">
            <v>DEV</v>
          </cell>
          <cell r="C248" t="str">
            <v>001</v>
          </cell>
          <cell r="D248">
            <v>13</v>
          </cell>
          <cell r="E248" t="str">
            <v>KO02FHSW04</v>
          </cell>
          <cell r="F248" t="str">
            <v>QUALITY</v>
          </cell>
          <cell r="G248" t="str">
            <v>QUALITY</v>
          </cell>
          <cell r="H248" t="str">
            <v>RSY</v>
          </cell>
          <cell r="I248" t="str">
            <v>RAM SWARTH PRASAD YADAV</v>
          </cell>
        </row>
        <row r="249">
          <cell r="A249">
            <v>40058972</v>
          </cell>
          <cell r="B249" t="str">
            <v>RAKESH KUMAR</v>
          </cell>
          <cell r="C249" t="str">
            <v>004</v>
          </cell>
          <cell r="D249">
            <v>15</v>
          </cell>
          <cell r="E249" t="str">
            <v>KOSSFCOM13</v>
          </cell>
          <cell r="F249" t="str">
            <v>PRODUCTION SEAMLESS</v>
          </cell>
          <cell r="G249" t="str">
            <v>PRODUCTION SEAMLESS</v>
          </cell>
          <cell r="H249" t="str">
            <v>RSY</v>
          </cell>
          <cell r="I249" t="str">
            <v>RAMSWARTH PRASAD YADAV</v>
          </cell>
        </row>
        <row r="250">
          <cell r="A250">
            <v>40058979</v>
          </cell>
          <cell r="B250" t="str">
            <v>PAPPU</v>
          </cell>
          <cell r="C250" t="str">
            <v>001</v>
          </cell>
          <cell r="D250">
            <v>13</v>
          </cell>
          <cell r="E250" t="str">
            <v>KO02HHSW08</v>
          </cell>
          <cell r="F250" t="str">
            <v>MOBILE CRANE</v>
          </cell>
          <cell r="G250" t="str">
            <v>MOBILE CRANE</v>
          </cell>
          <cell r="H250" t="str">
            <v>RSY</v>
          </cell>
          <cell r="I250" t="str">
            <v>RAM SWARTH PRASAD YADAV</v>
          </cell>
        </row>
        <row r="251">
          <cell r="A251">
            <v>40058980</v>
          </cell>
          <cell r="B251" t="str">
            <v>SHIVAM SHARMA</v>
          </cell>
          <cell r="C251" t="str">
            <v>003</v>
          </cell>
          <cell r="D251">
            <v>20</v>
          </cell>
          <cell r="E251" t="str">
            <v>KO02FTAP06</v>
          </cell>
          <cell r="F251" t="str">
            <v>TAPE COAT. QUALITY</v>
          </cell>
          <cell r="G251" t="str">
            <v>TAPE COAT. QUALITY</v>
          </cell>
          <cell r="H251" t="str">
            <v>RSY</v>
          </cell>
          <cell r="I251" t="str">
            <v>RAM SWARTH PRASAD YADAV</v>
          </cell>
        </row>
        <row r="252">
          <cell r="A252">
            <v>40058981</v>
          </cell>
          <cell r="B252" t="str">
            <v>SHIVAM SHARMA</v>
          </cell>
          <cell r="C252" t="str">
            <v>001</v>
          </cell>
          <cell r="D252">
            <v>13</v>
          </cell>
          <cell r="E252" t="str">
            <v>KO02FHSW01</v>
          </cell>
          <cell r="F252" t="str">
            <v>FORMING</v>
          </cell>
          <cell r="G252" t="str">
            <v>FORMING</v>
          </cell>
          <cell r="H252" t="str">
            <v>RSY</v>
          </cell>
          <cell r="I252" t="str">
            <v>RAM SWARTH PRASAD YADAV</v>
          </cell>
        </row>
        <row r="253">
          <cell r="A253">
            <v>40058982</v>
          </cell>
          <cell r="B253" t="str">
            <v>VIKAS KUMAR</v>
          </cell>
          <cell r="C253" t="str">
            <v>003</v>
          </cell>
          <cell r="D253">
            <v>20</v>
          </cell>
          <cell r="E253" t="str">
            <v>KO02FTAP06</v>
          </cell>
          <cell r="F253" t="str">
            <v>TAPE COAT PRODUCTION</v>
          </cell>
          <cell r="G253" t="str">
            <v>TAPE COAT PRODUCTION</v>
          </cell>
          <cell r="H253" t="str">
            <v>RSY</v>
          </cell>
          <cell r="I253" t="str">
            <v>RAM SWARTH PRASAD YADAV</v>
          </cell>
        </row>
        <row r="254">
          <cell r="A254">
            <v>40058987</v>
          </cell>
          <cell r="B254" t="str">
            <v>MOHAN SHYAM</v>
          </cell>
          <cell r="C254" t="str">
            <v>003</v>
          </cell>
          <cell r="D254">
            <v>20</v>
          </cell>
          <cell r="E254" t="str">
            <v>KO02FTAP06</v>
          </cell>
          <cell r="F254" t="str">
            <v>TAPE COAT PRODUCTION</v>
          </cell>
          <cell r="G254" t="str">
            <v>TAPE COAT PRODUCTION</v>
          </cell>
          <cell r="H254" t="str">
            <v>RSY</v>
          </cell>
          <cell r="I254" t="str">
            <v>RAM SWARTH PRASAD YADAV</v>
          </cell>
        </row>
        <row r="255">
          <cell r="A255">
            <v>40058993</v>
          </cell>
          <cell r="B255" t="str">
            <v>DIGAMBER SINGH</v>
          </cell>
          <cell r="C255" t="str">
            <v>001</v>
          </cell>
          <cell r="D255">
            <v>13</v>
          </cell>
          <cell r="E255" t="str">
            <v>KO02FHSW04</v>
          </cell>
          <cell r="F255" t="str">
            <v>QUALITY</v>
          </cell>
          <cell r="G255" t="str">
            <v>QUALITY</v>
          </cell>
          <cell r="H255" t="str">
            <v>RSY</v>
          </cell>
          <cell r="I255" t="str">
            <v>RAM SWARTH PRASAD YADAV</v>
          </cell>
        </row>
        <row r="256">
          <cell r="A256">
            <v>40058994</v>
          </cell>
          <cell r="B256" t="str">
            <v>PANKAJ</v>
          </cell>
          <cell r="C256" t="str">
            <v>001</v>
          </cell>
          <cell r="D256">
            <v>13</v>
          </cell>
          <cell r="E256" t="str">
            <v>KO02HHSW08</v>
          </cell>
          <cell r="F256" t="str">
            <v>MOBILE CRANE</v>
          </cell>
          <cell r="G256" t="str">
            <v>MOBILE CRANE</v>
          </cell>
          <cell r="H256" t="str">
            <v>RSY</v>
          </cell>
          <cell r="I256" t="str">
            <v>RAM SWARTH PRASAD YADAV</v>
          </cell>
        </row>
        <row r="257">
          <cell r="A257">
            <v>40058996</v>
          </cell>
          <cell r="B257" t="str">
            <v>MUKESH KUMAR</v>
          </cell>
          <cell r="C257" t="str">
            <v>003</v>
          </cell>
          <cell r="D257">
            <v>20</v>
          </cell>
          <cell r="E257" t="str">
            <v>KO02FTAP06</v>
          </cell>
          <cell r="F257" t="str">
            <v>TAPE COAT PRODUCTION</v>
          </cell>
          <cell r="G257" t="str">
            <v>TAPE COAT PRODUCTION</v>
          </cell>
          <cell r="H257" t="str">
            <v>RSY</v>
          </cell>
          <cell r="I257" t="str">
            <v>RAM SWARTH PRASAD YADAV</v>
          </cell>
        </row>
        <row r="258">
          <cell r="A258">
            <v>40058998</v>
          </cell>
          <cell r="B258" t="str">
            <v>LAKSHMAN SINGH</v>
          </cell>
          <cell r="C258" t="str">
            <v>001</v>
          </cell>
          <cell r="D258">
            <v>13</v>
          </cell>
          <cell r="E258" t="str">
            <v>KO02FHSW01</v>
          </cell>
          <cell r="F258" t="str">
            <v>FORMING</v>
          </cell>
          <cell r="G258" t="str">
            <v>FORMING</v>
          </cell>
          <cell r="H258" t="str">
            <v>RSY</v>
          </cell>
          <cell r="I258" t="str">
            <v>RAM SWARTH PRASAD YADAV</v>
          </cell>
        </row>
        <row r="259">
          <cell r="A259">
            <v>40058999</v>
          </cell>
          <cell r="B259" t="str">
            <v>SARJEET</v>
          </cell>
          <cell r="C259" t="str">
            <v>001</v>
          </cell>
          <cell r="D259">
            <v>13</v>
          </cell>
          <cell r="E259" t="str">
            <v>KO02FHSW01</v>
          </cell>
          <cell r="F259" t="str">
            <v>FORMING</v>
          </cell>
          <cell r="G259" t="str">
            <v>FORMING</v>
          </cell>
          <cell r="H259" t="str">
            <v>RSY</v>
          </cell>
          <cell r="I259" t="str">
            <v>RAM SWARTH PRASAD YADAV</v>
          </cell>
        </row>
        <row r="260">
          <cell r="A260">
            <v>40059002</v>
          </cell>
          <cell r="B260" t="str">
            <v>BHEEM SINGH</v>
          </cell>
          <cell r="C260" t="str">
            <v>001</v>
          </cell>
          <cell r="D260">
            <v>13</v>
          </cell>
          <cell r="E260" t="str">
            <v>KO02FHSW01</v>
          </cell>
          <cell r="F260" t="str">
            <v>FORMING</v>
          </cell>
          <cell r="G260" t="str">
            <v>FORMING</v>
          </cell>
          <cell r="H260" t="str">
            <v>RSY</v>
          </cell>
          <cell r="I260" t="str">
            <v>RAM SWARTH PRASAD YADAV</v>
          </cell>
        </row>
        <row r="261">
          <cell r="A261">
            <v>40059012</v>
          </cell>
          <cell r="B261" t="str">
            <v>MAHESH CHAND</v>
          </cell>
          <cell r="C261" t="str">
            <v>003</v>
          </cell>
          <cell r="D261">
            <v>20</v>
          </cell>
          <cell r="E261" t="str">
            <v>KO02FTAP01</v>
          </cell>
          <cell r="F261" t="str">
            <v>TAPE COAT PRODUCTION</v>
          </cell>
          <cell r="G261" t="str">
            <v>TAPE COAT PRODUCTION</v>
          </cell>
          <cell r="H261" t="str">
            <v>RSY</v>
          </cell>
          <cell r="I261" t="str">
            <v>RAM SWARTH PRASAD YADAV</v>
          </cell>
        </row>
        <row r="262">
          <cell r="A262">
            <v>40059013</v>
          </cell>
          <cell r="B262" t="str">
            <v>BHARAT LAUKANA</v>
          </cell>
          <cell r="C262" t="str">
            <v>004</v>
          </cell>
          <cell r="D262">
            <v>15</v>
          </cell>
          <cell r="E262" t="str">
            <v>KOSSFCOM02</v>
          </cell>
          <cell r="F262" t="str">
            <v>QUALITY</v>
          </cell>
          <cell r="G262" t="str">
            <v>QUALITY</v>
          </cell>
          <cell r="H262" t="str">
            <v>RSY</v>
          </cell>
          <cell r="I262" t="str">
            <v>RAMSWARTH PRASAD YADAV</v>
          </cell>
        </row>
        <row r="263">
          <cell r="A263">
            <v>40059015</v>
          </cell>
          <cell r="B263" t="str">
            <v>CHANDRA PAL</v>
          </cell>
          <cell r="C263" t="str">
            <v>001</v>
          </cell>
          <cell r="D263">
            <v>13</v>
          </cell>
          <cell r="E263" t="str">
            <v>KO02FHSW03</v>
          </cell>
          <cell r="F263" t="str">
            <v>FINISHING</v>
          </cell>
          <cell r="G263" t="str">
            <v>FINISHING</v>
          </cell>
          <cell r="H263" t="str">
            <v>RSY</v>
          </cell>
          <cell r="I263" t="str">
            <v>RAM SWARTH PRASAD YADAV</v>
          </cell>
        </row>
        <row r="264">
          <cell r="A264">
            <v>40059044</v>
          </cell>
          <cell r="B264" t="str">
            <v>ASHOK BENIWAL</v>
          </cell>
          <cell r="C264" t="str">
            <v>003</v>
          </cell>
          <cell r="D264">
            <v>20</v>
          </cell>
          <cell r="E264" t="str">
            <v>KO02HHSW06</v>
          </cell>
          <cell r="F264" t="str">
            <v>TAPE COAT PRODUCTION</v>
          </cell>
          <cell r="G264" t="str">
            <v>EOT</v>
          </cell>
          <cell r="H264" t="str">
            <v>RSY</v>
          </cell>
          <cell r="I264" t="str">
            <v>RAM SWARTH PRASAD YADAV</v>
          </cell>
        </row>
        <row r="265">
          <cell r="A265">
            <v>40059056</v>
          </cell>
          <cell r="B265" t="str">
            <v>SUNIL KUMAR</v>
          </cell>
          <cell r="C265" t="str">
            <v>003</v>
          </cell>
          <cell r="D265">
            <v>20</v>
          </cell>
          <cell r="E265" t="str">
            <v>KO02FTAP06</v>
          </cell>
          <cell r="F265" t="str">
            <v>TAPE COAT PRODUCTION</v>
          </cell>
          <cell r="G265" t="str">
            <v>TAPE COAT PRODUCTION</v>
          </cell>
          <cell r="H265" t="str">
            <v>RSY</v>
          </cell>
          <cell r="I265" t="str">
            <v>RAM SWARTH PRASAD YADAV</v>
          </cell>
        </row>
        <row r="266">
          <cell r="A266">
            <v>40059061</v>
          </cell>
          <cell r="B266" t="str">
            <v>NARESH KUMAR</v>
          </cell>
          <cell r="C266" t="str">
            <v>003</v>
          </cell>
          <cell r="D266">
            <v>20</v>
          </cell>
          <cell r="E266" t="str">
            <v>KO02FTAP01</v>
          </cell>
          <cell r="F266" t="str">
            <v>TAPE COAT PRODUCTION</v>
          </cell>
          <cell r="G266" t="str">
            <v>TAPE COAT PRODUCTION</v>
          </cell>
          <cell r="H266" t="str">
            <v>RSY</v>
          </cell>
          <cell r="I266" t="str">
            <v>RAM SWARTH PRASAD YADAV</v>
          </cell>
        </row>
        <row r="267">
          <cell r="A267">
            <v>40059070</v>
          </cell>
          <cell r="B267" t="str">
            <v>RAHUL</v>
          </cell>
          <cell r="C267" t="str">
            <v>003</v>
          </cell>
          <cell r="D267">
            <v>20</v>
          </cell>
          <cell r="E267" t="str">
            <v>KO02FTAP01</v>
          </cell>
          <cell r="F267" t="str">
            <v>TAPE COAT PRODUCTION</v>
          </cell>
          <cell r="G267" t="str">
            <v>TAPE COAT PRODUCTION</v>
          </cell>
          <cell r="H267" t="str">
            <v>RSY</v>
          </cell>
          <cell r="I267" t="str">
            <v>RAM SWARTH PRASAD YADAV</v>
          </cell>
        </row>
        <row r="268">
          <cell r="A268">
            <v>40059072</v>
          </cell>
          <cell r="B268" t="str">
            <v>PRADEEP KUMAR</v>
          </cell>
          <cell r="C268" t="str">
            <v>003</v>
          </cell>
          <cell r="D268">
            <v>20</v>
          </cell>
          <cell r="E268" t="str">
            <v>KO02HHSW03</v>
          </cell>
          <cell r="F268" t="str">
            <v>TAPE COAT.MECH.MAINT</v>
          </cell>
          <cell r="G268" t="str">
            <v>TAPE COAT.MECH.MAINT</v>
          </cell>
          <cell r="H268" t="str">
            <v>RSY</v>
          </cell>
          <cell r="I268" t="str">
            <v>RAM SWARTH PRASAD YADAV</v>
          </cell>
        </row>
        <row r="269">
          <cell r="A269">
            <v>40059074</v>
          </cell>
          <cell r="B269" t="str">
            <v>TRILOK SINGH</v>
          </cell>
          <cell r="C269" t="str">
            <v>003</v>
          </cell>
          <cell r="D269">
            <v>20</v>
          </cell>
          <cell r="E269" t="str">
            <v>KO02HHSW06</v>
          </cell>
          <cell r="F269" t="str">
            <v>TAPE COAT.YARD</v>
          </cell>
          <cell r="G269" t="str">
            <v>TAPE COAT.YARD</v>
          </cell>
          <cell r="H269" t="str">
            <v>RSY</v>
          </cell>
          <cell r="I269" t="str">
            <v>RAM SWARTH PRASAD YADAV</v>
          </cell>
        </row>
        <row r="270">
          <cell r="A270">
            <v>40059082</v>
          </cell>
          <cell r="B270" t="str">
            <v>SANT RAM</v>
          </cell>
          <cell r="C270" t="str">
            <v>001</v>
          </cell>
          <cell r="D270">
            <v>13</v>
          </cell>
          <cell r="E270" t="str">
            <v>KO02HHSW08</v>
          </cell>
          <cell r="F270" t="str">
            <v>MOBILE CRANE</v>
          </cell>
          <cell r="G270" t="str">
            <v>MOBILE CRANE</v>
          </cell>
          <cell r="H270" t="str">
            <v>RSY</v>
          </cell>
          <cell r="I270" t="str">
            <v>RAM SWARTH PRASAD YADAV</v>
          </cell>
        </row>
        <row r="271">
          <cell r="A271">
            <v>40059085</v>
          </cell>
          <cell r="B271" t="str">
            <v>HARENDER</v>
          </cell>
          <cell r="C271" t="str">
            <v>003</v>
          </cell>
          <cell r="D271">
            <v>20</v>
          </cell>
          <cell r="E271" t="str">
            <v>KO02HHSW03</v>
          </cell>
          <cell r="F271" t="str">
            <v>TAPE COAT.MECH.MAINT</v>
          </cell>
          <cell r="G271" t="str">
            <v>TAPE COAT.MECH.MAINT</v>
          </cell>
          <cell r="H271" t="str">
            <v>RSY</v>
          </cell>
          <cell r="I271" t="str">
            <v>RAM SWARTH PRASAD YADAV</v>
          </cell>
        </row>
        <row r="272">
          <cell r="A272">
            <v>40059087</v>
          </cell>
          <cell r="B272" t="str">
            <v>AMAN</v>
          </cell>
          <cell r="C272" t="str">
            <v>004</v>
          </cell>
          <cell r="D272">
            <v>15</v>
          </cell>
          <cell r="E272" t="str">
            <v>KOSSFCOM20</v>
          </cell>
          <cell r="F272" t="str">
            <v>PRODUCTION SEAMLESS</v>
          </cell>
          <cell r="G272" t="str">
            <v>PRODUCTION SEAMLESS</v>
          </cell>
          <cell r="H272" t="str">
            <v>RSY</v>
          </cell>
          <cell r="I272" t="str">
            <v>RAMSWARTH PRASAD YADAV</v>
          </cell>
        </row>
        <row r="273">
          <cell r="A273">
            <v>40059089</v>
          </cell>
          <cell r="B273" t="str">
            <v>PRATHI SINGH</v>
          </cell>
          <cell r="C273" t="str">
            <v>004</v>
          </cell>
          <cell r="D273">
            <v>15</v>
          </cell>
          <cell r="E273" t="str">
            <v>KOSSFCOM02</v>
          </cell>
          <cell r="F273" t="str">
            <v>QUALITY</v>
          </cell>
          <cell r="G273" t="str">
            <v>QUALITY</v>
          </cell>
          <cell r="H273" t="str">
            <v>RSY</v>
          </cell>
          <cell r="I273" t="str">
            <v>RAMSWARTH PRASAD YADAV</v>
          </cell>
        </row>
        <row r="274">
          <cell r="A274">
            <v>40059096</v>
          </cell>
          <cell r="B274" t="str">
            <v>RAMVEER</v>
          </cell>
          <cell r="C274" t="str">
            <v>004</v>
          </cell>
          <cell r="D274">
            <v>15</v>
          </cell>
          <cell r="E274" t="str">
            <v>KOSSFSEM15</v>
          </cell>
          <cell r="F274" t="str">
            <v>PRODUCTION SEAMLESS</v>
          </cell>
          <cell r="G274" t="str">
            <v>PRODUCTION SEAMLESS</v>
          </cell>
          <cell r="H274" t="str">
            <v>RSY</v>
          </cell>
          <cell r="I274" t="str">
            <v>RAMSWARTH PRASAD YADAV</v>
          </cell>
        </row>
        <row r="275">
          <cell r="A275">
            <v>40059119</v>
          </cell>
          <cell r="B275" t="str">
            <v>RAMVEER</v>
          </cell>
          <cell r="C275" t="str">
            <v>003</v>
          </cell>
          <cell r="D275">
            <v>20</v>
          </cell>
          <cell r="E275" t="str">
            <v>KO02FTAP04</v>
          </cell>
          <cell r="F275" t="str">
            <v>TAPE COAT PRODUCTION</v>
          </cell>
          <cell r="G275" t="str">
            <v>EOT</v>
          </cell>
          <cell r="H275" t="str">
            <v>RSY</v>
          </cell>
          <cell r="I275" t="str">
            <v>RAM SWARTH PRASAD YADAV</v>
          </cell>
        </row>
        <row r="276">
          <cell r="A276">
            <v>40059129</v>
          </cell>
          <cell r="B276" t="str">
            <v>SANJAY</v>
          </cell>
          <cell r="C276" t="str">
            <v>001</v>
          </cell>
          <cell r="D276">
            <v>13</v>
          </cell>
          <cell r="E276" t="str">
            <v>KO02HHSW08</v>
          </cell>
          <cell r="F276" t="str">
            <v>MOBILE CRANE</v>
          </cell>
          <cell r="G276" t="str">
            <v>MOBILE CRANE</v>
          </cell>
          <cell r="H276" t="str">
            <v>RSY</v>
          </cell>
          <cell r="I276" t="str">
            <v>RAM SWARTH PRASAD YADAV</v>
          </cell>
        </row>
        <row r="277">
          <cell r="A277">
            <v>40059131</v>
          </cell>
          <cell r="B277" t="str">
            <v>VIJAY SHARMA</v>
          </cell>
          <cell r="C277" t="str">
            <v>001</v>
          </cell>
          <cell r="D277">
            <v>13</v>
          </cell>
          <cell r="E277" t="str">
            <v>KO02HHSW08</v>
          </cell>
          <cell r="F277" t="str">
            <v>MOBILE CRANE</v>
          </cell>
          <cell r="G277" t="str">
            <v>MOBILE CRANE</v>
          </cell>
          <cell r="H277" t="str">
            <v>RSY</v>
          </cell>
          <cell r="I277" t="str">
            <v>RAM SWARTH PRASAD YADAV</v>
          </cell>
        </row>
        <row r="278">
          <cell r="A278">
            <v>40059136</v>
          </cell>
          <cell r="B278" t="str">
            <v>GOPAL</v>
          </cell>
          <cell r="C278" t="str">
            <v>004</v>
          </cell>
          <cell r="D278">
            <v>15</v>
          </cell>
          <cell r="E278" t="str">
            <v>KOSSFCOM13</v>
          </cell>
          <cell r="F278" t="str">
            <v>PRODUCTION SEAMLESS</v>
          </cell>
          <cell r="G278" t="str">
            <v>PRODUCTION SEAMLESS</v>
          </cell>
          <cell r="H278" t="str">
            <v>RSY</v>
          </cell>
          <cell r="I278" t="str">
            <v>RAMSWARTH PRASAD YADAV</v>
          </cell>
        </row>
        <row r="279">
          <cell r="A279">
            <v>40059140</v>
          </cell>
          <cell r="B279" t="str">
            <v>SUKHDEV SHARMA</v>
          </cell>
          <cell r="C279" t="str">
            <v>004</v>
          </cell>
          <cell r="D279">
            <v>15</v>
          </cell>
          <cell r="E279" t="str">
            <v>KOSSFSEM11</v>
          </cell>
          <cell r="F279" t="str">
            <v>PRODUCTION SEAMLESS</v>
          </cell>
          <cell r="G279" t="str">
            <v>PRODUCTION SEAMLESS</v>
          </cell>
          <cell r="H279" t="str">
            <v>RSY</v>
          </cell>
          <cell r="I279" t="str">
            <v>RAMSWARTH PRASAD YADAV</v>
          </cell>
        </row>
        <row r="280">
          <cell r="A280">
            <v>40059141</v>
          </cell>
          <cell r="B280" t="str">
            <v>KAPIL</v>
          </cell>
          <cell r="C280" t="str">
            <v>004</v>
          </cell>
          <cell r="D280">
            <v>15</v>
          </cell>
          <cell r="E280" t="str">
            <v>KOSSFCOM23</v>
          </cell>
          <cell r="F280" t="str">
            <v>PRODUCTION SEAMLESS</v>
          </cell>
          <cell r="G280" t="str">
            <v>PRODUCTION SEAMLESS</v>
          </cell>
          <cell r="H280" t="str">
            <v>RSY</v>
          </cell>
          <cell r="I280" t="str">
            <v>RAMSWARTH PRASAD YADAV</v>
          </cell>
        </row>
        <row r="281">
          <cell r="A281">
            <v>40059142</v>
          </cell>
          <cell r="B281" t="str">
            <v>TEK SINGH</v>
          </cell>
          <cell r="C281" t="str">
            <v>004</v>
          </cell>
          <cell r="D281">
            <v>15</v>
          </cell>
          <cell r="E281" t="str">
            <v>KOSSFCOM17</v>
          </cell>
          <cell r="F281" t="str">
            <v>PRODUCTION SEAMLESS</v>
          </cell>
          <cell r="G281" t="str">
            <v>PRODUCTION SEAMLESS</v>
          </cell>
          <cell r="H281" t="str">
            <v>RSY</v>
          </cell>
          <cell r="I281" t="str">
            <v>RAMSWARTH PRASAD YADAV</v>
          </cell>
        </row>
        <row r="282">
          <cell r="A282">
            <v>40059144</v>
          </cell>
          <cell r="B282" t="str">
            <v>CHET RAM</v>
          </cell>
          <cell r="C282" t="str">
            <v>003</v>
          </cell>
          <cell r="D282">
            <v>20</v>
          </cell>
          <cell r="E282" t="str">
            <v>KO02HHSW06</v>
          </cell>
          <cell r="F282" t="str">
            <v>TAPE COAT.YARD</v>
          </cell>
          <cell r="G282" t="str">
            <v>TAPE COAT.YARD</v>
          </cell>
          <cell r="H282" t="str">
            <v>RSY</v>
          </cell>
          <cell r="I282" t="str">
            <v>RAM SWARTH PRASAD YADAV</v>
          </cell>
        </row>
        <row r="283">
          <cell r="A283">
            <v>40059148</v>
          </cell>
          <cell r="B283" t="str">
            <v>RAVI SHANKAR PAREEK</v>
          </cell>
          <cell r="C283" t="str">
            <v>001</v>
          </cell>
          <cell r="D283">
            <v>13</v>
          </cell>
          <cell r="E283" t="str">
            <v>KO02FHSW01</v>
          </cell>
          <cell r="F283" t="str">
            <v>FORMING</v>
          </cell>
          <cell r="G283" t="str">
            <v>FORMING</v>
          </cell>
          <cell r="H283" t="str">
            <v>RSY</v>
          </cell>
          <cell r="I283" t="str">
            <v>RAM SWARTH PRASAD YADAV</v>
          </cell>
        </row>
        <row r="284">
          <cell r="A284">
            <v>40059164</v>
          </cell>
          <cell r="B284" t="str">
            <v>HARE KISHAN</v>
          </cell>
          <cell r="C284" t="str">
            <v>004</v>
          </cell>
          <cell r="D284">
            <v>15</v>
          </cell>
          <cell r="E284" t="str">
            <v>KOSSFSEM09</v>
          </cell>
          <cell r="F284" t="str">
            <v>PRODUCTION SEAMLESS</v>
          </cell>
          <cell r="G284" t="str">
            <v>PRODUCTION SEAMLESS</v>
          </cell>
          <cell r="H284" t="str">
            <v>RSY</v>
          </cell>
          <cell r="I284" t="str">
            <v>RAMSWARTH PRASAD YADAV</v>
          </cell>
        </row>
        <row r="285">
          <cell r="A285">
            <v>40059166</v>
          </cell>
          <cell r="B285" t="str">
            <v>ASHOK KUMAR</v>
          </cell>
          <cell r="C285" t="str">
            <v>004</v>
          </cell>
          <cell r="D285">
            <v>15</v>
          </cell>
          <cell r="E285" t="str">
            <v>KOSSFSEM12</v>
          </cell>
          <cell r="F285" t="str">
            <v>PRODUCTION SEAMLESS</v>
          </cell>
          <cell r="G285" t="str">
            <v>PRODUCTION SEAMLESS</v>
          </cell>
          <cell r="H285" t="str">
            <v>RSY</v>
          </cell>
          <cell r="I285" t="str">
            <v>RAMSWARTH PRASAD YADAV</v>
          </cell>
        </row>
        <row r="286">
          <cell r="A286">
            <v>40059169</v>
          </cell>
          <cell r="B286" t="str">
            <v>DEVESH KUMAR</v>
          </cell>
          <cell r="C286" t="str">
            <v>004</v>
          </cell>
          <cell r="D286">
            <v>15</v>
          </cell>
          <cell r="E286" t="str">
            <v>KOSSFSEM11</v>
          </cell>
          <cell r="F286" t="str">
            <v>PRODUCTION SEAMLESS</v>
          </cell>
          <cell r="G286" t="str">
            <v>PRODUCTION SEAMLESS</v>
          </cell>
          <cell r="H286" t="str">
            <v>RSY</v>
          </cell>
          <cell r="I286" t="str">
            <v>RAMSWARTH PRASAD YADAV</v>
          </cell>
        </row>
        <row r="287">
          <cell r="A287">
            <v>40059180</v>
          </cell>
          <cell r="B287" t="str">
            <v>DEVENDAR</v>
          </cell>
          <cell r="C287" t="str">
            <v>003</v>
          </cell>
          <cell r="D287">
            <v>20</v>
          </cell>
          <cell r="E287" t="str">
            <v>KO02FTAP02</v>
          </cell>
          <cell r="F287" t="str">
            <v>TAPE COAT PRODUCTION</v>
          </cell>
          <cell r="G287" t="str">
            <v>TAPE COAT PRODUCTION</v>
          </cell>
          <cell r="H287" t="str">
            <v>RSY</v>
          </cell>
          <cell r="I287" t="str">
            <v>RAM SWARTH PRASAD YADAV</v>
          </cell>
        </row>
        <row r="288">
          <cell r="A288">
            <v>40059181</v>
          </cell>
          <cell r="B288" t="str">
            <v>LAKSHMINARAYAN</v>
          </cell>
          <cell r="C288" t="str">
            <v>001</v>
          </cell>
          <cell r="D288">
            <v>13</v>
          </cell>
          <cell r="E288" t="str">
            <v>KO02FHSW04</v>
          </cell>
          <cell r="F288" t="str">
            <v>QUALITY</v>
          </cell>
          <cell r="G288" t="str">
            <v>QUALITY</v>
          </cell>
          <cell r="H288" t="str">
            <v>RSY</v>
          </cell>
          <cell r="I288" t="str">
            <v>RAM SWARTH PRASAD YADAV</v>
          </cell>
        </row>
        <row r="289">
          <cell r="A289">
            <v>40059184</v>
          </cell>
          <cell r="B289" t="str">
            <v>KAPOOR CHAND</v>
          </cell>
          <cell r="C289" t="str">
            <v>004</v>
          </cell>
          <cell r="D289">
            <v>15</v>
          </cell>
          <cell r="E289" t="str">
            <v>KOSSFCOM13</v>
          </cell>
          <cell r="F289" t="str">
            <v>PRODUCTION SEAMLESS</v>
          </cell>
          <cell r="G289" t="str">
            <v>PRODUCTION SEAMLESS</v>
          </cell>
          <cell r="H289" t="str">
            <v>RSY</v>
          </cell>
          <cell r="I289" t="str">
            <v>RAMSWARTH PRASAD YADAV</v>
          </cell>
        </row>
        <row r="290">
          <cell r="A290">
            <v>40059186</v>
          </cell>
          <cell r="B290" t="str">
            <v>GAUTAM</v>
          </cell>
          <cell r="C290" t="str">
            <v>004</v>
          </cell>
          <cell r="D290">
            <v>15</v>
          </cell>
          <cell r="E290" t="str">
            <v>KOSSFCOM02</v>
          </cell>
          <cell r="F290" t="str">
            <v>QUALITY</v>
          </cell>
          <cell r="G290" t="str">
            <v>QUALITY</v>
          </cell>
          <cell r="H290" t="str">
            <v>RSY</v>
          </cell>
          <cell r="I290" t="str">
            <v>RAMSWARTH PRASAD YADAV</v>
          </cell>
        </row>
        <row r="291">
          <cell r="A291">
            <v>40059189</v>
          </cell>
          <cell r="B291" t="str">
            <v>BABLOO KUMAR</v>
          </cell>
          <cell r="C291" t="str">
            <v>003</v>
          </cell>
          <cell r="D291">
            <v>20</v>
          </cell>
          <cell r="E291" t="str">
            <v>KO02FTAP02</v>
          </cell>
          <cell r="F291" t="str">
            <v>TAPE COAT PRODUCTION</v>
          </cell>
          <cell r="G291" t="str">
            <v>TAPE COAT PRODUCTION</v>
          </cell>
          <cell r="H291" t="str">
            <v>RSY</v>
          </cell>
          <cell r="I291" t="str">
            <v>RAM SWARTH PRASAD YADAV</v>
          </cell>
        </row>
        <row r="292">
          <cell r="A292">
            <v>40059193</v>
          </cell>
          <cell r="B292" t="str">
            <v>UMESH KUMAR</v>
          </cell>
          <cell r="C292" t="str">
            <v>003</v>
          </cell>
          <cell r="D292">
            <v>20</v>
          </cell>
          <cell r="E292" t="str">
            <v>KO02FTAP02</v>
          </cell>
          <cell r="F292" t="str">
            <v>TAPE COAT PRODUCTION</v>
          </cell>
          <cell r="G292" t="str">
            <v>TAPE COAT PRODUCTION</v>
          </cell>
          <cell r="H292" t="str">
            <v>RSY</v>
          </cell>
          <cell r="I292" t="str">
            <v>RAM SWARTH PRASAD YADAV</v>
          </cell>
        </row>
        <row r="293">
          <cell r="A293">
            <v>40059199</v>
          </cell>
          <cell r="B293" t="str">
            <v>GAJRAJ SINGH</v>
          </cell>
          <cell r="C293" t="str">
            <v>004</v>
          </cell>
          <cell r="D293">
            <v>15</v>
          </cell>
          <cell r="E293" t="str">
            <v>KOSSFCOM02</v>
          </cell>
          <cell r="F293" t="str">
            <v>QUALITY</v>
          </cell>
          <cell r="G293" t="str">
            <v>QUALITY</v>
          </cell>
          <cell r="H293" t="str">
            <v>RSY</v>
          </cell>
          <cell r="I293" t="str">
            <v>RAMSWARTH PRASAD YADAV</v>
          </cell>
        </row>
        <row r="294">
          <cell r="A294">
            <v>40059200</v>
          </cell>
          <cell r="B294" t="str">
            <v>RAJENDRA</v>
          </cell>
          <cell r="C294" t="str">
            <v>004</v>
          </cell>
          <cell r="D294">
            <v>15</v>
          </cell>
          <cell r="E294" t="str">
            <v>KOSSFCOM02</v>
          </cell>
          <cell r="F294" t="str">
            <v>QUALITY</v>
          </cell>
          <cell r="G294" t="str">
            <v>QUALITY</v>
          </cell>
          <cell r="H294" t="str">
            <v>RSY</v>
          </cell>
          <cell r="I294" t="str">
            <v>RAMSWARTH PRASAD YADAV</v>
          </cell>
        </row>
        <row r="295">
          <cell r="A295">
            <v>40059232</v>
          </cell>
          <cell r="B295" t="str">
            <v>VISHNU KUMAR</v>
          </cell>
          <cell r="C295" t="str">
            <v>004</v>
          </cell>
          <cell r="D295">
            <v>15</v>
          </cell>
          <cell r="E295" t="str">
            <v>KOSSFSEM09</v>
          </cell>
          <cell r="F295" t="str">
            <v>PRODUCTION SEAMLESS</v>
          </cell>
          <cell r="G295" t="str">
            <v>PRODUCTION SEAMLESS</v>
          </cell>
          <cell r="H295" t="str">
            <v>RSY</v>
          </cell>
          <cell r="I295" t="str">
            <v>RAMSWARTH PRASAD YADAV</v>
          </cell>
        </row>
        <row r="296">
          <cell r="A296">
            <v>40059239</v>
          </cell>
          <cell r="B296" t="str">
            <v>AJAY</v>
          </cell>
          <cell r="C296" t="str">
            <v>004</v>
          </cell>
          <cell r="D296">
            <v>15</v>
          </cell>
          <cell r="E296" t="str">
            <v>KOSSFCOM02</v>
          </cell>
          <cell r="F296" t="str">
            <v>QUALITY</v>
          </cell>
          <cell r="G296" t="str">
            <v>QUALITY</v>
          </cell>
          <cell r="H296" t="str">
            <v>RSY</v>
          </cell>
          <cell r="I296" t="str">
            <v>RAMSWARTH PRASAD YADAV</v>
          </cell>
        </row>
        <row r="297">
          <cell r="A297">
            <v>40059243</v>
          </cell>
          <cell r="B297" t="str">
            <v>PURAN</v>
          </cell>
          <cell r="C297" t="str">
            <v>001</v>
          </cell>
          <cell r="D297">
            <v>13</v>
          </cell>
          <cell r="E297" t="str">
            <v>KO02HHSW08</v>
          </cell>
          <cell r="F297" t="str">
            <v>MOBILE CRANE</v>
          </cell>
          <cell r="G297" t="str">
            <v>MOBILE CRANE</v>
          </cell>
          <cell r="H297" t="str">
            <v>RSY</v>
          </cell>
          <cell r="I297" t="str">
            <v>RAM SWARTH PRASAD YADAV</v>
          </cell>
        </row>
        <row r="298">
          <cell r="A298">
            <v>40059255</v>
          </cell>
          <cell r="B298" t="str">
            <v>NARESH CHAND</v>
          </cell>
          <cell r="C298" t="str">
            <v>003</v>
          </cell>
          <cell r="D298">
            <v>20</v>
          </cell>
          <cell r="E298" t="str">
            <v>KO02FTAP06</v>
          </cell>
          <cell r="F298" t="str">
            <v>TAPE COAT PRODUCTION</v>
          </cell>
          <cell r="G298" t="str">
            <v>TAPE COAT PRODUCTION</v>
          </cell>
          <cell r="H298" t="str">
            <v>RSY</v>
          </cell>
          <cell r="I298" t="str">
            <v>RAM SWARTH PRASAD YADAV</v>
          </cell>
        </row>
        <row r="299">
          <cell r="A299">
            <v>40059257</v>
          </cell>
          <cell r="B299" t="str">
            <v>RANVEER</v>
          </cell>
          <cell r="C299" t="str">
            <v>001</v>
          </cell>
          <cell r="D299">
            <v>13</v>
          </cell>
          <cell r="E299" t="str">
            <v>KO02FHSW03</v>
          </cell>
          <cell r="F299" t="str">
            <v>FINISHING</v>
          </cell>
          <cell r="G299" t="str">
            <v>FINISHING</v>
          </cell>
          <cell r="H299" t="str">
            <v>RSY</v>
          </cell>
          <cell r="I299" t="str">
            <v>RAM SWARTH PRASAD YADAV</v>
          </cell>
        </row>
        <row r="300">
          <cell r="A300">
            <v>40059261</v>
          </cell>
          <cell r="B300" t="str">
            <v>VISHNU</v>
          </cell>
          <cell r="C300" t="str">
            <v>004</v>
          </cell>
          <cell r="D300">
            <v>15</v>
          </cell>
          <cell r="E300" t="str">
            <v>KOSSFCOM23</v>
          </cell>
          <cell r="F300" t="str">
            <v>PRODUCTION SEAMLESS</v>
          </cell>
          <cell r="G300" t="str">
            <v>PRODUCTION SEAMLESS</v>
          </cell>
          <cell r="H300" t="str">
            <v>RSY</v>
          </cell>
          <cell r="I300" t="str">
            <v>RAMSWARTH PRASAD YADAV</v>
          </cell>
        </row>
        <row r="301">
          <cell r="A301">
            <v>40059262</v>
          </cell>
          <cell r="B301" t="str">
            <v>LEKHRAJ</v>
          </cell>
          <cell r="C301" t="str">
            <v>004</v>
          </cell>
          <cell r="D301">
            <v>15</v>
          </cell>
          <cell r="E301" t="str">
            <v>KOSSFCOM06</v>
          </cell>
          <cell r="F301" t="str">
            <v>PRODUCTION SEAMLESS</v>
          </cell>
          <cell r="G301" t="str">
            <v>PRODUCTION SEAMLESS</v>
          </cell>
          <cell r="H301" t="str">
            <v>RSY</v>
          </cell>
          <cell r="I301" t="str">
            <v>RAMSWARTH PRASAD YADAV</v>
          </cell>
        </row>
        <row r="302">
          <cell r="A302">
            <v>40059273</v>
          </cell>
          <cell r="B302" t="str">
            <v>BAL KISHOR YADAV</v>
          </cell>
          <cell r="C302" t="str">
            <v>004</v>
          </cell>
          <cell r="D302">
            <v>15</v>
          </cell>
          <cell r="E302" t="str">
            <v>KOSSFCOM05</v>
          </cell>
          <cell r="F302" t="str">
            <v>PRODUCTION PICKLING</v>
          </cell>
          <cell r="G302" t="str">
            <v>PRODUCTION PICKLING</v>
          </cell>
          <cell r="H302" t="str">
            <v>RSY</v>
          </cell>
          <cell r="I302" t="str">
            <v>RAMSWARTH PRASAD YADAV</v>
          </cell>
        </row>
        <row r="303">
          <cell r="A303">
            <v>40059286</v>
          </cell>
          <cell r="B303" t="str">
            <v>NEM CHAND</v>
          </cell>
          <cell r="C303" t="str">
            <v>001</v>
          </cell>
          <cell r="D303">
            <v>13</v>
          </cell>
          <cell r="E303" t="str">
            <v>KO02FHSW01</v>
          </cell>
          <cell r="F303" t="str">
            <v>FORMING</v>
          </cell>
          <cell r="G303" t="str">
            <v>FORMING</v>
          </cell>
          <cell r="H303" t="str">
            <v>RSY</v>
          </cell>
          <cell r="I303" t="str">
            <v>RAM SWARTH PRASAD YADAV</v>
          </cell>
        </row>
        <row r="304">
          <cell r="A304">
            <v>40059287</v>
          </cell>
          <cell r="B304" t="str">
            <v>BHUPENDRA SINGH</v>
          </cell>
          <cell r="C304" t="str">
            <v>001</v>
          </cell>
          <cell r="D304">
            <v>13</v>
          </cell>
          <cell r="E304" t="str">
            <v>KO02FHSW04</v>
          </cell>
          <cell r="F304" t="str">
            <v>QUALITY</v>
          </cell>
          <cell r="G304" t="str">
            <v>QUALITY</v>
          </cell>
          <cell r="H304" t="str">
            <v>RSY</v>
          </cell>
          <cell r="I304" t="str">
            <v>RAM SWARTH PRASAD YADAV</v>
          </cell>
        </row>
        <row r="305">
          <cell r="A305">
            <v>40059288</v>
          </cell>
          <cell r="B305" t="str">
            <v>RAJU</v>
          </cell>
          <cell r="C305" t="str">
            <v>001</v>
          </cell>
          <cell r="D305">
            <v>13</v>
          </cell>
          <cell r="E305" t="str">
            <v>KO02FHSW04</v>
          </cell>
          <cell r="F305" t="str">
            <v>QUALITY</v>
          </cell>
          <cell r="G305" t="str">
            <v>QUALITY</v>
          </cell>
          <cell r="H305" t="str">
            <v>RSY</v>
          </cell>
          <cell r="I305" t="str">
            <v>RAM SWARTH PRASAD YADAV</v>
          </cell>
        </row>
        <row r="306">
          <cell r="A306">
            <v>40059289</v>
          </cell>
          <cell r="B306" t="str">
            <v>RAMVEER SINGH</v>
          </cell>
          <cell r="C306" t="str">
            <v>001</v>
          </cell>
          <cell r="D306">
            <v>13</v>
          </cell>
          <cell r="E306" t="str">
            <v>KO02FHSW04</v>
          </cell>
          <cell r="F306" t="str">
            <v>QUALITY</v>
          </cell>
          <cell r="G306" t="str">
            <v>QUALITY</v>
          </cell>
          <cell r="H306" t="str">
            <v>RSY</v>
          </cell>
          <cell r="I306" t="str">
            <v>RAM SWARTH PRASAD YADAV</v>
          </cell>
        </row>
        <row r="307">
          <cell r="A307">
            <v>40059291</v>
          </cell>
          <cell r="B307" t="str">
            <v>NIROTTAM</v>
          </cell>
          <cell r="C307" t="str">
            <v>001</v>
          </cell>
          <cell r="D307">
            <v>13</v>
          </cell>
          <cell r="E307" t="str">
            <v>KO02FHSW04</v>
          </cell>
          <cell r="F307" t="str">
            <v>QUALITY</v>
          </cell>
          <cell r="G307" t="str">
            <v>QUALITY</v>
          </cell>
          <cell r="H307" t="str">
            <v>RSY</v>
          </cell>
          <cell r="I307" t="str">
            <v>RAM SWARTH PRASAD YADAV</v>
          </cell>
        </row>
        <row r="308">
          <cell r="A308">
            <v>40059292</v>
          </cell>
          <cell r="B308" t="str">
            <v>VIJAY KUMAR</v>
          </cell>
          <cell r="C308" t="str">
            <v>001</v>
          </cell>
          <cell r="D308">
            <v>13</v>
          </cell>
          <cell r="E308" t="str">
            <v>KO02FHSW04</v>
          </cell>
          <cell r="F308" t="str">
            <v>QUALITY</v>
          </cell>
          <cell r="G308" t="str">
            <v>QUALITY</v>
          </cell>
          <cell r="H308" t="str">
            <v>RSY</v>
          </cell>
          <cell r="I308" t="str">
            <v>RAM SWARTH PRASAD YADAV</v>
          </cell>
        </row>
        <row r="309">
          <cell r="A309">
            <v>40059293</v>
          </cell>
          <cell r="B309" t="str">
            <v>JITENDRA MISHRA</v>
          </cell>
          <cell r="C309" t="str">
            <v>004</v>
          </cell>
          <cell r="D309">
            <v>16</v>
          </cell>
          <cell r="E309" t="str">
            <v>KOSSFCOM13</v>
          </cell>
          <cell r="F309" t="str">
            <v>PRODUCTION SEAMLESS</v>
          </cell>
          <cell r="G309" t="str">
            <v>PRODUCTION SEAMLESS</v>
          </cell>
          <cell r="H309" t="str">
            <v>MNT</v>
          </cell>
          <cell r="I309" t="str">
            <v>MANNAT ASSOCIATES</v>
          </cell>
        </row>
        <row r="310">
          <cell r="A310">
            <v>40059294</v>
          </cell>
          <cell r="B310" t="str">
            <v>PANKAJ BAGHEL</v>
          </cell>
          <cell r="C310" t="str">
            <v>001</v>
          </cell>
          <cell r="D310">
            <v>13</v>
          </cell>
          <cell r="E310" t="str">
            <v>KO02FHSW04</v>
          </cell>
          <cell r="F310" t="str">
            <v>QUALITY</v>
          </cell>
          <cell r="G310" t="str">
            <v>QUALITY</v>
          </cell>
          <cell r="H310" t="str">
            <v>RSY</v>
          </cell>
          <cell r="I310" t="str">
            <v>RAM SWARTH PRASAD YADAV</v>
          </cell>
        </row>
        <row r="311">
          <cell r="A311">
            <v>40059295</v>
          </cell>
          <cell r="B311" t="str">
            <v>RAJ PAL</v>
          </cell>
          <cell r="C311" t="str">
            <v>001</v>
          </cell>
          <cell r="D311">
            <v>13</v>
          </cell>
          <cell r="E311" t="str">
            <v>KO02FHSW04</v>
          </cell>
          <cell r="F311" t="str">
            <v>QUALITY</v>
          </cell>
          <cell r="G311" t="str">
            <v>QUALITY</v>
          </cell>
          <cell r="H311" t="str">
            <v>RSY</v>
          </cell>
          <cell r="I311" t="str">
            <v>RAM SWARTH PRASAD YADAV</v>
          </cell>
        </row>
        <row r="312">
          <cell r="A312">
            <v>40059296</v>
          </cell>
          <cell r="B312" t="str">
            <v>VIJAY BAHADUR</v>
          </cell>
          <cell r="C312" t="str">
            <v>001</v>
          </cell>
          <cell r="D312">
            <v>13</v>
          </cell>
          <cell r="E312" t="str">
            <v>KO02FHSW01</v>
          </cell>
          <cell r="F312" t="str">
            <v>FORMING</v>
          </cell>
          <cell r="G312" t="str">
            <v>FORMING</v>
          </cell>
          <cell r="H312" t="str">
            <v>RSY</v>
          </cell>
          <cell r="I312" t="str">
            <v>RAM SWARTH PRASAD YADAV</v>
          </cell>
        </row>
        <row r="313">
          <cell r="A313">
            <v>40059299</v>
          </cell>
          <cell r="B313" t="str">
            <v>RADHA RAMAN</v>
          </cell>
          <cell r="C313" t="str">
            <v>001</v>
          </cell>
          <cell r="D313">
            <v>13</v>
          </cell>
          <cell r="E313" t="str">
            <v>KO02FHSW04</v>
          </cell>
          <cell r="F313" t="str">
            <v>QUALITY</v>
          </cell>
          <cell r="G313" t="str">
            <v>QUALITY</v>
          </cell>
          <cell r="H313" t="str">
            <v>RSY</v>
          </cell>
          <cell r="I313" t="str">
            <v>RAM SWARTH PRASAD YADAV</v>
          </cell>
        </row>
        <row r="314">
          <cell r="A314">
            <v>40059300</v>
          </cell>
          <cell r="B314" t="str">
            <v>BHUPENDRA SINGH</v>
          </cell>
          <cell r="C314" t="str">
            <v>001</v>
          </cell>
          <cell r="D314">
            <v>13</v>
          </cell>
          <cell r="E314" t="str">
            <v>KO02HHSW08</v>
          </cell>
          <cell r="F314" t="str">
            <v>MOBILE CRANE</v>
          </cell>
          <cell r="G314" t="str">
            <v>MOBILE CRANE</v>
          </cell>
          <cell r="H314" t="str">
            <v>RSY</v>
          </cell>
          <cell r="I314" t="str">
            <v>RAM SWARTH PRASAD YADAV</v>
          </cell>
        </row>
        <row r="315">
          <cell r="A315">
            <v>40059302</v>
          </cell>
          <cell r="B315" t="str">
            <v>PREM PAL</v>
          </cell>
          <cell r="C315" t="str">
            <v>001</v>
          </cell>
          <cell r="D315">
            <v>13</v>
          </cell>
          <cell r="E315" t="str">
            <v>KO02FHSW04</v>
          </cell>
          <cell r="F315" t="str">
            <v>QUALITY</v>
          </cell>
          <cell r="G315" t="str">
            <v>QUALITY</v>
          </cell>
          <cell r="H315" t="str">
            <v>RSY</v>
          </cell>
          <cell r="I315" t="str">
            <v>RAM SWARTH PRASAD YADAV</v>
          </cell>
        </row>
        <row r="316">
          <cell r="A316">
            <v>40059305</v>
          </cell>
          <cell r="B316" t="str">
            <v>HARENDRA SINGH</v>
          </cell>
          <cell r="C316" t="str">
            <v>001</v>
          </cell>
          <cell r="D316">
            <v>13</v>
          </cell>
          <cell r="E316" t="str">
            <v>KO02FHSW04</v>
          </cell>
          <cell r="F316" t="str">
            <v>QUALITY</v>
          </cell>
          <cell r="G316" t="str">
            <v>QUALITY</v>
          </cell>
          <cell r="H316" t="str">
            <v>RSY</v>
          </cell>
          <cell r="I316" t="str">
            <v>RAM SWARTH PRASAD YADAV</v>
          </cell>
        </row>
        <row r="317">
          <cell r="A317">
            <v>40059306</v>
          </cell>
          <cell r="B317" t="str">
            <v>SURESH CHAND</v>
          </cell>
          <cell r="C317" t="str">
            <v>001</v>
          </cell>
          <cell r="D317">
            <v>13</v>
          </cell>
          <cell r="E317" t="str">
            <v>KO02FHSW03</v>
          </cell>
          <cell r="F317" t="str">
            <v>FINISHING</v>
          </cell>
          <cell r="G317" t="str">
            <v>FINISHING</v>
          </cell>
          <cell r="H317" t="str">
            <v>RSY</v>
          </cell>
          <cell r="I317" t="str">
            <v>RAM SWARTH PRASAD YADAV</v>
          </cell>
        </row>
        <row r="318">
          <cell r="A318">
            <v>40059307</v>
          </cell>
          <cell r="B318" t="str">
            <v>OM PRAKASH</v>
          </cell>
          <cell r="C318" t="str">
            <v>001</v>
          </cell>
          <cell r="D318">
            <v>13</v>
          </cell>
          <cell r="E318" t="str">
            <v>KO02FHSW03</v>
          </cell>
          <cell r="F318" t="str">
            <v>FINISHING</v>
          </cell>
          <cell r="G318" t="str">
            <v>FINISHING</v>
          </cell>
          <cell r="H318" t="str">
            <v>RSY</v>
          </cell>
          <cell r="I318" t="str">
            <v>RAM SWARTH PRASAD YADAV</v>
          </cell>
        </row>
        <row r="319">
          <cell r="A319">
            <v>40059308</v>
          </cell>
          <cell r="B319" t="str">
            <v>HARISH CHAND</v>
          </cell>
          <cell r="C319" t="str">
            <v>001</v>
          </cell>
          <cell r="D319">
            <v>13</v>
          </cell>
          <cell r="E319" t="str">
            <v>KO02FHSW03</v>
          </cell>
          <cell r="F319" t="str">
            <v>FINISHING</v>
          </cell>
          <cell r="G319" t="str">
            <v>FINISHING</v>
          </cell>
          <cell r="H319" t="str">
            <v>RSY</v>
          </cell>
          <cell r="I319" t="str">
            <v>RAM SWARTH PRASAD YADAV</v>
          </cell>
        </row>
        <row r="320">
          <cell r="A320">
            <v>40059311</v>
          </cell>
          <cell r="B320" t="str">
            <v>VIKRAM</v>
          </cell>
          <cell r="C320" t="str">
            <v>001</v>
          </cell>
          <cell r="D320">
            <v>13</v>
          </cell>
          <cell r="E320" t="str">
            <v>KO02HHSW08</v>
          </cell>
          <cell r="F320" t="str">
            <v>MOBILE CRANE</v>
          </cell>
          <cell r="G320" t="str">
            <v>MOBILE CRANE</v>
          </cell>
          <cell r="H320" t="str">
            <v>RSY</v>
          </cell>
          <cell r="I320" t="str">
            <v>RAM SWARTH PRASAD YADAV</v>
          </cell>
        </row>
        <row r="321">
          <cell r="A321">
            <v>40059312</v>
          </cell>
          <cell r="B321" t="str">
            <v>VIJAY</v>
          </cell>
          <cell r="C321" t="str">
            <v>001</v>
          </cell>
          <cell r="D321">
            <v>13</v>
          </cell>
          <cell r="E321" t="str">
            <v>KO02HHSW08</v>
          </cell>
          <cell r="F321" t="str">
            <v>MOBILE CRANE</v>
          </cell>
          <cell r="G321" t="str">
            <v>MOBILE CRANE</v>
          </cell>
          <cell r="H321" t="str">
            <v>RSY</v>
          </cell>
          <cell r="I321" t="str">
            <v>RAM SWARTH PRASAD YADAV</v>
          </cell>
        </row>
        <row r="322">
          <cell r="A322">
            <v>40059313</v>
          </cell>
          <cell r="B322" t="str">
            <v>CHARAN LAL</v>
          </cell>
          <cell r="C322" t="str">
            <v>001</v>
          </cell>
          <cell r="D322">
            <v>13</v>
          </cell>
          <cell r="E322" t="str">
            <v>KO02FHSW03</v>
          </cell>
          <cell r="F322" t="str">
            <v>FINISHING</v>
          </cell>
          <cell r="G322" t="str">
            <v>FINISHING</v>
          </cell>
          <cell r="H322" t="str">
            <v>RSY</v>
          </cell>
          <cell r="I322" t="str">
            <v>RAM SWARTH PRASAD YADAV</v>
          </cell>
        </row>
        <row r="323">
          <cell r="A323">
            <v>40059314</v>
          </cell>
          <cell r="B323" t="str">
            <v>KAILASH</v>
          </cell>
          <cell r="C323" t="str">
            <v>001</v>
          </cell>
          <cell r="D323">
            <v>13</v>
          </cell>
          <cell r="E323" t="str">
            <v>KO02FHSW04</v>
          </cell>
          <cell r="F323" t="str">
            <v>QUALITY</v>
          </cell>
          <cell r="G323" t="str">
            <v>QUALITY</v>
          </cell>
          <cell r="H323" t="str">
            <v>RSY</v>
          </cell>
          <cell r="I323" t="str">
            <v>RAM SWARTH PRASAD YADAV</v>
          </cell>
        </row>
        <row r="324">
          <cell r="A324">
            <v>40059316</v>
          </cell>
          <cell r="B324" t="str">
            <v>NAND KISHOR</v>
          </cell>
          <cell r="C324" t="str">
            <v>001</v>
          </cell>
          <cell r="D324">
            <v>13</v>
          </cell>
          <cell r="E324" t="str">
            <v>KO02FHSW04</v>
          </cell>
          <cell r="F324" t="str">
            <v>QUALITY</v>
          </cell>
          <cell r="G324" t="str">
            <v>QUALITY</v>
          </cell>
          <cell r="H324" t="str">
            <v>RSY</v>
          </cell>
          <cell r="I324" t="str">
            <v>RAM SWARTH PRASAD YADAV</v>
          </cell>
        </row>
        <row r="325">
          <cell r="A325">
            <v>40059321</v>
          </cell>
          <cell r="B325" t="str">
            <v>CHANDRA PAL</v>
          </cell>
          <cell r="C325" t="str">
            <v>001</v>
          </cell>
          <cell r="D325">
            <v>13</v>
          </cell>
          <cell r="E325" t="str">
            <v>KO02FHSW03</v>
          </cell>
          <cell r="F325" t="str">
            <v>FINISHING</v>
          </cell>
          <cell r="G325" t="str">
            <v>FINISHING</v>
          </cell>
          <cell r="H325" t="str">
            <v>RSY</v>
          </cell>
          <cell r="I325" t="str">
            <v>RAM SWARTH PRASAD YADAV</v>
          </cell>
        </row>
        <row r="326">
          <cell r="A326">
            <v>40059322</v>
          </cell>
          <cell r="B326" t="str">
            <v>VISHNU</v>
          </cell>
          <cell r="C326" t="str">
            <v>001</v>
          </cell>
          <cell r="D326">
            <v>13</v>
          </cell>
          <cell r="E326" t="str">
            <v>KO02FHSW04</v>
          </cell>
          <cell r="F326" t="str">
            <v>QUALITY</v>
          </cell>
          <cell r="G326" t="str">
            <v>QUALITY</v>
          </cell>
          <cell r="H326" t="str">
            <v>RSY</v>
          </cell>
          <cell r="I326" t="str">
            <v>RAM SWARTH PRASAD YADAV</v>
          </cell>
        </row>
        <row r="327">
          <cell r="A327">
            <v>40059332</v>
          </cell>
          <cell r="B327" t="str">
            <v>LAKKHO</v>
          </cell>
          <cell r="C327" t="str">
            <v>001</v>
          </cell>
          <cell r="D327">
            <v>13</v>
          </cell>
          <cell r="E327" t="str">
            <v>KO02FHSW04</v>
          </cell>
          <cell r="F327" t="str">
            <v>QUALITY</v>
          </cell>
          <cell r="G327" t="str">
            <v>QUALITY</v>
          </cell>
          <cell r="H327" t="str">
            <v>RSY</v>
          </cell>
          <cell r="I327" t="str">
            <v>RAM SWARTH PRASAD YADAV</v>
          </cell>
        </row>
        <row r="328">
          <cell r="A328">
            <v>40059333</v>
          </cell>
          <cell r="B328" t="str">
            <v>BHEEM SINGH</v>
          </cell>
          <cell r="C328" t="str">
            <v>001</v>
          </cell>
          <cell r="D328">
            <v>13</v>
          </cell>
          <cell r="E328" t="str">
            <v>KO02FHSW01</v>
          </cell>
          <cell r="F328" t="str">
            <v>FORMING</v>
          </cell>
          <cell r="G328" t="str">
            <v>FORMING</v>
          </cell>
          <cell r="H328" t="str">
            <v>RSY</v>
          </cell>
          <cell r="I328" t="str">
            <v>RAM SWARTH PRASAD YADAV</v>
          </cell>
        </row>
        <row r="329">
          <cell r="A329">
            <v>40059334</v>
          </cell>
          <cell r="B329" t="str">
            <v>RAGHUVEER</v>
          </cell>
          <cell r="C329" t="str">
            <v>001</v>
          </cell>
          <cell r="D329">
            <v>13</v>
          </cell>
          <cell r="E329" t="str">
            <v>KO02HHSW08</v>
          </cell>
          <cell r="F329" t="str">
            <v>MOBILE CRANE</v>
          </cell>
          <cell r="G329" t="str">
            <v>MOBILE CRANE</v>
          </cell>
          <cell r="H329" t="str">
            <v>RSY</v>
          </cell>
          <cell r="I329" t="str">
            <v>RAM SWARTH PRASAD YADAV</v>
          </cell>
        </row>
        <row r="330">
          <cell r="A330">
            <v>40059337</v>
          </cell>
          <cell r="B330" t="str">
            <v>CHHAIL BIHARI</v>
          </cell>
          <cell r="C330" t="str">
            <v>001</v>
          </cell>
          <cell r="D330">
            <v>13</v>
          </cell>
          <cell r="E330" t="str">
            <v>KO02HHSW08</v>
          </cell>
          <cell r="F330" t="str">
            <v>MOBILE CRANE</v>
          </cell>
          <cell r="G330" t="str">
            <v>MOBILE CRANE</v>
          </cell>
          <cell r="H330" t="str">
            <v>RSY</v>
          </cell>
          <cell r="I330" t="str">
            <v>RAM SWARTH PRASAD YADAV</v>
          </cell>
        </row>
        <row r="331">
          <cell r="A331">
            <v>40059339</v>
          </cell>
          <cell r="B331" t="str">
            <v>RAHUL</v>
          </cell>
          <cell r="C331" t="str">
            <v>001</v>
          </cell>
          <cell r="D331">
            <v>13</v>
          </cell>
          <cell r="E331" t="str">
            <v>KO02FHSW01</v>
          </cell>
          <cell r="F331" t="str">
            <v>FORMING</v>
          </cell>
          <cell r="G331" t="str">
            <v>FORMING</v>
          </cell>
          <cell r="H331" t="str">
            <v>RSY</v>
          </cell>
          <cell r="I331" t="str">
            <v>RAM SWARTH PRASAD YADAV</v>
          </cell>
        </row>
        <row r="332">
          <cell r="A332">
            <v>40059347</v>
          </cell>
          <cell r="B332" t="str">
            <v>BHAGWAT PRASAD</v>
          </cell>
          <cell r="C332" t="str">
            <v>001</v>
          </cell>
          <cell r="D332">
            <v>13</v>
          </cell>
          <cell r="E332" t="str">
            <v>KO02FHSW01</v>
          </cell>
          <cell r="F332" t="str">
            <v>FORMING</v>
          </cell>
          <cell r="G332" t="str">
            <v>FORMING</v>
          </cell>
          <cell r="H332" t="str">
            <v>RSY</v>
          </cell>
          <cell r="I332" t="str">
            <v>RAM SWARTH PRASAD YADAV</v>
          </cell>
        </row>
        <row r="333">
          <cell r="A333">
            <v>40059348</v>
          </cell>
          <cell r="B333" t="str">
            <v>BANVARI</v>
          </cell>
          <cell r="C333" t="str">
            <v>001</v>
          </cell>
          <cell r="D333">
            <v>13</v>
          </cell>
          <cell r="E333" t="str">
            <v>KO02FHSW01</v>
          </cell>
          <cell r="F333" t="str">
            <v>FORMING</v>
          </cell>
          <cell r="G333" t="str">
            <v>FORMING</v>
          </cell>
          <cell r="H333" t="str">
            <v>RSY</v>
          </cell>
          <cell r="I333" t="str">
            <v>RAM SWARTH PRASAD YADAV</v>
          </cell>
        </row>
        <row r="334">
          <cell r="A334">
            <v>40059350</v>
          </cell>
          <cell r="B334" t="str">
            <v>PRAHLAD</v>
          </cell>
          <cell r="C334" t="str">
            <v>001</v>
          </cell>
          <cell r="D334">
            <v>13</v>
          </cell>
          <cell r="E334" t="str">
            <v>KO02FHSW01</v>
          </cell>
          <cell r="F334" t="str">
            <v>FORMING</v>
          </cell>
          <cell r="G334" t="str">
            <v>FORMING</v>
          </cell>
          <cell r="H334" t="str">
            <v>RSY</v>
          </cell>
          <cell r="I334" t="str">
            <v>RAM SWARTH PRASAD YADAV</v>
          </cell>
        </row>
        <row r="335">
          <cell r="A335">
            <v>40059358</v>
          </cell>
          <cell r="B335" t="str">
            <v>DIGAMBAR SINGH</v>
          </cell>
          <cell r="C335" t="str">
            <v>001</v>
          </cell>
          <cell r="D335">
            <v>13</v>
          </cell>
          <cell r="E335" t="str">
            <v>KO02FHSW01</v>
          </cell>
          <cell r="F335" t="str">
            <v>FORMING</v>
          </cell>
          <cell r="G335" t="str">
            <v>FORMING</v>
          </cell>
          <cell r="H335" t="str">
            <v>RSY</v>
          </cell>
          <cell r="I335" t="str">
            <v>RAM SWARTH PRASAD YADAV</v>
          </cell>
        </row>
        <row r="336">
          <cell r="A336">
            <v>40059359</v>
          </cell>
          <cell r="B336" t="str">
            <v>OM PRAKASH</v>
          </cell>
          <cell r="C336" t="str">
            <v>001</v>
          </cell>
          <cell r="D336">
            <v>13</v>
          </cell>
          <cell r="E336" t="str">
            <v>KO02FHSW01</v>
          </cell>
          <cell r="F336" t="str">
            <v>FORMING</v>
          </cell>
          <cell r="G336" t="str">
            <v>FORMING</v>
          </cell>
          <cell r="H336" t="str">
            <v>RSY</v>
          </cell>
          <cell r="I336" t="str">
            <v>RAM SWARTH PRASAD YADAV</v>
          </cell>
        </row>
        <row r="337">
          <cell r="A337">
            <v>40059362</v>
          </cell>
          <cell r="B337" t="str">
            <v>KANHA SINGH</v>
          </cell>
          <cell r="C337" t="str">
            <v>001</v>
          </cell>
          <cell r="D337">
            <v>13</v>
          </cell>
          <cell r="E337" t="str">
            <v>KO02HHSW08</v>
          </cell>
          <cell r="F337" t="str">
            <v>MOBILE CRANE</v>
          </cell>
          <cell r="G337" t="str">
            <v>MOBILE CRANE</v>
          </cell>
          <cell r="H337" t="str">
            <v>RSY</v>
          </cell>
          <cell r="I337" t="str">
            <v>RAM SWARTH PRASAD YADAV</v>
          </cell>
        </row>
        <row r="338">
          <cell r="A338">
            <v>40059373</v>
          </cell>
          <cell r="B338" t="str">
            <v>MAHAVEER</v>
          </cell>
          <cell r="C338" t="str">
            <v>001</v>
          </cell>
          <cell r="D338">
            <v>13</v>
          </cell>
          <cell r="E338" t="str">
            <v>KO02FHSW04</v>
          </cell>
          <cell r="F338" t="str">
            <v>QUALITY</v>
          </cell>
          <cell r="G338" t="str">
            <v>QUALITY</v>
          </cell>
          <cell r="H338" t="str">
            <v>RSY</v>
          </cell>
          <cell r="I338" t="str">
            <v>RAM SWARTH PRASAD YADAV</v>
          </cell>
        </row>
        <row r="339">
          <cell r="A339">
            <v>40059374</v>
          </cell>
          <cell r="B339" t="str">
            <v>KALYAN SINGH</v>
          </cell>
          <cell r="C339" t="str">
            <v>001</v>
          </cell>
          <cell r="D339">
            <v>13</v>
          </cell>
          <cell r="E339" t="str">
            <v>KO02FHSW04</v>
          </cell>
          <cell r="F339" t="str">
            <v>QUALITY</v>
          </cell>
          <cell r="G339" t="str">
            <v>QUALITY</v>
          </cell>
          <cell r="H339" t="str">
            <v>RSY</v>
          </cell>
          <cell r="I339" t="str">
            <v>RAM SWARTH PRASAD YADAV</v>
          </cell>
        </row>
        <row r="340">
          <cell r="A340">
            <v>40059375</v>
          </cell>
          <cell r="B340" t="str">
            <v>CHANDAN SINGH</v>
          </cell>
          <cell r="C340" t="str">
            <v>001</v>
          </cell>
          <cell r="D340">
            <v>13</v>
          </cell>
          <cell r="E340" t="str">
            <v>KO02FHSW01</v>
          </cell>
          <cell r="F340" t="str">
            <v>FORMING</v>
          </cell>
          <cell r="G340" t="str">
            <v>FORMING</v>
          </cell>
          <cell r="H340" t="str">
            <v>RSY</v>
          </cell>
          <cell r="I340" t="str">
            <v>RAM SWARTH PRASAD YADAV</v>
          </cell>
        </row>
        <row r="341">
          <cell r="A341">
            <v>40059377</v>
          </cell>
          <cell r="B341" t="str">
            <v>MAHESH CHAND SHARMA</v>
          </cell>
          <cell r="C341" t="str">
            <v>004</v>
          </cell>
          <cell r="D341">
            <v>15</v>
          </cell>
          <cell r="E341" t="str">
            <v>KOSSHCOM24</v>
          </cell>
          <cell r="F341" t="str">
            <v>PRODUCTION SEAMLESS</v>
          </cell>
          <cell r="G341" t="str">
            <v>BRIGHT ANNEALING</v>
          </cell>
          <cell r="H341" t="str">
            <v>RSY</v>
          </cell>
          <cell r="I341" t="str">
            <v>RAMSWARTH PRASAD YADAV</v>
          </cell>
        </row>
        <row r="342">
          <cell r="A342">
            <v>40059379</v>
          </cell>
          <cell r="B342" t="str">
            <v>ANIL KUMAR</v>
          </cell>
          <cell r="C342" t="str">
            <v>004</v>
          </cell>
          <cell r="D342">
            <v>15</v>
          </cell>
          <cell r="E342" t="str">
            <v>KOSSFCOM13</v>
          </cell>
          <cell r="F342" t="str">
            <v>PRODUCTION SEAMLESS</v>
          </cell>
          <cell r="G342" t="str">
            <v>PRODUCTION SEAMLESS</v>
          </cell>
          <cell r="H342" t="str">
            <v>RSY</v>
          </cell>
          <cell r="I342" t="str">
            <v>RAMSWARTH PRASAD YADAV</v>
          </cell>
        </row>
        <row r="343">
          <cell r="A343">
            <v>40059380</v>
          </cell>
          <cell r="B343" t="str">
            <v>GANESH KUMAR</v>
          </cell>
          <cell r="C343" t="str">
            <v>004</v>
          </cell>
          <cell r="D343">
            <v>15</v>
          </cell>
          <cell r="E343" t="str">
            <v>KOSSFCOM23</v>
          </cell>
          <cell r="F343" t="str">
            <v>PRODUCTION SEAMLESS</v>
          </cell>
          <cell r="G343" t="str">
            <v>PRODUCTION SEAMLESS</v>
          </cell>
          <cell r="H343" t="str">
            <v>RSY</v>
          </cell>
          <cell r="I343" t="str">
            <v>RAMSWARTH PRASAD YADAV</v>
          </cell>
        </row>
        <row r="344">
          <cell r="A344">
            <v>40059391</v>
          </cell>
          <cell r="B344" t="str">
            <v>HARE KISHNA SHARMA</v>
          </cell>
          <cell r="C344" t="str">
            <v>004</v>
          </cell>
          <cell r="D344">
            <v>15</v>
          </cell>
          <cell r="E344" t="str">
            <v>KOSSFSEM05</v>
          </cell>
          <cell r="F344" t="str">
            <v>PRODUCTION SEAMLESS</v>
          </cell>
          <cell r="G344" t="str">
            <v>PRODUCTION SEAMLESS</v>
          </cell>
          <cell r="H344" t="str">
            <v>RSY</v>
          </cell>
          <cell r="I344" t="str">
            <v>RAMSWARTH PRASAD YADAV</v>
          </cell>
        </row>
        <row r="345">
          <cell r="A345">
            <v>40059396</v>
          </cell>
          <cell r="B345" t="str">
            <v>BHAJAN LAL</v>
          </cell>
          <cell r="C345" t="str">
            <v>004</v>
          </cell>
          <cell r="D345">
            <v>15</v>
          </cell>
          <cell r="E345" t="str">
            <v>KOSSFSEM11</v>
          </cell>
          <cell r="F345" t="str">
            <v>PRODUCTION SEAMLESS</v>
          </cell>
          <cell r="G345" t="str">
            <v>PRODUCTION SEAMLESS</v>
          </cell>
          <cell r="H345" t="str">
            <v>RSY</v>
          </cell>
          <cell r="I345" t="str">
            <v>RAMSWARTH PRASAD YADAV</v>
          </cell>
        </row>
        <row r="346">
          <cell r="A346">
            <v>40059398</v>
          </cell>
          <cell r="B346" t="str">
            <v>ANIL KUMAR</v>
          </cell>
          <cell r="C346" t="str">
            <v>004</v>
          </cell>
          <cell r="D346">
            <v>15</v>
          </cell>
          <cell r="E346" t="str">
            <v>KOSSFCOM17</v>
          </cell>
          <cell r="F346" t="str">
            <v>PRODUCTION SEAMLESS</v>
          </cell>
          <cell r="G346" t="str">
            <v>PRODUCTION SEAMLESS</v>
          </cell>
          <cell r="H346" t="str">
            <v>RSY</v>
          </cell>
          <cell r="I346" t="str">
            <v>RAMSWARTH PRASAD YADAV</v>
          </cell>
        </row>
        <row r="347">
          <cell r="A347">
            <v>40059402</v>
          </cell>
          <cell r="B347" t="str">
            <v>POORAN LAL</v>
          </cell>
          <cell r="C347" t="str">
            <v>004</v>
          </cell>
          <cell r="D347">
            <v>15</v>
          </cell>
          <cell r="E347" t="str">
            <v>KOSSFCOM02</v>
          </cell>
          <cell r="F347" t="str">
            <v>QUALITY</v>
          </cell>
          <cell r="G347" t="str">
            <v>QUALITY</v>
          </cell>
          <cell r="H347" t="str">
            <v>RSY</v>
          </cell>
          <cell r="I347" t="str">
            <v>RAMSWARTH PRASAD YADAV</v>
          </cell>
        </row>
        <row r="348">
          <cell r="A348">
            <v>40059413</v>
          </cell>
          <cell r="B348" t="str">
            <v>MOHAN SHYAM CHAUDHARY</v>
          </cell>
          <cell r="C348" t="str">
            <v>004</v>
          </cell>
          <cell r="D348">
            <v>15</v>
          </cell>
          <cell r="E348" t="str">
            <v>KOSSFCOI01</v>
          </cell>
          <cell r="F348" t="str">
            <v>PRODUCTION SEAMLESS</v>
          </cell>
          <cell r="G348" t="str">
            <v>PRODUCTION SEAMLESS</v>
          </cell>
          <cell r="H348" t="str">
            <v>RSY</v>
          </cell>
          <cell r="I348" t="str">
            <v>RAMSWARTH PRASAD YADAV</v>
          </cell>
        </row>
        <row r="349">
          <cell r="A349">
            <v>40059416</v>
          </cell>
          <cell r="B349" t="str">
            <v>ROHIT MAHAUR</v>
          </cell>
          <cell r="C349" t="str">
            <v>004</v>
          </cell>
          <cell r="D349">
            <v>15</v>
          </cell>
          <cell r="E349" t="str">
            <v>KOSSFSEM11</v>
          </cell>
          <cell r="F349" t="str">
            <v>PRODUCTION SEAMLESS</v>
          </cell>
          <cell r="G349" t="str">
            <v>PRODUCTION SEAMLESS</v>
          </cell>
          <cell r="H349" t="str">
            <v>RSY</v>
          </cell>
          <cell r="I349" t="str">
            <v>RAMSWARTH PRASAD YADAV</v>
          </cell>
        </row>
        <row r="350">
          <cell r="A350">
            <v>40059418</v>
          </cell>
          <cell r="B350" t="str">
            <v>VEERENDRA</v>
          </cell>
          <cell r="C350" t="str">
            <v>004</v>
          </cell>
          <cell r="D350">
            <v>15</v>
          </cell>
          <cell r="E350" t="str">
            <v>KOSSFCOM05</v>
          </cell>
          <cell r="F350" t="str">
            <v>PRODUCTION PICKLING</v>
          </cell>
          <cell r="G350" t="str">
            <v>PRODUCTION PICKLING</v>
          </cell>
          <cell r="H350" t="str">
            <v>RSY</v>
          </cell>
          <cell r="I350" t="str">
            <v>RAMSWARTH PRASAD YADAV</v>
          </cell>
        </row>
        <row r="351">
          <cell r="A351">
            <v>40059419</v>
          </cell>
          <cell r="B351" t="str">
            <v>SUNIL KUMAR</v>
          </cell>
          <cell r="C351" t="str">
            <v>001</v>
          </cell>
          <cell r="D351">
            <v>13</v>
          </cell>
          <cell r="E351" t="str">
            <v>KO02HHSW08</v>
          </cell>
          <cell r="F351" t="str">
            <v>MOBILE CRANE</v>
          </cell>
          <cell r="G351" t="str">
            <v>MOBILE CRANE</v>
          </cell>
          <cell r="H351" t="str">
            <v>RSY</v>
          </cell>
          <cell r="I351" t="str">
            <v>RAM SWARTH PRASAD YADAV</v>
          </cell>
        </row>
        <row r="352">
          <cell r="A352">
            <v>40059425</v>
          </cell>
          <cell r="B352" t="str">
            <v>BIKKY MALIK</v>
          </cell>
          <cell r="C352" t="str">
            <v>004</v>
          </cell>
          <cell r="D352">
            <v>15</v>
          </cell>
          <cell r="E352" t="str">
            <v>KOSSFCOM02</v>
          </cell>
          <cell r="F352" t="str">
            <v>QUALITY</v>
          </cell>
          <cell r="G352" t="str">
            <v>QUALITY</v>
          </cell>
          <cell r="H352" t="str">
            <v>RSY</v>
          </cell>
          <cell r="I352" t="str">
            <v>RAMSWARTH PRASAD YADAV</v>
          </cell>
        </row>
        <row r="353">
          <cell r="A353">
            <v>40059433</v>
          </cell>
          <cell r="B353" t="str">
            <v>GAURAV KUMAR</v>
          </cell>
          <cell r="C353" t="str">
            <v>004</v>
          </cell>
          <cell r="D353">
            <v>15</v>
          </cell>
          <cell r="E353" t="str">
            <v>KOSSFCOM02</v>
          </cell>
          <cell r="F353" t="str">
            <v>QUALITY</v>
          </cell>
          <cell r="G353" t="str">
            <v>QUALITY</v>
          </cell>
          <cell r="H353" t="str">
            <v>RSY</v>
          </cell>
          <cell r="I353" t="str">
            <v>RAMSWARTH PRASAD YADAV</v>
          </cell>
        </row>
        <row r="354">
          <cell r="A354">
            <v>40059435</v>
          </cell>
          <cell r="B354" t="str">
            <v>MUKESH KUMAR</v>
          </cell>
          <cell r="C354" t="str">
            <v>001</v>
          </cell>
          <cell r="D354">
            <v>13</v>
          </cell>
          <cell r="E354" t="str">
            <v>KO02FHSW01</v>
          </cell>
          <cell r="F354" t="str">
            <v>FORMING</v>
          </cell>
          <cell r="G354" t="str">
            <v>FORMING</v>
          </cell>
          <cell r="H354" t="str">
            <v>RSY</v>
          </cell>
          <cell r="I354" t="str">
            <v>RAM SWARTH PRASAD YADAV</v>
          </cell>
        </row>
        <row r="355">
          <cell r="A355">
            <v>40059438</v>
          </cell>
          <cell r="B355" t="str">
            <v>BRIJESH</v>
          </cell>
          <cell r="C355" t="str">
            <v>004</v>
          </cell>
          <cell r="D355">
            <v>15</v>
          </cell>
          <cell r="E355" t="str">
            <v>KOSSFCOM15</v>
          </cell>
          <cell r="F355" t="str">
            <v>PRODUCTION</v>
          </cell>
          <cell r="G355" t="str">
            <v>PRODUCTION</v>
          </cell>
          <cell r="H355" t="str">
            <v>RSY</v>
          </cell>
          <cell r="I355" t="str">
            <v>RAMSWARTH PRASAD YADAV</v>
          </cell>
        </row>
        <row r="356">
          <cell r="A356">
            <v>40059442</v>
          </cell>
          <cell r="B356" t="str">
            <v>NEELESH KUMAR YADAV</v>
          </cell>
          <cell r="C356" t="str">
            <v>004</v>
          </cell>
          <cell r="D356">
            <v>15</v>
          </cell>
          <cell r="E356" t="str">
            <v>KOSSHCOM13</v>
          </cell>
          <cell r="F356" t="str">
            <v>PRODUCTION PICKLING</v>
          </cell>
          <cell r="G356" t="str">
            <v>PRODUCTION PICKLING</v>
          </cell>
          <cell r="H356" t="str">
            <v>RSY</v>
          </cell>
          <cell r="I356" t="str">
            <v>RAMSWARTH PRASAD YADAV</v>
          </cell>
        </row>
        <row r="357">
          <cell r="A357">
            <v>40059443</v>
          </cell>
          <cell r="B357" t="str">
            <v>LAKHAN SINGH</v>
          </cell>
          <cell r="C357" t="str">
            <v>001</v>
          </cell>
          <cell r="D357">
            <v>13</v>
          </cell>
          <cell r="E357" t="str">
            <v>KO02HHSW08</v>
          </cell>
          <cell r="F357" t="str">
            <v>MOBILE CRANE</v>
          </cell>
          <cell r="G357" t="str">
            <v>MOBILE CRANE</v>
          </cell>
          <cell r="H357" t="str">
            <v>RSY</v>
          </cell>
          <cell r="I357" t="str">
            <v>RAM SWARTH PRASAD YADAV</v>
          </cell>
        </row>
        <row r="358">
          <cell r="A358">
            <v>40059446</v>
          </cell>
          <cell r="B358" t="str">
            <v>AMRIT LAL</v>
          </cell>
          <cell r="C358" t="str">
            <v>004</v>
          </cell>
          <cell r="D358">
            <v>15</v>
          </cell>
          <cell r="E358" t="str">
            <v>KOSSHCOM24</v>
          </cell>
          <cell r="F358" t="str">
            <v>PRODUCTION SEAMLESS</v>
          </cell>
          <cell r="G358" t="str">
            <v>BRIGHT ANNEALING</v>
          </cell>
          <cell r="H358" t="str">
            <v>RSY</v>
          </cell>
          <cell r="I358" t="str">
            <v>RAMSWARTH PRASAD YADAV</v>
          </cell>
        </row>
        <row r="359">
          <cell r="A359">
            <v>40059451</v>
          </cell>
          <cell r="B359" t="str">
            <v>MANEESH KUMAR</v>
          </cell>
          <cell r="C359" t="str">
            <v>004</v>
          </cell>
          <cell r="D359">
            <v>15</v>
          </cell>
          <cell r="E359" t="str">
            <v>KOSSFCOI01</v>
          </cell>
          <cell r="F359" t="str">
            <v>PRODUCTION SEAMLESS</v>
          </cell>
          <cell r="G359" t="str">
            <v>PRODUCTION SEAMLESS</v>
          </cell>
          <cell r="H359" t="str">
            <v>RSY</v>
          </cell>
          <cell r="I359" t="str">
            <v>RAMSWARTH PRASAD YADAV</v>
          </cell>
        </row>
        <row r="360">
          <cell r="A360">
            <v>40059466</v>
          </cell>
          <cell r="B360" t="str">
            <v>SANJAY SINGH</v>
          </cell>
          <cell r="C360" t="str">
            <v>004</v>
          </cell>
          <cell r="D360">
            <v>15</v>
          </cell>
          <cell r="E360" t="str">
            <v>KOSSHCOM11</v>
          </cell>
          <cell r="F360" t="str">
            <v>A LABOUR POOL FOR ABSENTEEISM</v>
          </cell>
          <cell r="G360" t="str">
            <v>A LABOUR POOL FOR ABSENTEEISM</v>
          </cell>
          <cell r="H360" t="str">
            <v>RSY</v>
          </cell>
          <cell r="I360" t="str">
            <v>RAMSWARTH PRASAD YADAV</v>
          </cell>
        </row>
        <row r="361">
          <cell r="A361">
            <v>40059471</v>
          </cell>
          <cell r="B361" t="str">
            <v>TEJ SINGH YADAV</v>
          </cell>
          <cell r="C361" t="str">
            <v>004</v>
          </cell>
          <cell r="D361">
            <v>15</v>
          </cell>
          <cell r="E361" t="str">
            <v>KOSSFCOM05</v>
          </cell>
          <cell r="F361" t="str">
            <v>PRODUCTION PICKLING</v>
          </cell>
          <cell r="G361" t="str">
            <v>PRODUCTION PICKLING</v>
          </cell>
          <cell r="H361" t="str">
            <v>RSY</v>
          </cell>
          <cell r="I361" t="str">
            <v>RAMSWARTH PRASAD YADAV</v>
          </cell>
        </row>
        <row r="362">
          <cell r="A362">
            <v>40059475</v>
          </cell>
          <cell r="B362" t="str">
            <v>GOVIND SINGH</v>
          </cell>
          <cell r="C362" t="str">
            <v>004</v>
          </cell>
          <cell r="D362">
            <v>15</v>
          </cell>
          <cell r="E362" t="str">
            <v>KOSSFWLD15</v>
          </cell>
          <cell r="F362" t="str">
            <v>PRODUCTION</v>
          </cell>
          <cell r="G362" t="str">
            <v>PRODUCTION</v>
          </cell>
          <cell r="H362" t="str">
            <v>RSY</v>
          </cell>
          <cell r="I362" t="str">
            <v>RAMSWARTH PRASAD YADAV</v>
          </cell>
        </row>
        <row r="363">
          <cell r="A363">
            <v>40059488</v>
          </cell>
          <cell r="B363" t="str">
            <v>SHAYAM KUMAR</v>
          </cell>
          <cell r="C363" t="str">
            <v>004</v>
          </cell>
          <cell r="D363">
            <v>15</v>
          </cell>
          <cell r="E363" t="str">
            <v>KOSSFSEM05</v>
          </cell>
          <cell r="F363" t="str">
            <v>PRODUCTION SEAMLESS</v>
          </cell>
          <cell r="G363" t="str">
            <v>PRODUCTION SEAMLESS</v>
          </cell>
          <cell r="H363" t="str">
            <v>RSY</v>
          </cell>
          <cell r="I363" t="str">
            <v>RAMSWARTH PRASAD YADAV</v>
          </cell>
        </row>
        <row r="364">
          <cell r="A364">
            <v>40059493</v>
          </cell>
          <cell r="B364" t="str">
            <v>MANGE LAL</v>
          </cell>
          <cell r="C364" t="str">
            <v>004</v>
          </cell>
          <cell r="D364">
            <v>15</v>
          </cell>
          <cell r="E364" t="str">
            <v>KOSSFSEM09</v>
          </cell>
          <cell r="F364" t="str">
            <v>PRODUCTION SEAMLESS</v>
          </cell>
          <cell r="G364" t="str">
            <v>PRODUCTION SEAMLESS</v>
          </cell>
          <cell r="H364" t="str">
            <v>RSY</v>
          </cell>
          <cell r="I364" t="str">
            <v>RAMSWARTH PRASAD YADAV</v>
          </cell>
        </row>
        <row r="365">
          <cell r="A365">
            <v>40059496</v>
          </cell>
          <cell r="B365" t="str">
            <v>LALJI SOREN</v>
          </cell>
          <cell r="C365" t="str">
            <v>004</v>
          </cell>
          <cell r="D365">
            <v>15</v>
          </cell>
          <cell r="E365" t="str">
            <v>KOSSFCOM13</v>
          </cell>
          <cell r="F365" t="str">
            <v>PRODUCTION SEAMLESS</v>
          </cell>
          <cell r="G365" t="str">
            <v>PRODUCTION SEAMLESS</v>
          </cell>
          <cell r="H365" t="str">
            <v>RSY</v>
          </cell>
          <cell r="I365" t="str">
            <v>RAMSWARTH PRASAD YADAV</v>
          </cell>
        </row>
        <row r="366">
          <cell r="A366">
            <v>40059497</v>
          </cell>
          <cell r="B366" t="str">
            <v>THAN SINGH</v>
          </cell>
          <cell r="C366" t="str">
            <v>001</v>
          </cell>
          <cell r="D366">
            <v>13</v>
          </cell>
          <cell r="E366" t="str">
            <v>KO02FHSW03</v>
          </cell>
          <cell r="F366" t="str">
            <v>FINISHING</v>
          </cell>
          <cell r="G366" t="str">
            <v>FINISHING</v>
          </cell>
          <cell r="H366" t="str">
            <v>RSY</v>
          </cell>
          <cell r="I366" t="str">
            <v>RAM SWARTH PRASAD YADAV</v>
          </cell>
        </row>
        <row r="367">
          <cell r="A367">
            <v>40059503</v>
          </cell>
          <cell r="B367" t="str">
            <v>VEDPRAKASH</v>
          </cell>
          <cell r="C367" t="str">
            <v>004</v>
          </cell>
          <cell r="D367">
            <v>15</v>
          </cell>
          <cell r="E367" t="str">
            <v>KOSSFCOM02</v>
          </cell>
          <cell r="F367" t="str">
            <v>QUALITY</v>
          </cell>
          <cell r="G367" t="str">
            <v>QUALITY</v>
          </cell>
          <cell r="H367" t="str">
            <v>RSY</v>
          </cell>
          <cell r="I367" t="str">
            <v>RAMSWARTH PRASAD YADAV</v>
          </cell>
        </row>
        <row r="368">
          <cell r="A368">
            <v>40059507</v>
          </cell>
          <cell r="B368" t="str">
            <v>NARENDRA</v>
          </cell>
          <cell r="C368" t="str">
            <v>004</v>
          </cell>
          <cell r="D368">
            <v>15</v>
          </cell>
          <cell r="E368" t="str">
            <v>KOSSFSEM07</v>
          </cell>
          <cell r="F368" t="str">
            <v>PRODUCTION SEAMLESS</v>
          </cell>
          <cell r="G368" t="str">
            <v>PRODUCTION SEAMLESS</v>
          </cell>
          <cell r="H368" t="str">
            <v>RSY</v>
          </cell>
          <cell r="I368" t="str">
            <v>RAMSWARTH PRASAD YADAV</v>
          </cell>
        </row>
        <row r="369">
          <cell r="A369">
            <v>40059508</v>
          </cell>
          <cell r="B369" t="str">
            <v>RAHUL KUMAR</v>
          </cell>
          <cell r="C369" t="str">
            <v>004</v>
          </cell>
          <cell r="D369">
            <v>15</v>
          </cell>
          <cell r="E369" t="str">
            <v>KOSSHCOM28</v>
          </cell>
          <cell r="F369" t="str">
            <v>PRODUCTION SEAMLESS</v>
          </cell>
          <cell r="G369" t="str">
            <v>PRODUCTION SEAMLESS</v>
          </cell>
          <cell r="H369" t="str">
            <v>RSY</v>
          </cell>
          <cell r="I369" t="str">
            <v>RAMSWARTH PRASAD YADAV</v>
          </cell>
        </row>
        <row r="370">
          <cell r="A370">
            <v>40059516</v>
          </cell>
          <cell r="B370" t="str">
            <v>BRAJENDRA KUMAR</v>
          </cell>
          <cell r="C370" t="str">
            <v>004</v>
          </cell>
          <cell r="D370">
            <v>15</v>
          </cell>
          <cell r="E370" t="str">
            <v>KOSSFCOM05</v>
          </cell>
          <cell r="F370" t="str">
            <v>PRODUCTION PICKLING</v>
          </cell>
          <cell r="G370" t="str">
            <v>PRODUCTION PICKLING</v>
          </cell>
          <cell r="H370" t="str">
            <v>RSY</v>
          </cell>
          <cell r="I370" t="str">
            <v>RAMSWARTH PRASAD YADAV</v>
          </cell>
        </row>
        <row r="371">
          <cell r="A371">
            <v>40059517</v>
          </cell>
          <cell r="B371" t="str">
            <v>VEER SINGH</v>
          </cell>
          <cell r="C371" t="str">
            <v>004</v>
          </cell>
          <cell r="D371">
            <v>15</v>
          </cell>
          <cell r="E371" t="str">
            <v>KOSSHCOM24</v>
          </cell>
          <cell r="F371" t="str">
            <v>PRODUCTION SEAMLESS</v>
          </cell>
          <cell r="G371" t="str">
            <v>BRIGHT ANNEALING</v>
          </cell>
          <cell r="H371" t="str">
            <v>RSY</v>
          </cell>
          <cell r="I371" t="str">
            <v>RAMSWARTH PRASAD YADAV</v>
          </cell>
        </row>
        <row r="372">
          <cell r="A372">
            <v>40059518</v>
          </cell>
          <cell r="B372" t="str">
            <v>AKASH</v>
          </cell>
          <cell r="C372" t="str">
            <v>001</v>
          </cell>
          <cell r="D372">
            <v>13</v>
          </cell>
          <cell r="E372" t="str">
            <v>KO02FHSW01</v>
          </cell>
          <cell r="F372" t="str">
            <v>FORMING</v>
          </cell>
          <cell r="G372" t="str">
            <v>FORMING</v>
          </cell>
          <cell r="H372" t="str">
            <v>RSY</v>
          </cell>
          <cell r="I372" t="str">
            <v>RAM SWARTH PRASAD YADAV</v>
          </cell>
        </row>
        <row r="373">
          <cell r="A373">
            <v>40059521</v>
          </cell>
          <cell r="B373" t="str">
            <v>BHUPESH</v>
          </cell>
          <cell r="C373" t="str">
            <v>004</v>
          </cell>
          <cell r="D373">
            <v>15</v>
          </cell>
          <cell r="E373" t="str">
            <v>KOSSFCOM13</v>
          </cell>
          <cell r="F373" t="str">
            <v>PRODUCTION SEAMLESS</v>
          </cell>
          <cell r="G373" t="str">
            <v>PRODUCTION SEAMLESS</v>
          </cell>
          <cell r="H373" t="str">
            <v>RSY</v>
          </cell>
          <cell r="I373" t="str">
            <v>RAMSWARTH PRASAD YADAV</v>
          </cell>
        </row>
        <row r="374">
          <cell r="A374">
            <v>40059526</v>
          </cell>
          <cell r="B374" t="str">
            <v>KULDEEP</v>
          </cell>
          <cell r="C374" t="str">
            <v>004</v>
          </cell>
          <cell r="D374">
            <v>15</v>
          </cell>
          <cell r="E374" t="str">
            <v>KOSSHCOM28</v>
          </cell>
          <cell r="F374" t="str">
            <v>PRODUCTION SEAMLESS</v>
          </cell>
          <cell r="G374" t="str">
            <v>PRODUCTION SEAMLESS</v>
          </cell>
          <cell r="H374" t="str">
            <v>RSY</v>
          </cell>
          <cell r="I374" t="str">
            <v>RAMSWARTH PRASAD YADAV</v>
          </cell>
        </row>
        <row r="375">
          <cell r="A375">
            <v>40059527</v>
          </cell>
          <cell r="B375" t="str">
            <v>DEEPAK AGRAWAL</v>
          </cell>
          <cell r="C375" t="str">
            <v>001</v>
          </cell>
          <cell r="D375">
            <v>13</v>
          </cell>
          <cell r="E375" t="str">
            <v>KO02FHSW04</v>
          </cell>
          <cell r="F375" t="str">
            <v>QUALITY</v>
          </cell>
          <cell r="G375" t="str">
            <v>QUALITY</v>
          </cell>
          <cell r="H375" t="str">
            <v>RSY</v>
          </cell>
          <cell r="I375" t="str">
            <v>RAM SWARTH PRASAD YADAV</v>
          </cell>
        </row>
        <row r="376">
          <cell r="A376">
            <v>40059528</v>
          </cell>
          <cell r="B376" t="str">
            <v>ROHTASH SHARMA</v>
          </cell>
          <cell r="C376" t="str">
            <v>004</v>
          </cell>
          <cell r="D376">
            <v>15</v>
          </cell>
          <cell r="E376" t="str">
            <v>KOSSFCOM02</v>
          </cell>
          <cell r="F376" t="str">
            <v>QUALITY</v>
          </cell>
          <cell r="G376" t="str">
            <v>QUALITY</v>
          </cell>
          <cell r="H376" t="str">
            <v>RSY</v>
          </cell>
          <cell r="I376" t="str">
            <v>RAMSWARTH PRASAD YADAV</v>
          </cell>
        </row>
        <row r="377">
          <cell r="A377">
            <v>40059530</v>
          </cell>
          <cell r="B377" t="str">
            <v>SIKANDAR KUMAR PRASAD</v>
          </cell>
          <cell r="C377" t="str">
            <v>004</v>
          </cell>
          <cell r="D377">
            <v>15</v>
          </cell>
          <cell r="E377" t="str">
            <v>KOSSFSEM13</v>
          </cell>
          <cell r="F377" t="str">
            <v>PRODUCTION SEAMLESS</v>
          </cell>
          <cell r="G377" t="str">
            <v>PRODUCTION SEAMLESS</v>
          </cell>
          <cell r="H377" t="str">
            <v>RSY</v>
          </cell>
          <cell r="I377" t="str">
            <v>RAMSWARTH PRASAD YADAV</v>
          </cell>
        </row>
        <row r="378">
          <cell r="A378">
            <v>40059531</v>
          </cell>
          <cell r="B378" t="str">
            <v>RAMESH CHAND</v>
          </cell>
          <cell r="C378" t="str">
            <v>004</v>
          </cell>
          <cell r="D378">
            <v>15</v>
          </cell>
          <cell r="E378" t="str">
            <v>KOSSFCOI01</v>
          </cell>
          <cell r="F378" t="str">
            <v>PRODUCTION SEAMLESS</v>
          </cell>
          <cell r="G378" t="str">
            <v>PRODUCTION SEAMLESS</v>
          </cell>
          <cell r="H378" t="str">
            <v>RSY</v>
          </cell>
          <cell r="I378" t="str">
            <v>RAMSWARTH PRASAD YADAV</v>
          </cell>
        </row>
        <row r="379">
          <cell r="A379">
            <v>40059536</v>
          </cell>
          <cell r="B379" t="str">
            <v>MANJEET KUMAR</v>
          </cell>
          <cell r="C379" t="str">
            <v>004</v>
          </cell>
          <cell r="D379">
            <v>15</v>
          </cell>
          <cell r="E379" t="str">
            <v>KOSSHCOM11</v>
          </cell>
          <cell r="F379" t="str">
            <v>A LABOUR POOL FOR ABSENTEEISM</v>
          </cell>
          <cell r="G379" t="str">
            <v>A LABOUR POOL FOR ABSENTEEISM</v>
          </cell>
          <cell r="H379" t="str">
            <v>RSY</v>
          </cell>
          <cell r="I379" t="str">
            <v>RAMSWARTH PRASAD YADAV</v>
          </cell>
        </row>
        <row r="380">
          <cell r="A380">
            <v>40059543</v>
          </cell>
          <cell r="B380" t="str">
            <v>VIJAY KUMAR SINGH</v>
          </cell>
          <cell r="C380" t="str">
            <v>004</v>
          </cell>
          <cell r="D380">
            <v>15</v>
          </cell>
          <cell r="E380" t="str">
            <v>KOSSFSEM11</v>
          </cell>
          <cell r="F380" t="str">
            <v>PRODUCTION SEAMLESS</v>
          </cell>
          <cell r="G380" t="str">
            <v>PRODUCTION SEAMLESS</v>
          </cell>
          <cell r="H380" t="str">
            <v>RSY</v>
          </cell>
          <cell r="I380" t="str">
            <v>RAMSWARTH PRASAD YADAV</v>
          </cell>
        </row>
        <row r="381">
          <cell r="A381">
            <v>40059545</v>
          </cell>
          <cell r="B381" t="str">
            <v>KAPIL</v>
          </cell>
          <cell r="C381" t="str">
            <v>004</v>
          </cell>
          <cell r="D381">
            <v>15</v>
          </cell>
          <cell r="E381" t="str">
            <v>KOSSFWLD13</v>
          </cell>
          <cell r="F381" t="str">
            <v>PRODUCTION</v>
          </cell>
          <cell r="G381" t="str">
            <v>PRODUCTION</v>
          </cell>
          <cell r="H381" t="str">
            <v>RSY</v>
          </cell>
          <cell r="I381" t="str">
            <v>RAMSWARTH PRASAD YADAV</v>
          </cell>
        </row>
        <row r="382">
          <cell r="A382">
            <v>40059557</v>
          </cell>
          <cell r="B382" t="str">
            <v>DAL CHAND</v>
          </cell>
          <cell r="C382" t="str">
            <v>001</v>
          </cell>
          <cell r="D382">
            <v>13</v>
          </cell>
          <cell r="E382" t="str">
            <v>KO02FHSW01</v>
          </cell>
          <cell r="F382" t="str">
            <v>FORMING</v>
          </cell>
          <cell r="G382" t="str">
            <v>FORMING</v>
          </cell>
          <cell r="H382" t="str">
            <v>RSY</v>
          </cell>
          <cell r="I382" t="str">
            <v>RAM SWARTH PRASAD YADAV</v>
          </cell>
        </row>
        <row r="383">
          <cell r="A383">
            <v>40059566</v>
          </cell>
          <cell r="B383" t="str">
            <v>NARENDRA SINGH</v>
          </cell>
          <cell r="C383" t="str">
            <v>001</v>
          </cell>
          <cell r="D383">
            <v>13</v>
          </cell>
          <cell r="E383" t="str">
            <v>KO02FHSW04</v>
          </cell>
          <cell r="F383" t="str">
            <v>QUALITY</v>
          </cell>
          <cell r="G383" t="str">
            <v>QUALITY</v>
          </cell>
          <cell r="H383" t="str">
            <v>RSY</v>
          </cell>
          <cell r="I383" t="str">
            <v>RAM SWARTH PRASAD YADAV</v>
          </cell>
        </row>
        <row r="384">
          <cell r="A384">
            <v>40059569</v>
          </cell>
          <cell r="B384" t="str">
            <v>DEVI LAL</v>
          </cell>
          <cell r="C384" t="str">
            <v>004</v>
          </cell>
          <cell r="D384">
            <v>15</v>
          </cell>
          <cell r="E384" t="str">
            <v>KOSSFSEM09</v>
          </cell>
          <cell r="F384" t="str">
            <v>PRODUCTION SEAMLESS</v>
          </cell>
          <cell r="G384" t="str">
            <v>PRODUCTION SEAMLESS</v>
          </cell>
          <cell r="H384" t="str">
            <v>RSY</v>
          </cell>
          <cell r="I384" t="str">
            <v>RAMSWARTH PRASAD YADAV</v>
          </cell>
        </row>
        <row r="385">
          <cell r="A385">
            <v>40059571</v>
          </cell>
          <cell r="B385" t="str">
            <v>SATVEER</v>
          </cell>
          <cell r="C385" t="str">
            <v>003</v>
          </cell>
          <cell r="D385">
            <v>20</v>
          </cell>
          <cell r="E385" t="str">
            <v>KO02FTAP04</v>
          </cell>
          <cell r="F385" t="str">
            <v>TAPE COAT PRODUCTION</v>
          </cell>
          <cell r="G385" t="str">
            <v>TAPE COAT PRODUCTION</v>
          </cell>
          <cell r="H385" t="str">
            <v>RSY</v>
          </cell>
          <cell r="I385" t="str">
            <v>RAM SWARTH PRASAD YADAV</v>
          </cell>
        </row>
        <row r="386">
          <cell r="A386">
            <v>40059572</v>
          </cell>
          <cell r="B386" t="str">
            <v>NAND KISHOR</v>
          </cell>
          <cell r="C386" t="str">
            <v>003</v>
          </cell>
          <cell r="D386">
            <v>20</v>
          </cell>
          <cell r="E386" t="str">
            <v>KO02FTAP04</v>
          </cell>
          <cell r="F386" t="str">
            <v>TAPE COAT PRODUCTION</v>
          </cell>
          <cell r="G386" t="str">
            <v>TAPE COAT PRODUCTION</v>
          </cell>
          <cell r="H386" t="str">
            <v>RSY</v>
          </cell>
          <cell r="I386" t="str">
            <v>RAM SWARTH PRASAD YADAV</v>
          </cell>
        </row>
        <row r="387">
          <cell r="A387">
            <v>40059573</v>
          </cell>
          <cell r="B387" t="str">
            <v>MUKAT</v>
          </cell>
          <cell r="C387" t="str">
            <v>003</v>
          </cell>
          <cell r="D387">
            <v>20</v>
          </cell>
          <cell r="E387" t="str">
            <v>KO02FTAP04</v>
          </cell>
          <cell r="F387" t="str">
            <v>TAPE COAT PRODUCTION</v>
          </cell>
          <cell r="G387" t="str">
            <v>TAPE COAT PRODUCTION</v>
          </cell>
          <cell r="H387" t="str">
            <v>RSY</v>
          </cell>
          <cell r="I387" t="str">
            <v>RAM SWARTH PRASAD YADAV</v>
          </cell>
        </row>
        <row r="388">
          <cell r="A388">
            <v>40059574</v>
          </cell>
          <cell r="B388" t="str">
            <v>RAMVEER BAINSLA</v>
          </cell>
          <cell r="C388" t="str">
            <v>003</v>
          </cell>
          <cell r="D388">
            <v>20</v>
          </cell>
          <cell r="E388" t="str">
            <v>KO02FTAP04</v>
          </cell>
          <cell r="F388" t="str">
            <v>TAPE COAT PRODUCTION</v>
          </cell>
          <cell r="G388" t="str">
            <v>TAPE COAT PRODUCTION</v>
          </cell>
          <cell r="H388" t="str">
            <v>RSY</v>
          </cell>
          <cell r="I388" t="str">
            <v>RAM SWARTH PRASAD YADAV</v>
          </cell>
        </row>
        <row r="389">
          <cell r="A389">
            <v>40059575</v>
          </cell>
          <cell r="B389" t="str">
            <v>SOHAN KUMAR YADAV</v>
          </cell>
          <cell r="C389" t="str">
            <v>003</v>
          </cell>
          <cell r="D389">
            <v>20</v>
          </cell>
          <cell r="E389" t="str">
            <v>KO02FTAP04</v>
          </cell>
          <cell r="F389" t="str">
            <v>TAPE COAT PRODUCTION</v>
          </cell>
          <cell r="G389" t="str">
            <v>TAPE COAT PRODUCTION</v>
          </cell>
          <cell r="H389" t="str">
            <v>RSY</v>
          </cell>
          <cell r="I389" t="str">
            <v>RAM SWARTH PRASAD YADAV</v>
          </cell>
        </row>
        <row r="390">
          <cell r="A390">
            <v>40059576</v>
          </cell>
          <cell r="B390" t="str">
            <v>JHUNA KUMAR MAHATO</v>
          </cell>
          <cell r="C390" t="str">
            <v>003</v>
          </cell>
          <cell r="D390">
            <v>20</v>
          </cell>
          <cell r="E390" t="str">
            <v>KO02FTAP04</v>
          </cell>
          <cell r="F390" t="str">
            <v>TAPE COAT PRODUCTION</v>
          </cell>
          <cell r="G390" t="str">
            <v>TAPE COAT PRODUCTION</v>
          </cell>
          <cell r="H390" t="str">
            <v>RSY</v>
          </cell>
          <cell r="I390" t="str">
            <v>RAM SWARTH PRASAD YADAV</v>
          </cell>
        </row>
        <row r="391">
          <cell r="A391">
            <v>40059577</v>
          </cell>
          <cell r="B391" t="str">
            <v>RAJU YADAV</v>
          </cell>
          <cell r="C391" t="str">
            <v>003</v>
          </cell>
          <cell r="D391">
            <v>20</v>
          </cell>
          <cell r="E391" t="str">
            <v>KO02FTAP04</v>
          </cell>
          <cell r="F391" t="str">
            <v>TAPE COAT PRODUCTION</v>
          </cell>
          <cell r="G391" t="str">
            <v>TAPE COAT PRODUCTION</v>
          </cell>
          <cell r="H391" t="str">
            <v>RSY</v>
          </cell>
          <cell r="I391" t="str">
            <v>RAM SWARTH PRASAD YADAV</v>
          </cell>
        </row>
        <row r="392">
          <cell r="A392">
            <v>40059578</v>
          </cell>
          <cell r="B392" t="str">
            <v>DHARMVEER POSWAL</v>
          </cell>
          <cell r="C392" t="str">
            <v>003</v>
          </cell>
          <cell r="D392">
            <v>20</v>
          </cell>
          <cell r="E392" t="str">
            <v>KO02FTAP04</v>
          </cell>
          <cell r="F392" t="str">
            <v>TAPE COAT PRODUCTION</v>
          </cell>
          <cell r="G392" t="str">
            <v>TAPE COAT PRODUCTION</v>
          </cell>
          <cell r="H392" t="str">
            <v>RSY</v>
          </cell>
          <cell r="I392" t="str">
            <v>RAM SWARTH PRASAD YADAV</v>
          </cell>
        </row>
        <row r="393">
          <cell r="A393">
            <v>40059579</v>
          </cell>
          <cell r="B393" t="str">
            <v>NEMCHAND</v>
          </cell>
          <cell r="C393" t="str">
            <v>003</v>
          </cell>
          <cell r="D393">
            <v>20</v>
          </cell>
          <cell r="E393" t="str">
            <v>KO02FTAP05</v>
          </cell>
          <cell r="F393" t="str">
            <v>TAPE COAT PRODUCTION</v>
          </cell>
          <cell r="G393" t="str">
            <v>TAPE COAT PRODUCTION</v>
          </cell>
          <cell r="H393" t="str">
            <v>RSY</v>
          </cell>
          <cell r="I393" t="str">
            <v>RAM SWARTH PRASAD YADAV</v>
          </cell>
        </row>
        <row r="394">
          <cell r="A394">
            <v>40059580</v>
          </cell>
          <cell r="B394" t="str">
            <v>CHANDAN PASWAN</v>
          </cell>
          <cell r="C394" t="str">
            <v>004</v>
          </cell>
          <cell r="D394">
            <v>15</v>
          </cell>
          <cell r="E394" t="str">
            <v>KOSSFCOM05</v>
          </cell>
          <cell r="F394" t="str">
            <v>PRODUCTION PICKLING</v>
          </cell>
          <cell r="G394" t="str">
            <v>PRODUCTION PICKLING</v>
          </cell>
          <cell r="H394" t="str">
            <v>RSY</v>
          </cell>
          <cell r="I394" t="str">
            <v>RAMSWARTH PRASAD YADAV</v>
          </cell>
        </row>
        <row r="395">
          <cell r="A395">
            <v>40059581</v>
          </cell>
          <cell r="B395" t="str">
            <v>GAJENDRA</v>
          </cell>
          <cell r="C395" t="str">
            <v>001</v>
          </cell>
          <cell r="D395">
            <v>13</v>
          </cell>
          <cell r="E395" t="str">
            <v>KO02HHSW08</v>
          </cell>
          <cell r="F395" t="str">
            <v>MOBILE CRANE</v>
          </cell>
          <cell r="G395" t="str">
            <v>MOBILE CRANE</v>
          </cell>
          <cell r="H395" t="str">
            <v>RSY</v>
          </cell>
          <cell r="I395" t="str">
            <v>RAM SWARTH PRASAD YADAV</v>
          </cell>
        </row>
        <row r="396">
          <cell r="A396">
            <v>40059582</v>
          </cell>
          <cell r="B396" t="str">
            <v>SACHIN KUMAR</v>
          </cell>
          <cell r="C396" t="str">
            <v>001</v>
          </cell>
          <cell r="D396">
            <v>13</v>
          </cell>
          <cell r="E396" t="str">
            <v>KO02HHSW08</v>
          </cell>
          <cell r="F396" t="str">
            <v>MOBILE CRANE</v>
          </cell>
          <cell r="G396" t="str">
            <v>MOBILE CRANE</v>
          </cell>
          <cell r="H396" t="str">
            <v>RSY</v>
          </cell>
          <cell r="I396" t="str">
            <v>RAM SWARTH PRASAD YADAV</v>
          </cell>
        </row>
        <row r="397">
          <cell r="A397">
            <v>40059583</v>
          </cell>
          <cell r="B397" t="str">
            <v>MOHIT</v>
          </cell>
          <cell r="C397" t="str">
            <v>001</v>
          </cell>
          <cell r="D397">
            <v>13</v>
          </cell>
          <cell r="E397" t="str">
            <v>KO02HHSW08</v>
          </cell>
          <cell r="F397" t="str">
            <v>MOBILE CRANE</v>
          </cell>
          <cell r="G397" t="str">
            <v>MOBILE CRANE</v>
          </cell>
          <cell r="H397" t="str">
            <v>RSY</v>
          </cell>
          <cell r="I397" t="str">
            <v>RAM SWARTH PRASAD YADAV</v>
          </cell>
        </row>
        <row r="398">
          <cell r="A398">
            <v>40059589</v>
          </cell>
          <cell r="B398" t="str">
            <v>DEVENDRA</v>
          </cell>
          <cell r="C398" t="str">
            <v>004</v>
          </cell>
          <cell r="D398">
            <v>15</v>
          </cell>
          <cell r="E398" t="str">
            <v>KOSSFCOM12</v>
          </cell>
          <cell r="F398" t="str">
            <v>PRODUCTION</v>
          </cell>
          <cell r="G398" t="str">
            <v>PRODUCTION</v>
          </cell>
          <cell r="H398" t="str">
            <v>RSY</v>
          </cell>
          <cell r="I398" t="str">
            <v>RAMSWARTH PRASAD YADAV</v>
          </cell>
        </row>
        <row r="399">
          <cell r="A399">
            <v>40059592</v>
          </cell>
          <cell r="B399" t="str">
            <v>MONU</v>
          </cell>
          <cell r="C399" t="str">
            <v>004</v>
          </cell>
          <cell r="D399">
            <v>15</v>
          </cell>
          <cell r="E399" t="str">
            <v>KOSSFWLD15</v>
          </cell>
          <cell r="F399" t="str">
            <v>PRODUCTION</v>
          </cell>
          <cell r="G399" t="str">
            <v>PRODUCTION</v>
          </cell>
          <cell r="H399" t="str">
            <v>RSY</v>
          </cell>
          <cell r="I399" t="str">
            <v>RAMSWARTH PRASAD YADAV</v>
          </cell>
        </row>
        <row r="400">
          <cell r="A400">
            <v>40059595</v>
          </cell>
          <cell r="B400" t="str">
            <v>TAN SINGH</v>
          </cell>
          <cell r="C400" t="str">
            <v>004</v>
          </cell>
          <cell r="D400">
            <v>15</v>
          </cell>
          <cell r="E400" t="str">
            <v>KOSSFCOM26</v>
          </cell>
          <cell r="F400" t="str">
            <v>PRODUCTION</v>
          </cell>
          <cell r="G400" t="str">
            <v>PRODUCTION</v>
          </cell>
          <cell r="H400" t="str">
            <v>RSY</v>
          </cell>
          <cell r="I400" t="str">
            <v>RAMSWARTH PRASAD YADAV</v>
          </cell>
        </row>
        <row r="401">
          <cell r="A401">
            <v>40059597</v>
          </cell>
          <cell r="B401" t="str">
            <v>SHERPAL</v>
          </cell>
          <cell r="C401" t="str">
            <v>004</v>
          </cell>
          <cell r="D401">
            <v>15</v>
          </cell>
          <cell r="E401" t="str">
            <v>KOSSFWLD15</v>
          </cell>
          <cell r="F401" t="str">
            <v>PRODUCTION</v>
          </cell>
          <cell r="G401" t="str">
            <v>PRODUCTION</v>
          </cell>
          <cell r="H401" t="str">
            <v>RSY</v>
          </cell>
          <cell r="I401" t="str">
            <v>RAMSWARTH PRASAD YADAV</v>
          </cell>
        </row>
        <row r="402">
          <cell r="A402">
            <v>40059600</v>
          </cell>
          <cell r="B402" t="str">
            <v>RAJESH</v>
          </cell>
          <cell r="C402" t="str">
            <v>004</v>
          </cell>
          <cell r="D402">
            <v>15</v>
          </cell>
          <cell r="E402" t="str">
            <v>KOSSFCOM17</v>
          </cell>
          <cell r="F402" t="str">
            <v>PRODUCTION SEAMLESS</v>
          </cell>
          <cell r="G402" t="str">
            <v>PRODUCTION SEAMLESS</v>
          </cell>
          <cell r="H402" t="str">
            <v>RSY</v>
          </cell>
          <cell r="I402" t="str">
            <v>RAMSWARTH PRASAD YADAV</v>
          </cell>
        </row>
        <row r="403">
          <cell r="A403">
            <v>40059601</v>
          </cell>
          <cell r="B403" t="str">
            <v>BHAGAT SINGH</v>
          </cell>
          <cell r="C403" t="str">
            <v>001</v>
          </cell>
          <cell r="D403">
            <v>13</v>
          </cell>
          <cell r="E403" t="str">
            <v>KO02FHSW04</v>
          </cell>
          <cell r="F403" t="str">
            <v>QUALITY</v>
          </cell>
          <cell r="G403" t="str">
            <v>QUALITY</v>
          </cell>
          <cell r="H403" t="str">
            <v>RSY</v>
          </cell>
          <cell r="I403" t="str">
            <v>RAM SWARTH PRASAD YADAV</v>
          </cell>
        </row>
        <row r="404">
          <cell r="A404">
            <v>40059603</v>
          </cell>
          <cell r="B404" t="str">
            <v>PARVIN KUMAR</v>
          </cell>
          <cell r="C404" t="str">
            <v>004</v>
          </cell>
          <cell r="D404">
            <v>15</v>
          </cell>
          <cell r="E404" t="str">
            <v>KOSSFWLD10</v>
          </cell>
          <cell r="F404" t="str">
            <v>PRODUCTION</v>
          </cell>
          <cell r="G404" t="str">
            <v>PRODUCTION</v>
          </cell>
          <cell r="H404" t="str">
            <v>RSY</v>
          </cell>
          <cell r="I404" t="str">
            <v>RAMSWARTH PRASAD YADAV</v>
          </cell>
        </row>
        <row r="405">
          <cell r="A405">
            <v>40059604</v>
          </cell>
          <cell r="B405" t="str">
            <v>RAJVEER</v>
          </cell>
          <cell r="C405" t="str">
            <v>001</v>
          </cell>
          <cell r="D405">
            <v>13</v>
          </cell>
          <cell r="E405" t="str">
            <v>KO02FHSW04</v>
          </cell>
          <cell r="F405" t="str">
            <v>QUALITY</v>
          </cell>
          <cell r="G405" t="str">
            <v>QUALITY</v>
          </cell>
          <cell r="H405" t="str">
            <v>RSY</v>
          </cell>
          <cell r="I405" t="str">
            <v>RAM SWARTH PRASAD YADAV</v>
          </cell>
        </row>
        <row r="406">
          <cell r="A406">
            <v>40059608</v>
          </cell>
          <cell r="B406" t="str">
            <v>CHHOTELAL KUMAR</v>
          </cell>
          <cell r="C406" t="str">
            <v>003</v>
          </cell>
          <cell r="D406">
            <v>20</v>
          </cell>
          <cell r="E406" t="str">
            <v>KO02FTAP06</v>
          </cell>
          <cell r="F406" t="str">
            <v>TAPE COAT PRODUCTION</v>
          </cell>
          <cell r="G406" t="str">
            <v>TAPE COAT PRODUCTION</v>
          </cell>
          <cell r="H406" t="str">
            <v>RSY</v>
          </cell>
          <cell r="I406" t="str">
            <v>RAM SWARTH PRASAD YADAV</v>
          </cell>
        </row>
        <row r="407">
          <cell r="A407">
            <v>40059609</v>
          </cell>
          <cell r="B407" t="str">
            <v>DEEPAK KUMAR</v>
          </cell>
          <cell r="C407" t="str">
            <v>003</v>
          </cell>
          <cell r="D407">
            <v>20</v>
          </cell>
          <cell r="E407" t="str">
            <v>KO02FTAP06</v>
          </cell>
          <cell r="F407" t="str">
            <v>TAPE COAT PRODUCTION</v>
          </cell>
          <cell r="G407" t="str">
            <v>TAPE COAT PRODUCTION</v>
          </cell>
          <cell r="H407" t="str">
            <v>RSY</v>
          </cell>
          <cell r="I407" t="str">
            <v>RAM SWARTH PRASAD YADAV</v>
          </cell>
        </row>
        <row r="408">
          <cell r="A408">
            <v>40059620</v>
          </cell>
          <cell r="B408" t="str">
            <v>DIGAMBAR</v>
          </cell>
          <cell r="C408" t="str">
            <v>003</v>
          </cell>
          <cell r="D408">
            <v>20</v>
          </cell>
          <cell r="E408" t="str">
            <v>KO02FTAP06</v>
          </cell>
          <cell r="F408" t="str">
            <v>TAPE COAT PRODUCTION</v>
          </cell>
          <cell r="G408" t="str">
            <v>TAPE COAT PRODUCTION</v>
          </cell>
          <cell r="H408" t="str">
            <v>RSY</v>
          </cell>
          <cell r="I408" t="str">
            <v>RAM SWARTH PRASAD YADAV</v>
          </cell>
        </row>
        <row r="409">
          <cell r="A409">
            <v>40059621</v>
          </cell>
          <cell r="B409" t="str">
            <v>SANJAY</v>
          </cell>
          <cell r="C409" t="str">
            <v>003</v>
          </cell>
          <cell r="D409">
            <v>20</v>
          </cell>
          <cell r="E409" t="str">
            <v>KO02FTAP06</v>
          </cell>
          <cell r="F409" t="str">
            <v>TAPE COAT PRODUCTION</v>
          </cell>
          <cell r="G409" t="str">
            <v>TAPE COAT PRODUCTION</v>
          </cell>
          <cell r="H409" t="str">
            <v>RSY</v>
          </cell>
          <cell r="I409" t="str">
            <v>RAM SWARTH PRASAD YADAV</v>
          </cell>
        </row>
        <row r="410">
          <cell r="A410">
            <v>40059622</v>
          </cell>
          <cell r="B410" t="str">
            <v>VANSHO</v>
          </cell>
          <cell r="C410" t="str">
            <v>003</v>
          </cell>
          <cell r="D410">
            <v>20</v>
          </cell>
          <cell r="E410" t="str">
            <v>KO02FTAP06</v>
          </cell>
          <cell r="F410" t="str">
            <v>TAPE COAT PRODUCTION</v>
          </cell>
          <cell r="G410" t="str">
            <v>TAPE COAT PRODUCTION</v>
          </cell>
          <cell r="H410" t="str">
            <v>RSY</v>
          </cell>
          <cell r="I410" t="str">
            <v>RAM SWARTH PRASAD YADAV</v>
          </cell>
        </row>
        <row r="411">
          <cell r="A411">
            <v>40059623</v>
          </cell>
          <cell r="B411" t="str">
            <v>CHHATRA PAL</v>
          </cell>
          <cell r="C411" t="str">
            <v>003</v>
          </cell>
          <cell r="D411">
            <v>20</v>
          </cell>
          <cell r="E411" t="str">
            <v>KO02FTAP06</v>
          </cell>
          <cell r="F411" t="str">
            <v>TAPE COAT PRODUCTION</v>
          </cell>
          <cell r="G411" t="str">
            <v>TAPE COAT PRODUCTION</v>
          </cell>
          <cell r="H411" t="str">
            <v>RSY</v>
          </cell>
          <cell r="I411" t="str">
            <v>RAM SWARTH PRASAD YADAV</v>
          </cell>
        </row>
        <row r="412">
          <cell r="A412">
            <v>40059624</v>
          </cell>
          <cell r="B412" t="str">
            <v>HARISH</v>
          </cell>
          <cell r="C412" t="str">
            <v>003</v>
          </cell>
          <cell r="D412">
            <v>20</v>
          </cell>
          <cell r="E412" t="str">
            <v>KO02FTAP06</v>
          </cell>
          <cell r="F412" t="str">
            <v>TAPE COAT PRODUCTION</v>
          </cell>
          <cell r="G412" t="str">
            <v>TAPE COAT PRODUCTION</v>
          </cell>
          <cell r="H412" t="str">
            <v>RSY</v>
          </cell>
          <cell r="I412" t="str">
            <v>RAM SWARTH PRASAD YADAV</v>
          </cell>
        </row>
        <row r="413">
          <cell r="A413">
            <v>40059625</v>
          </cell>
          <cell r="B413" t="str">
            <v>PUSHPNDER</v>
          </cell>
          <cell r="C413" t="str">
            <v>003</v>
          </cell>
          <cell r="D413">
            <v>20</v>
          </cell>
          <cell r="E413" t="str">
            <v>KO02FTAP05</v>
          </cell>
          <cell r="F413" t="str">
            <v>TAPE COAT PRODUCTION</v>
          </cell>
          <cell r="G413" t="str">
            <v>TAPE COAT PRODUCTION</v>
          </cell>
          <cell r="H413" t="str">
            <v>RSY</v>
          </cell>
          <cell r="I413" t="str">
            <v>RAM SWARTH PRASAD YADAV</v>
          </cell>
        </row>
        <row r="414">
          <cell r="A414">
            <v>40059626</v>
          </cell>
          <cell r="B414" t="str">
            <v>RAVINDRA PRASAD YADAV</v>
          </cell>
          <cell r="C414" t="str">
            <v>004</v>
          </cell>
          <cell r="D414">
            <v>15</v>
          </cell>
          <cell r="E414" t="str">
            <v>KOSSFWLD15</v>
          </cell>
          <cell r="F414" t="str">
            <v>PRODUCTION</v>
          </cell>
          <cell r="G414" t="str">
            <v>PRODUCTION</v>
          </cell>
          <cell r="H414" t="str">
            <v>RSY</v>
          </cell>
          <cell r="I414" t="str">
            <v>RAMSWARTH PRASAD YADAV</v>
          </cell>
        </row>
        <row r="415">
          <cell r="A415">
            <v>40059628</v>
          </cell>
          <cell r="B415" t="str">
            <v>VIPIN</v>
          </cell>
          <cell r="C415" t="str">
            <v>003</v>
          </cell>
          <cell r="D415">
            <v>20</v>
          </cell>
          <cell r="E415" t="str">
            <v>KO02FTAP04</v>
          </cell>
          <cell r="F415" t="str">
            <v>TAPE COAT PRODUCTION</v>
          </cell>
          <cell r="G415" t="str">
            <v>TAPE COAT PRODUCTION</v>
          </cell>
          <cell r="H415" t="str">
            <v>RSY</v>
          </cell>
          <cell r="I415" t="str">
            <v>RAM SWARTH PRASAD YADAV</v>
          </cell>
        </row>
        <row r="416">
          <cell r="A416">
            <v>40059633</v>
          </cell>
          <cell r="B416" t="str">
            <v>VRISH KETU</v>
          </cell>
          <cell r="C416" t="str">
            <v>004</v>
          </cell>
          <cell r="D416">
            <v>15</v>
          </cell>
          <cell r="E416" t="str">
            <v>KOSSHCOM11</v>
          </cell>
          <cell r="F416" t="str">
            <v>A LABOUR POOL FOR ABSENTEEISM</v>
          </cell>
          <cell r="G416" t="str">
            <v>A LABOUR POOL FOR ABSENTEEISM</v>
          </cell>
          <cell r="H416" t="str">
            <v>RSY</v>
          </cell>
          <cell r="I416" t="str">
            <v>RAMSWARTH PRASAD YADAV</v>
          </cell>
        </row>
        <row r="417">
          <cell r="A417">
            <v>40059634</v>
          </cell>
          <cell r="B417" t="str">
            <v>GOPAL</v>
          </cell>
          <cell r="C417" t="str">
            <v>004</v>
          </cell>
          <cell r="D417">
            <v>15</v>
          </cell>
          <cell r="E417" t="str">
            <v>KOSSFCOM02</v>
          </cell>
          <cell r="F417" t="str">
            <v>QUALITY</v>
          </cell>
          <cell r="G417" t="str">
            <v>QUALITY</v>
          </cell>
          <cell r="H417" t="str">
            <v>RSY</v>
          </cell>
          <cell r="I417" t="str">
            <v>RAMSWARTH PRASAD YADAV</v>
          </cell>
        </row>
        <row r="418">
          <cell r="A418">
            <v>40059636</v>
          </cell>
          <cell r="B418" t="str">
            <v>AJAY PAL</v>
          </cell>
          <cell r="C418" t="str">
            <v>004</v>
          </cell>
          <cell r="D418">
            <v>15</v>
          </cell>
          <cell r="E418" t="str">
            <v>KOSSFCOM05</v>
          </cell>
          <cell r="F418" t="str">
            <v>PRODUCTION PICKLING</v>
          </cell>
          <cell r="G418" t="str">
            <v>PRODUCTION PICKLING</v>
          </cell>
          <cell r="H418" t="str">
            <v>RSY</v>
          </cell>
          <cell r="I418" t="str">
            <v>RAMSWARTH PRASAD YADAV</v>
          </cell>
        </row>
        <row r="419">
          <cell r="A419">
            <v>40059637</v>
          </cell>
          <cell r="B419" t="str">
            <v>PRITAM</v>
          </cell>
          <cell r="C419" t="str">
            <v>004</v>
          </cell>
          <cell r="D419">
            <v>15</v>
          </cell>
          <cell r="E419" t="str">
            <v>KOSSFCOM13</v>
          </cell>
          <cell r="F419" t="str">
            <v>PRODUCTION SEAMLESS</v>
          </cell>
          <cell r="G419" t="str">
            <v>PRODUCTION SEAMLESS</v>
          </cell>
          <cell r="H419" t="str">
            <v>RSY</v>
          </cell>
          <cell r="I419" t="str">
            <v>RAMSWARTH PRASAD YADAV</v>
          </cell>
        </row>
        <row r="420">
          <cell r="A420">
            <v>40059638</v>
          </cell>
          <cell r="B420" t="str">
            <v>UDAY BHAN</v>
          </cell>
          <cell r="C420" t="str">
            <v>001</v>
          </cell>
          <cell r="D420">
            <v>13</v>
          </cell>
          <cell r="E420" t="str">
            <v>KO02HHSW08</v>
          </cell>
          <cell r="F420" t="str">
            <v>MOBILE CRANE</v>
          </cell>
          <cell r="G420" t="str">
            <v>MOBILE CRANE</v>
          </cell>
          <cell r="H420" t="str">
            <v>RSY</v>
          </cell>
          <cell r="I420" t="str">
            <v>RAM SWARTH PRASAD YADAV</v>
          </cell>
        </row>
        <row r="421">
          <cell r="A421">
            <v>40059639</v>
          </cell>
          <cell r="B421" t="str">
            <v>DEEPAK</v>
          </cell>
          <cell r="C421" t="str">
            <v>001</v>
          </cell>
          <cell r="D421">
            <v>13</v>
          </cell>
          <cell r="E421" t="str">
            <v>KO02FHSW01</v>
          </cell>
          <cell r="F421" t="str">
            <v>FORMING</v>
          </cell>
          <cell r="G421" t="str">
            <v>FORMING</v>
          </cell>
          <cell r="H421" t="str">
            <v>RSY</v>
          </cell>
          <cell r="I421" t="str">
            <v>RAM SWARTH PRASAD YADAV</v>
          </cell>
        </row>
        <row r="422">
          <cell r="A422">
            <v>40059640</v>
          </cell>
          <cell r="B422" t="str">
            <v>RAM PHOOL</v>
          </cell>
          <cell r="C422" t="str">
            <v>001</v>
          </cell>
          <cell r="D422">
            <v>13</v>
          </cell>
          <cell r="E422" t="str">
            <v>KO02FHSW01</v>
          </cell>
          <cell r="F422" t="str">
            <v>FORMING</v>
          </cell>
          <cell r="G422" t="str">
            <v>FORMING</v>
          </cell>
          <cell r="H422" t="str">
            <v>RSY</v>
          </cell>
          <cell r="I422" t="str">
            <v>RAM SWARTH PRASAD YADAV</v>
          </cell>
        </row>
        <row r="423">
          <cell r="A423">
            <v>40059642</v>
          </cell>
          <cell r="B423" t="str">
            <v>RAMESHWAR</v>
          </cell>
          <cell r="C423" t="str">
            <v>003</v>
          </cell>
          <cell r="D423">
            <v>20</v>
          </cell>
          <cell r="E423" t="str">
            <v>KO02FTAP05</v>
          </cell>
          <cell r="F423" t="str">
            <v>TAPE COAT PRODUCTION</v>
          </cell>
          <cell r="G423" t="str">
            <v>TAPE COAT PRODUCTION</v>
          </cell>
          <cell r="H423" t="str">
            <v>RSY</v>
          </cell>
          <cell r="I423" t="str">
            <v>RAM SWARTH PRASAD YADAV</v>
          </cell>
        </row>
        <row r="424">
          <cell r="A424">
            <v>40059643</v>
          </cell>
          <cell r="B424" t="str">
            <v>ANT RAM</v>
          </cell>
          <cell r="C424" t="str">
            <v>001</v>
          </cell>
          <cell r="D424">
            <v>13</v>
          </cell>
          <cell r="E424" t="str">
            <v>KO02FHSW04</v>
          </cell>
          <cell r="F424" t="str">
            <v>QUALITY</v>
          </cell>
          <cell r="G424" t="str">
            <v>QUALITY</v>
          </cell>
          <cell r="H424" t="str">
            <v>RSY</v>
          </cell>
          <cell r="I424" t="str">
            <v>RAM SWARTH PRASAD YADAV</v>
          </cell>
        </row>
        <row r="425">
          <cell r="A425">
            <v>40059645</v>
          </cell>
          <cell r="B425" t="str">
            <v>SACHIN</v>
          </cell>
          <cell r="C425" t="str">
            <v>001</v>
          </cell>
          <cell r="D425">
            <v>13</v>
          </cell>
          <cell r="E425" t="str">
            <v>KO02FHSW04</v>
          </cell>
          <cell r="F425" t="str">
            <v>QUALITY</v>
          </cell>
          <cell r="G425" t="str">
            <v>QUALITY</v>
          </cell>
          <cell r="H425" t="str">
            <v>RSY</v>
          </cell>
          <cell r="I425" t="str">
            <v>RAM SWARTH PRASAD YADAV</v>
          </cell>
        </row>
        <row r="426">
          <cell r="A426">
            <v>40059646</v>
          </cell>
          <cell r="B426" t="str">
            <v>KARTAR</v>
          </cell>
          <cell r="C426" t="str">
            <v>004</v>
          </cell>
          <cell r="D426">
            <v>15</v>
          </cell>
          <cell r="E426" t="str">
            <v>KOSSFWLD15</v>
          </cell>
          <cell r="F426" t="str">
            <v>PRODUCTION</v>
          </cell>
          <cell r="G426" t="str">
            <v>PRODUCTION</v>
          </cell>
          <cell r="H426" t="str">
            <v>RSY</v>
          </cell>
          <cell r="I426" t="str">
            <v>RAMSWARTH PRASAD YADAV</v>
          </cell>
        </row>
        <row r="427">
          <cell r="A427">
            <v>40059647</v>
          </cell>
          <cell r="B427" t="str">
            <v>VIKAS</v>
          </cell>
          <cell r="C427" t="str">
            <v>004</v>
          </cell>
          <cell r="D427">
            <v>15</v>
          </cell>
          <cell r="E427" t="str">
            <v>KOSSFWLD15</v>
          </cell>
          <cell r="F427" t="str">
            <v>PRODUCTION</v>
          </cell>
          <cell r="G427" t="str">
            <v>PRODUCTION</v>
          </cell>
          <cell r="H427" t="str">
            <v>RSY</v>
          </cell>
          <cell r="I427" t="str">
            <v>RAMSWARTH PRASAD YADAV</v>
          </cell>
        </row>
        <row r="428">
          <cell r="A428">
            <v>40059648</v>
          </cell>
          <cell r="B428" t="str">
            <v>PRAMOD</v>
          </cell>
          <cell r="C428" t="str">
            <v>001</v>
          </cell>
          <cell r="D428">
            <v>13</v>
          </cell>
          <cell r="E428" t="str">
            <v>KO02FHSW03</v>
          </cell>
          <cell r="F428" t="str">
            <v>FINISHING</v>
          </cell>
          <cell r="G428" t="str">
            <v>FINISHING</v>
          </cell>
          <cell r="H428" t="str">
            <v>RSY</v>
          </cell>
          <cell r="I428" t="str">
            <v>RAM SWARTH PRASAD YADAV</v>
          </cell>
        </row>
        <row r="429">
          <cell r="A429">
            <v>40059649</v>
          </cell>
          <cell r="B429" t="str">
            <v>DINDAYAL PAL</v>
          </cell>
          <cell r="C429" t="str">
            <v>004</v>
          </cell>
          <cell r="D429">
            <v>15</v>
          </cell>
          <cell r="E429" t="str">
            <v>KOSSFWLD15</v>
          </cell>
          <cell r="F429" t="str">
            <v>PRODUCTION</v>
          </cell>
          <cell r="G429" t="str">
            <v>PRODUCTION</v>
          </cell>
          <cell r="H429" t="str">
            <v>RSY</v>
          </cell>
          <cell r="I429" t="str">
            <v>RAMSWARTH PRASAD YADAV</v>
          </cell>
        </row>
        <row r="430">
          <cell r="A430">
            <v>40059650</v>
          </cell>
          <cell r="B430" t="str">
            <v>GHANSHYAM</v>
          </cell>
          <cell r="C430" t="str">
            <v>001</v>
          </cell>
          <cell r="D430">
            <v>13</v>
          </cell>
          <cell r="E430" t="str">
            <v>KO02FHSW01</v>
          </cell>
          <cell r="F430" t="str">
            <v>FORMING</v>
          </cell>
          <cell r="G430" t="str">
            <v>FORMING</v>
          </cell>
          <cell r="H430" t="str">
            <v>RSY</v>
          </cell>
          <cell r="I430" t="str">
            <v>RAM SWARTH PRASAD YADAV</v>
          </cell>
        </row>
        <row r="431">
          <cell r="A431">
            <v>40059656</v>
          </cell>
          <cell r="B431" t="str">
            <v>ASHUTOSH YADAV</v>
          </cell>
          <cell r="C431" t="str">
            <v>004</v>
          </cell>
          <cell r="D431">
            <v>15</v>
          </cell>
          <cell r="E431" t="str">
            <v>KOSSFCOI01</v>
          </cell>
          <cell r="F431" t="str">
            <v>PRODUCTION SEAMLESS</v>
          </cell>
          <cell r="G431" t="str">
            <v>PRODUCTION SEAMLESS</v>
          </cell>
          <cell r="H431" t="str">
            <v>RSY</v>
          </cell>
          <cell r="I431" t="str">
            <v>RAMSWARTH PRASAD YADAV</v>
          </cell>
        </row>
        <row r="432">
          <cell r="A432">
            <v>40059663</v>
          </cell>
          <cell r="B432" t="str">
            <v>VISHNU SINGH</v>
          </cell>
          <cell r="C432" t="str">
            <v>004</v>
          </cell>
          <cell r="D432">
            <v>15</v>
          </cell>
          <cell r="E432" t="str">
            <v>KOSSFSEM13</v>
          </cell>
          <cell r="F432" t="str">
            <v>PRODUCTION SEAMLESS</v>
          </cell>
          <cell r="G432" t="str">
            <v>PRODUCTION SEAMLESS</v>
          </cell>
          <cell r="H432" t="str">
            <v>RSY</v>
          </cell>
          <cell r="I432" t="str">
            <v>RAMSWARTH PRASAD YADAV</v>
          </cell>
        </row>
        <row r="433">
          <cell r="A433">
            <v>40059666</v>
          </cell>
          <cell r="B433" t="str">
            <v>PANKAJ</v>
          </cell>
          <cell r="C433" t="str">
            <v>004</v>
          </cell>
          <cell r="D433">
            <v>15</v>
          </cell>
          <cell r="E433" t="str">
            <v>KOSSFSEM09</v>
          </cell>
          <cell r="F433" t="str">
            <v>PRODUCTION SEAMLESS</v>
          </cell>
          <cell r="G433" t="str">
            <v>PRODUCTION SEAMLESS</v>
          </cell>
          <cell r="H433" t="str">
            <v>RSY</v>
          </cell>
          <cell r="I433" t="str">
            <v>RAMSWARTH PRASAD YADAV</v>
          </cell>
        </row>
        <row r="434">
          <cell r="A434">
            <v>40059668</v>
          </cell>
          <cell r="B434" t="str">
            <v>BRIJESH SINGH</v>
          </cell>
          <cell r="C434" t="str">
            <v>004</v>
          </cell>
          <cell r="D434">
            <v>15</v>
          </cell>
          <cell r="E434" t="str">
            <v>KOSSFSEM07</v>
          </cell>
          <cell r="F434" t="str">
            <v>PRODUCTION SEAMLESS</v>
          </cell>
          <cell r="G434" t="str">
            <v>PRODUCTION SEAMLESS</v>
          </cell>
          <cell r="H434" t="str">
            <v>RSY</v>
          </cell>
          <cell r="I434" t="str">
            <v>RAMSWARTH PRASAD YADAV</v>
          </cell>
        </row>
        <row r="435">
          <cell r="A435">
            <v>40059669</v>
          </cell>
          <cell r="B435" t="str">
            <v>KRISHNA PAL</v>
          </cell>
          <cell r="C435" t="str">
            <v>004</v>
          </cell>
          <cell r="D435">
            <v>15</v>
          </cell>
          <cell r="E435" t="str">
            <v>KOSSFCOI01</v>
          </cell>
          <cell r="F435" t="str">
            <v>PRODUCTION SEAMLESS</v>
          </cell>
          <cell r="G435" t="str">
            <v>PRODUCTION SEAMLESS</v>
          </cell>
          <cell r="H435" t="str">
            <v>RSY</v>
          </cell>
          <cell r="I435" t="str">
            <v>RAMSWARTH PRASAD YADAV</v>
          </cell>
        </row>
        <row r="436">
          <cell r="A436">
            <v>40059670</v>
          </cell>
          <cell r="B436" t="str">
            <v>SHIVAM SHARMA</v>
          </cell>
          <cell r="C436" t="str">
            <v>004</v>
          </cell>
          <cell r="D436">
            <v>15</v>
          </cell>
          <cell r="E436" t="str">
            <v>KOSSFSEM09</v>
          </cell>
          <cell r="F436" t="str">
            <v>PRODUCTION SEAMLESS</v>
          </cell>
          <cell r="G436" t="str">
            <v>PRODUCTION SEAMLESS</v>
          </cell>
          <cell r="H436" t="str">
            <v>RSY</v>
          </cell>
          <cell r="I436" t="str">
            <v>RAMSWARTH PRASAD YADAV</v>
          </cell>
        </row>
        <row r="437">
          <cell r="A437">
            <v>40059671</v>
          </cell>
          <cell r="B437" t="str">
            <v>MANISH KUMAR</v>
          </cell>
          <cell r="C437" t="str">
            <v>004</v>
          </cell>
          <cell r="D437">
            <v>15</v>
          </cell>
          <cell r="E437" t="str">
            <v>KOSSFCOI01</v>
          </cell>
          <cell r="F437" t="str">
            <v>PRODUCTION SEAMLESS</v>
          </cell>
          <cell r="G437" t="str">
            <v>PRODUCTION SEAMLESS</v>
          </cell>
          <cell r="H437" t="str">
            <v>RSY</v>
          </cell>
          <cell r="I437" t="str">
            <v>RAMSWARTH PRASAD YADAV</v>
          </cell>
        </row>
        <row r="438">
          <cell r="A438">
            <v>40059675</v>
          </cell>
          <cell r="B438" t="str">
            <v>DHEERAJ</v>
          </cell>
          <cell r="C438" t="str">
            <v>001</v>
          </cell>
          <cell r="D438">
            <v>13</v>
          </cell>
          <cell r="E438" t="str">
            <v>KO02FHSW04</v>
          </cell>
          <cell r="F438" t="str">
            <v>QUALITY</v>
          </cell>
          <cell r="G438" t="str">
            <v>QUALITY</v>
          </cell>
          <cell r="H438" t="str">
            <v>RSY</v>
          </cell>
          <cell r="I438" t="str">
            <v>RAM SWARTH PRASAD YADAV</v>
          </cell>
        </row>
        <row r="439">
          <cell r="A439">
            <v>40059676</v>
          </cell>
          <cell r="B439" t="str">
            <v>NAVEEN YADAV</v>
          </cell>
          <cell r="C439" t="str">
            <v>004</v>
          </cell>
          <cell r="D439">
            <v>15</v>
          </cell>
          <cell r="E439" t="str">
            <v>KOSSFCOI01</v>
          </cell>
          <cell r="F439" t="str">
            <v>PRODUCTION SEAMLESS</v>
          </cell>
          <cell r="G439" t="str">
            <v>PRODUCTION SEAMLESS</v>
          </cell>
          <cell r="H439" t="str">
            <v>RSY</v>
          </cell>
          <cell r="I439" t="str">
            <v>RAMSWARTH PRASAD YADAV</v>
          </cell>
        </row>
        <row r="440">
          <cell r="A440">
            <v>40059677</v>
          </cell>
          <cell r="B440" t="str">
            <v>MANISH KUMAR YADAV</v>
          </cell>
          <cell r="C440" t="str">
            <v>004</v>
          </cell>
          <cell r="D440">
            <v>15</v>
          </cell>
          <cell r="E440" t="str">
            <v>KOSSFSEM11</v>
          </cell>
          <cell r="F440" t="str">
            <v>PRODUCTION SEAMLESS</v>
          </cell>
          <cell r="G440" t="str">
            <v>PRODUCTION SEAMLESS</v>
          </cell>
          <cell r="H440" t="str">
            <v>RSY</v>
          </cell>
          <cell r="I440" t="str">
            <v>RAMSWARTH PRASAD YADAV</v>
          </cell>
        </row>
        <row r="441">
          <cell r="A441">
            <v>40059679</v>
          </cell>
          <cell r="B441" t="str">
            <v>NARVIR</v>
          </cell>
          <cell r="C441" t="str">
            <v>004</v>
          </cell>
          <cell r="D441">
            <v>15</v>
          </cell>
          <cell r="E441" t="str">
            <v>KOSSFWLD11</v>
          </cell>
          <cell r="F441" t="str">
            <v>PRODUCTION</v>
          </cell>
          <cell r="G441" t="str">
            <v>PRODUCTION</v>
          </cell>
          <cell r="H441" t="str">
            <v>RSY</v>
          </cell>
          <cell r="I441" t="str">
            <v>RAMSWARTH PRASAD YADAV</v>
          </cell>
        </row>
        <row r="442">
          <cell r="A442">
            <v>40059682</v>
          </cell>
          <cell r="B442" t="str">
            <v>SHRI RAM YADAV</v>
          </cell>
          <cell r="C442" t="str">
            <v>004</v>
          </cell>
          <cell r="D442">
            <v>15</v>
          </cell>
          <cell r="E442" t="str">
            <v>KOSSFCOM05</v>
          </cell>
          <cell r="F442" t="str">
            <v>PRODUCTION PICKLING</v>
          </cell>
          <cell r="G442" t="str">
            <v>PRODUCTION PICKLING</v>
          </cell>
          <cell r="H442" t="str">
            <v>RSY</v>
          </cell>
          <cell r="I442" t="str">
            <v>RAMSWARTH PRASAD YADAV</v>
          </cell>
        </row>
        <row r="443">
          <cell r="A443">
            <v>40059683</v>
          </cell>
          <cell r="B443" t="str">
            <v>PRAMOD KUMAR YADAV</v>
          </cell>
          <cell r="C443" t="str">
            <v>004</v>
          </cell>
          <cell r="D443">
            <v>15</v>
          </cell>
          <cell r="E443" t="str">
            <v>KOSSFCOM15</v>
          </cell>
          <cell r="F443" t="str">
            <v>PRODUCTION</v>
          </cell>
          <cell r="G443" t="str">
            <v>PRODUCTION</v>
          </cell>
          <cell r="H443" t="str">
            <v>RSY</v>
          </cell>
          <cell r="I443" t="str">
            <v>RAMSWARTH PRASAD YADAV</v>
          </cell>
        </row>
        <row r="444">
          <cell r="A444">
            <v>40059684</v>
          </cell>
          <cell r="B444" t="str">
            <v>MAHENDRA SINGH</v>
          </cell>
          <cell r="C444" t="str">
            <v>004</v>
          </cell>
          <cell r="D444">
            <v>15</v>
          </cell>
          <cell r="E444" t="str">
            <v>KOSSWCOM05</v>
          </cell>
          <cell r="F444" t="str">
            <v>SAFETY</v>
          </cell>
          <cell r="G444" t="str">
            <v>SAFETY</v>
          </cell>
          <cell r="H444" t="str">
            <v>RSY</v>
          </cell>
          <cell r="I444" t="str">
            <v>RAMSWARTH PRASAD YADAV</v>
          </cell>
        </row>
        <row r="445">
          <cell r="A445">
            <v>40059685</v>
          </cell>
          <cell r="B445" t="str">
            <v>SACHIN KUMAR THAKUR</v>
          </cell>
          <cell r="C445" t="str">
            <v>001</v>
          </cell>
          <cell r="D445">
            <v>13</v>
          </cell>
          <cell r="E445" t="str">
            <v>KO02FHSW01</v>
          </cell>
          <cell r="F445" t="str">
            <v>FORMING</v>
          </cell>
          <cell r="G445" t="str">
            <v>FORMING</v>
          </cell>
          <cell r="H445" t="str">
            <v>RSY</v>
          </cell>
          <cell r="I445" t="str">
            <v>RAM SWARTH PRASAD YADAV</v>
          </cell>
        </row>
        <row r="446">
          <cell r="A446">
            <v>40059686</v>
          </cell>
          <cell r="B446" t="str">
            <v>SRISTIDEV YADAV</v>
          </cell>
          <cell r="C446" t="str">
            <v>004</v>
          </cell>
          <cell r="D446">
            <v>15</v>
          </cell>
          <cell r="E446" t="str">
            <v>KOSSHCOM25</v>
          </cell>
          <cell r="F446" t="str">
            <v>PRODUCTION</v>
          </cell>
          <cell r="G446" t="str">
            <v>PRODUCTION</v>
          </cell>
          <cell r="H446" t="str">
            <v>RSY</v>
          </cell>
          <cell r="I446" t="str">
            <v>RAMSWARTH PRASAD YADAV</v>
          </cell>
        </row>
        <row r="447">
          <cell r="A447">
            <v>40059687</v>
          </cell>
          <cell r="B447" t="str">
            <v>DHARMENDRA</v>
          </cell>
          <cell r="C447" t="str">
            <v>004</v>
          </cell>
          <cell r="D447">
            <v>15</v>
          </cell>
          <cell r="E447" t="str">
            <v>KOSSHCOM25</v>
          </cell>
          <cell r="F447" t="str">
            <v>PRODUCTION</v>
          </cell>
          <cell r="G447" t="str">
            <v>PRODUCTION</v>
          </cell>
          <cell r="H447" t="str">
            <v>RSY</v>
          </cell>
          <cell r="I447" t="str">
            <v>RAMSWARTH PRASAD YADAV</v>
          </cell>
        </row>
        <row r="448">
          <cell r="A448">
            <v>40059688</v>
          </cell>
          <cell r="B448" t="str">
            <v>GOPAL</v>
          </cell>
          <cell r="C448" t="str">
            <v>004</v>
          </cell>
          <cell r="D448">
            <v>15</v>
          </cell>
          <cell r="E448" t="str">
            <v>KOSSHCOM25</v>
          </cell>
          <cell r="F448" t="str">
            <v>PRODUCTION</v>
          </cell>
          <cell r="G448" t="str">
            <v>PRODUCTION</v>
          </cell>
          <cell r="H448" t="str">
            <v>RSY</v>
          </cell>
          <cell r="I448" t="str">
            <v>RAMSWARTH PRASAD YADAV</v>
          </cell>
        </row>
        <row r="449">
          <cell r="A449">
            <v>40059689</v>
          </cell>
          <cell r="B449" t="str">
            <v>VIJAY KUMAR YADAV</v>
          </cell>
          <cell r="C449" t="str">
            <v>004</v>
          </cell>
          <cell r="D449">
            <v>15</v>
          </cell>
          <cell r="E449" t="str">
            <v>KOSSHCOM25</v>
          </cell>
          <cell r="F449" t="str">
            <v>PRODUCTION</v>
          </cell>
          <cell r="G449" t="str">
            <v>PRODUCTION</v>
          </cell>
          <cell r="H449" t="str">
            <v>RSY</v>
          </cell>
          <cell r="I449" t="str">
            <v>RAMSWARTH PRASAD YADAV</v>
          </cell>
        </row>
        <row r="450">
          <cell r="A450">
            <v>40059690</v>
          </cell>
          <cell r="B450" t="str">
            <v>RAMGOPAL</v>
          </cell>
          <cell r="C450" t="str">
            <v>004</v>
          </cell>
          <cell r="D450">
            <v>15</v>
          </cell>
          <cell r="E450" t="str">
            <v>KOSSFCOM11</v>
          </cell>
          <cell r="F450" t="str">
            <v>PRODUCTION</v>
          </cell>
          <cell r="G450" t="str">
            <v>PRODUCTION</v>
          </cell>
          <cell r="H450" t="str">
            <v>RSY</v>
          </cell>
          <cell r="I450" t="str">
            <v>RAMSWARTH PRASAD YADAV</v>
          </cell>
        </row>
        <row r="451">
          <cell r="A451">
            <v>40059691</v>
          </cell>
          <cell r="B451" t="str">
            <v>PRATAP SINGH</v>
          </cell>
          <cell r="C451" t="str">
            <v>004</v>
          </cell>
          <cell r="D451">
            <v>15</v>
          </cell>
          <cell r="E451" t="str">
            <v>KOSSFWLD01</v>
          </cell>
          <cell r="F451" t="str">
            <v>PRODUCTION</v>
          </cell>
          <cell r="G451" t="str">
            <v>PRODUCTION</v>
          </cell>
          <cell r="H451" t="str">
            <v>RSY</v>
          </cell>
          <cell r="I451" t="str">
            <v>RAMSWARTH PRASAD YADAV</v>
          </cell>
        </row>
        <row r="452">
          <cell r="A452">
            <v>40059692</v>
          </cell>
          <cell r="B452" t="str">
            <v>RAMVEER SINGH</v>
          </cell>
          <cell r="C452" t="str">
            <v>004</v>
          </cell>
          <cell r="D452">
            <v>15</v>
          </cell>
          <cell r="E452" t="str">
            <v>KOSSFCOM15</v>
          </cell>
          <cell r="F452" t="str">
            <v>PRODUCTION</v>
          </cell>
          <cell r="G452" t="str">
            <v>PRODUCTION</v>
          </cell>
          <cell r="H452" t="str">
            <v>RSY</v>
          </cell>
          <cell r="I452" t="str">
            <v>RAMSWARTH PRASAD YADAV</v>
          </cell>
        </row>
        <row r="453">
          <cell r="A453">
            <v>40059693</v>
          </cell>
          <cell r="B453" t="str">
            <v>MAN SINGH</v>
          </cell>
          <cell r="C453" t="str">
            <v>004</v>
          </cell>
          <cell r="D453">
            <v>15</v>
          </cell>
          <cell r="E453" t="str">
            <v>KOSSHCOM25</v>
          </cell>
          <cell r="F453" t="str">
            <v>PRODUCTION</v>
          </cell>
          <cell r="G453" t="str">
            <v>PRODUCTION</v>
          </cell>
          <cell r="H453" t="str">
            <v>RSY</v>
          </cell>
          <cell r="I453" t="str">
            <v>RAMSWARTH PRASAD YADAV</v>
          </cell>
        </row>
        <row r="454">
          <cell r="A454">
            <v>40059694</v>
          </cell>
          <cell r="B454" t="str">
            <v>PAWAN KUMAR</v>
          </cell>
          <cell r="C454" t="str">
            <v>001</v>
          </cell>
          <cell r="D454">
            <v>13</v>
          </cell>
          <cell r="E454" t="str">
            <v>KO02HHSW08</v>
          </cell>
          <cell r="F454" t="str">
            <v>MOBILE CRANE</v>
          </cell>
          <cell r="G454" t="str">
            <v>MOBILE CRANE</v>
          </cell>
          <cell r="H454" t="str">
            <v>RSY</v>
          </cell>
          <cell r="I454" t="str">
            <v>RAM SWARTH PRASAD YADAV</v>
          </cell>
        </row>
        <row r="455">
          <cell r="A455">
            <v>40059696</v>
          </cell>
          <cell r="B455" t="str">
            <v>JUGAN SINGH</v>
          </cell>
          <cell r="C455" t="str">
            <v>004</v>
          </cell>
          <cell r="D455">
            <v>15</v>
          </cell>
          <cell r="E455" t="str">
            <v>KOSSFSEM11</v>
          </cell>
          <cell r="F455" t="str">
            <v>PRODUCTION SEAMLESS</v>
          </cell>
          <cell r="G455" t="str">
            <v>PRODUCTION SEAMLESS</v>
          </cell>
          <cell r="H455" t="str">
            <v>RSY</v>
          </cell>
          <cell r="I455" t="str">
            <v>RAMSWARTH PRASAD YADAV</v>
          </cell>
        </row>
        <row r="456">
          <cell r="A456">
            <v>40059697</v>
          </cell>
          <cell r="B456" t="str">
            <v>PANKAJ KUMAR</v>
          </cell>
          <cell r="C456" t="str">
            <v>004</v>
          </cell>
          <cell r="D456">
            <v>15</v>
          </cell>
          <cell r="E456" t="str">
            <v>KOSSHCOM11</v>
          </cell>
          <cell r="F456" t="str">
            <v>A LABOUR POOL FOR ABSENTEEISM</v>
          </cell>
          <cell r="G456" t="str">
            <v>A LABOUR POOL FOR ABSENTEEISM</v>
          </cell>
          <cell r="H456" t="str">
            <v>RSY</v>
          </cell>
          <cell r="I456" t="str">
            <v>RAMSWARTH PRASAD YADAV</v>
          </cell>
        </row>
        <row r="457">
          <cell r="A457">
            <v>40059698</v>
          </cell>
          <cell r="B457" t="str">
            <v>SABLU KUMAR</v>
          </cell>
          <cell r="C457" t="str">
            <v>004</v>
          </cell>
          <cell r="D457">
            <v>15</v>
          </cell>
          <cell r="E457" t="str">
            <v>KOSSHCOM11</v>
          </cell>
          <cell r="F457" t="str">
            <v>A LABOUR POOL FOR ABSENTEEISM</v>
          </cell>
          <cell r="G457" t="str">
            <v>A LABOUR POOL FOR ABSENTEEISM</v>
          </cell>
          <cell r="H457" t="str">
            <v>RSY</v>
          </cell>
          <cell r="I457" t="str">
            <v>RAMSWARTH PRASAD YADAV</v>
          </cell>
        </row>
        <row r="458">
          <cell r="A458">
            <v>40059700</v>
          </cell>
          <cell r="B458" t="str">
            <v>HARIOM GURJAR</v>
          </cell>
          <cell r="C458" t="str">
            <v>001</v>
          </cell>
          <cell r="D458">
            <v>13</v>
          </cell>
          <cell r="E458" t="str">
            <v>KO02HHSW08</v>
          </cell>
          <cell r="F458" t="str">
            <v>MOBILE CRANE</v>
          </cell>
          <cell r="G458" t="str">
            <v>MOBILE CRANE</v>
          </cell>
          <cell r="H458" t="str">
            <v>RSY</v>
          </cell>
          <cell r="I458" t="str">
            <v>RAM SWARTH PRASAD YADAV</v>
          </cell>
        </row>
        <row r="459">
          <cell r="A459">
            <v>40059702</v>
          </cell>
          <cell r="B459" t="str">
            <v>LACHCHHI RAM</v>
          </cell>
          <cell r="C459" t="str">
            <v>004</v>
          </cell>
          <cell r="D459">
            <v>15</v>
          </cell>
          <cell r="E459" t="str">
            <v>KOSSHCOM24</v>
          </cell>
          <cell r="F459" t="str">
            <v>PRODUCTION SEAMLESS</v>
          </cell>
          <cell r="G459" t="str">
            <v>BRIGHT ANNEALING</v>
          </cell>
          <cell r="H459" t="str">
            <v>RSY</v>
          </cell>
          <cell r="I459" t="str">
            <v>RAMSWARTH PRASAD YADAV</v>
          </cell>
        </row>
        <row r="460">
          <cell r="A460">
            <v>40059703</v>
          </cell>
          <cell r="B460" t="str">
            <v>RAMESHWAR</v>
          </cell>
          <cell r="C460" t="str">
            <v>001</v>
          </cell>
          <cell r="D460">
            <v>13</v>
          </cell>
          <cell r="E460" t="str">
            <v>KO02FHSW03</v>
          </cell>
          <cell r="F460" t="str">
            <v>FINISHING</v>
          </cell>
          <cell r="G460" t="str">
            <v>FINISHING</v>
          </cell>
          <cell r="H460" t="str">
            <v>RSY</v>
          </cell>
          <cell r="I460" t="str">
            <v>RAM SWARTH PRASAD YADAV</v>
          </cell>
        </row>
        <row r="461">
          <cell r="A461">
            <v>40059707</v>
          </cell>
          <cell r="B461" t="str">
            <v>ANURAG MANI</v>
          </cell>
          <cell r="C461" t="str">
            <v>004</v>
          </cell>
          <cell r="D461">
            <v>15</v>
          </cell>
          <cell r="E461" t="str">
            <v>KOSSFCOM02</v>
          </cell>
          <cell r="F461" t="str">
            <v>QUALITY</v>
          </cell>
          <cell r="G461" t="str">
            <v>QUALITY</v>
          </cell>
          <cell r="H461" t="str">
            <v>RSY</v>
          </cell>
          <cell r="I461" t="str">
            <v>RAMSWARTH PRASAD YADAV</v>
          </cell>
        </row>
        <row r="462">
          <cell r="A462">
            <v>40059710</v>
          </cell>
          <cell r="B462" t="str">
            <v>KHUSHYAL</v>
          </cell>
          <cell r="C462" t="str">
            <v>001</v>
          </cell>
          <cell r="D462">
            <v>13</v>
          </cell>
          <cell r="E462" t="str">
            <v>KO02FHSW03</v>
          </cell>
          <cell r="F462" t="str">
            <v>FINISHING</v>
          </cell>
          <cell r="G462" t="str">
            <v>FINISHING</v>
          </cell>
          <cell r="H462" t="str">
            <v>RSY</v>
          </cell>
          <cell r="I462" t="str">
            <v>RAM SWARTH PRASAD YADAV</v>
          </cell>
        </row>
        <row r="463">
          <cell r="A463">
            <v>40059711</v>
          </cell>
          <cell r="B463" t="str">
            <v>KAPIL</v>
          </cell>
          <cell r="C463" t="str">
            <v>004</v>
          </cell>
          <cell r="D463">
            <v>15</v>
          </cell>
          <cell r="E463" t="str">
            <v>KOSSHCOM24</v>
          </cell>
          <cell r="F463" t="str">
            <v>PRODUCTION SEAMLESS</v>
          </cell>
          <cell r="G463" t="str">
            <v>BRIGHT ANNEALING</v>
          </cell>
          <cell r="H463" t="str">
            <v>RSY</v>
          </cell>
          <cell r="I463" t="str">
            <v>RAMSWARTH PRASAD YADAV</v>
          </cell>
        </row>
        <row r="464">
          <cell r="A464">
            <v>40059714</v>
          </cell>
          <cell r="B464" t="str">
            <v>SWARAJ</v>
          </cell>
          <cell r="C464" t="str">
            <v>001</v>
          </cell>
          <cell r="D464">
            <v>13</v>
          </cell>
          <cell r="E464" t="str">
            <v>KO02FHSW03</v>
          </cell>
          <cell r="F464" t="str">
            <v>FINISHING</v>
          </cell>
          <cell r="G464" t="str">
            <v>FINISHING</v>
          </cell>
          <cell r="H464" t="str">
            <v>RSY</v>
          </cell>
          <cell r="I464" t="str">
            <v>RAM SWARTH PRASAD YADAV</v>
          </cell>
        </row>
        <row r="465">
          <cell r="A465">
            <v>40059715</v>
          </cell>
          <cell r="B465" t="str">
            <v>DIGAMBAR</v>
          </cell>
          <cell r="C465" t="str">
            <v>001</v>
          </cell>
          <cell r="D465">
            <v>13</v>
          </cell>
          <cell r="E465" t="str">
            <v>KO02FHSW03</v>
          </cell>
          <cell r="F465" t="str">
            <v>FINISHING</v>
          </cell>
          <cell r="G465" t="str">
            <v>FINISHING</v>
          </cell>
          <cell r="H465" t="str">
            <v>RSY</v>
          </cell>
          <cell r="I465" t="str">
            <v>RAM SWARTH PRASAD YADAV</v>
          </cell>
        </row>
        <row r="466">
          <cell r="A466">
            <v>40059716</v>
          </cell>
          <cell r="B466" t="str">
            <v>DHARMENDER CHAUDHARY</v>
          </cell>
          <cell r="C466" t="str">
            <v>001</v>
          </cell>
          <cell r="D466">
            <v>13</v>
          </cell>
          <cell r="E466" t="str">
            <v>KO02FHSW03</v>
          </cell>
          <cell r="F466" t="str">
            <v>FINISHING</v>
          </cell>
          <cell r="G466" t="str">
            <v>FINISHING</v>
          </cell>
          <cell r="H466" t="str">
            <v>RSY</v>
          </cell>
          <cell r="I466" t="str">
            <v>RAM SWARTH PRASAD YADAV</v>
          </cell>
        </row>
        <row r="467">
          <cell r="A467">
            <v>40059718</v>
          </cell>
          <cell r="B467" t="str">
            <v>DINESH</v>
          </cell>
          <cell r="C467" t="str">
            <v>001</v>
          </cell>
          <cell r="D467">
            <v>13</v>
          </cell>
          <cell r="E467" t="str">
            <v>KO02FHSW03</v>
          </cell>
          <cell r="F467" t="str">
            <v>FINISHING</v>
          </cell>
          <cell r="G467" t="str">
            <v>FINISHING</v>
          </cell>
          <cell r="H467" t="str">
            <v>RSY</v>
          </cell>
          <cell r="I467" t="str">
            <v>RAM SWARTH PRASAD YADAV</v>
          </cell>
        </row>
        <row r="468">
          <cell r="A468">
            <v>40059719</v>
          </cell>
          <cell r="B468" t="str">
            <v>SUNNY KUMAR SINGH</v>
          </cell>
          <cell r="C468" t="str">
            <v>004</v>
          </cell>
          <cell r="D468">
            <v>15</v>
          </cell>
          <cell r="E468" t="str">
            <v>KOSSHCOM11</v>
          </cell>
          <cell r="F468" t="str">
            <v>A LABOUR POOL FOR ABSENTEEISM</v>
          </cell>
          <cell r="G468" t="str">
            <v>A LABOUR POOL FOR ABSENTEEISM</v>
          </cell>
          <cell r="H468" t="str">
            <v>RSY</v>
          </cell>
          <cell r="I468" t="str">
            <v>RAMSWARTH PRASAD YADAV</v>
          </cell>
        </row>
        <row r="469">
          <cell r="A469">
            <v>40059720</v>
          </cell>
          <cell r="B469" t="str">
            <v>SANTOSH KUMAR</v>
          </cell>
          <cell r="C469" t="str">
            <v>004</v>
          </cell>
          <cell r="D469">
            <v>15</v>
          </cell>
          <cell r="E469" t="str">
            <v>KOSSFCOI01</v>
          </cell>
          <cell r="F469" t="str">
            <v>PRODUCTION SEAMLESS</v>
          </cell>
          <cell r="G469" t="str">
            <v>PRODUCTION SEAMLESS</v>
          </cell>
          <cell r="H469" t="str">
            <v>RSY</v>
          </cell>
          <cell r="I469" t="str">
            <v>RAMSWARTH PRASAD YADAV</v>
          </cell>
        </row>
        <row r="470">
          <cell r="A470">
            <v>40059723</v>
          </cell>
          <cell r="B470" t="str">
            <v>DINESH</v>
          </cell>
          <cell r="C470" t="str">
            <v>004</v>
          </cell>
          <cell r="D470">
            <v>15</v>
          </cell>
          <cell r="E470" t="str">
            <v>KOSSFWLD01</v>
          </cell>
          <cell r="F470" t="str">
            <v>PRODUCTION</v>
          </cell>
          <cell r="G470" t="str">
            <v>PRODUCTION</v>
          </cell>
          <cell r="H470" t="str">
            <v>RSY</v>
          </cell>
          <cell r="I470" t="str">
            <v>RAMSWARTH PRASAD YADAV</v>
          </cell>
        </row>
        <row r="471">
          <cell r="A471">
            <v>40059725</v>
          </cell>
          <cell r="B471" t="str">
            <v>MOHIT KUMAR</v>
          </cell>
          <cell r="C471" t="str">
            <v>001</v>
          </cell>
          <cell r="D471">
            <v>13</v>
          </cell>
          <cell r="E471" t="str">
            <v>KO02HHSW08</v>
          </cell>
          <cell r="F471" t="str">
            <v>MOBILE CRANE</v>
          </cell>
          <cell r="G471" t="str">
            <v>MOBILE CRANE</v>
          </cell>
          <cell r="H471" t="str">
            <v>RSY</v>
          </cell>
          <cell r="I471" t="str">
            <v>RAM SWARTH PRASAD YADAV</v>
          </cell>
        </row>
        <row r="472">
          <cell r="A472">
            <v>40059728</v>
          </cell>
          <cell r="B472" t="str">
            <v>HARI OM YADAV</v>
          </cell>
          <cell r="C472" t="str">
            <v>001</v>
          </cell>
          <cell r="D472">
            <v>13</v>
          </cell>
          <cell r="E472" t="str">
            <v>KO02FHSW03</v>
          </cell>
          <cell r="F472" t="str">
            <v>FINISHING</v>
          </cell>
          <cell r="G472" t="str">
            <v>FINISHING</v>
          </cell>
          <cell r="H472" t="str">
            <v>RSY</v>
          </cell>
          <cell r="I472" t="str">
            <v>RAM SWARTH PRASAD YADAV</v>
          </cell>
        </row>
        <row r="473">
          <cell r="A473">
            <v>40059729</v>
          </cell>
          <cell r="B473" t="str">
            <v>CHINTU</v>
          </cell>
          <cell r="C473" t="str">
            <v>003</v>
          </cell>
          <cell r="D473">
            <v>20</v>
          </cell>
          <cell r="E473" t="str">
            <v>KO02FTAP05</v>
          </cell>
          <cell r="F473" t="str">
            <v>TAPE COAT PRODUCTION</v>
          </cell>
          <cell r="G473" t="str">
            <v>TAPE COAT PRODUCTION</v>
          </cell>
          <cell r="H473" t="str">
            <v>RSY</v>
          </cell>
          <cell r="I473" t="str">
            <v>RAM SWARTH PRASAD YADAV</v>
          </cell>
        </row>
        <row r="474">
          <cell r="A474">
            <v>40059731</v>
          </cell>
          <cell r="B474" t="str">
            <v>OMPRAKASH</v>
          </cell>
          <cell r="C474" t="str">
            <v>003</v>
          </cell>
          <cell r="D474">
            <v>20</v>
          </cell>
          <cell r="E474" t="str">
            <v>KO02FTAP05</v>
          </cell>
          <cell r="F474" t="str">
            <v>TAPE COAT PRODUCTION</v>
          </cell>
          <cell r="G474" t="str">
            <v>TAPE COAT PRODUCTION</v>
          </cell>
          <cell r="H474" t="str">
            <v>RSY</v>
          </cell>
          <cell r="I474" t="str">
            <v>RAM SWARTH PRASAD YADAV</v>
          </cell>
        </row>
        <row r="475">
          <cell r="A475">
            <v>40059733</v>
          </cell>
          <cell r="B475" t="str">
            <v>SARABAN YADAV</v>
          </cell>
          <cell r="C475" t="str">
            <v>004</v>
          </cell>
          <cell r="D475">
            <v>15</v>
          </cell>
          <cell r="E475" t="str">
            <v>KOSSHCOM11</v>
          </cell>
          <cell r="F475" t="str">
            <v>A LABOUR POOL FOR ABSENTEEISM</v>
          </cell>
          <cell r="G475" t="str">
            <v>A LABOUR POOL FOR ABSENTEEISM</v>
          </cell>
          <cell r="H475" t="str">
            <v>RSY</v>
          </cell>
          <cell r="I475" t="str">
            <v>RAMSWARTH PRASAD YADAV</v>
          </cell>
        </row>
        <row r="476">
          <cell r="A476">
            <v>40059734</v>
          </cell>
          <cell r="B476" t="str">
            <v>ASHOK KUMAR</v>
          </cell>
          <cell r="C476" t="str">
            <v>004</v>
          </cell>
          <cell r="D476">
            <v>15</v>
          </cell>
          <cell r="E476" t="str">
            <v>KOSSFCOM02</v>
          </cell>
          <cell r="F476" t="str">
            <v>QUALITY</v>
          </cell>
          <cell r="G476" t="str">
            <v>QUALITY</v>
          </cell>
          <cell r="H476" t="str">
            <v>RSY</v>
          </cell>
          <cell r="I476" t="str">
            <v>RAMSWARTH PRASAD YADAV</v>
          </cell>
        </row>
        <row r="477">
          <cell r="A477">
            <v>40059737</v>
          </cell>
          <cell r="B477" t="str">
            <v>RAHUL KUMAR</v>
          </cell>
          <cell r="C477" t="str">
            <v>004</v>
          </cell>
          <cell r="D477">
            <v>15</v>
          </cell>
          <cell r="E477" t="str">
            <v>KOSSFCOM02</v>
          </cell>
          <cell r="F477" t="str">
            <v>QUALITY</v>
          </cell>
          <cell r="G477" t="str">
            <v>QUALITY</v>
          </cell>
          <cell r="H477" t="str">
            <v>RSY</v>
          </cell>
          <cell r="I477" t="str">
            <v>RAMSWARTH PRASAD YADAV</v>
          </cell>
        </row>
        <row r="478">
          <cell r="A478">
            <v>40059741</v>
          </cell>
          <cell r="B478" t="str">
            <v>SHRIRAM RAIKWAR</v>
          </cell>
          <cell r="C478" t="str">
            <v>004</v>
          </cell>
          <cell r="D478">
            <v>15</v>
          </cell>
          <cell r="E478" t="str">
            <v>KOSSFCOM05</v>
          </cell>
          <cell r="F478" t="str">
            <v>PRODUCTION PICKLING</v>
          </cell>
          <cell r="G478" t="str">
            <v>PRODUCTION PICKLING</v>
          </cell>
          <cell r="H478" t="str">
            <v>RSY</v>
          </cell>
          <cell r="I478" t="str">
            <v>RAMSWARTH PRASAD YADAV</v>
          </cell>
        </row>
        <row r="479">
          <cell r="A479">
            <v>40059742</v>
          </cell>
          <cell r="B479" t="str">
            <v>VISHNU YADUVASNEE</v>
          </cell>
          <cell r="C479" t="str">
            <v>004</v>
          </cell>
          <cell r="D479">
            <v>15</v>
          </cell>
          <cell r="E479" t="str">
            <v>KOSSHCOM25</v>
          </cell>
          <cell r="F479" t="str">
            <v>PRODUCTION</v>
          </cell>
          <cell r="G479" t="str">
            <v>PRODUCTION</v>
          </cell>
          <cell r="H479" t="str">
            <v>RSY</v>
          </cell>
          <cell r="I479" t="str">
            <v>RAMSWARTH PRASAD YADAV</v>
          </cell>
        </row>
        <row r="480">
          <cell r="A480">
            <v>40059743</v>
          </cell>
          <cell r="B480" t="str">
            <v>AMIT</v>
          </cell>
          <cell r="C480" t="str">
            <v>004</v>
          </cell>
          <cell r="D480">
            <v>15</v>
          </cell>
          <cell r="E480" t="str">
            <v>KOSSHCOM25</v>
          </cell>
          <cell r="F480" t="str">
            <v>PRODUCTION</v>
          </cell>
          <cell r="G480" t="str">
            <v>PRODUCTION</v>
          </cell>
          <cell r="H480" t="str">
            <v>RSY</v>
          </cell>
          <cell r="I480" t="str">
            <v>RAMSWARTH PRASAD YADAV</v>
          </cell>
        </row>
        <row r="481">
          <cell r="A481">
            <v>40059744</v>
          </cell>
          <cell r="B481" t="str">
            <v>KARTAR SINGH</v>
          </cell>
          <cell r="C481" t="str">
            <v>004</v>
          </cell>
          <cell r="D481">
            <v>15</v>
          </cell>
          <cell r="E481" t="str">
            <v>KOSSFCOM11</v>
          </cell>
          <cell r="F481" t="str">
            <v>PRODUCTION</v>
          </cell>
          <cell r="G481" t="str">
            <v>PRODUCTION</v>
          </cell>
          <cell r="H481" t="str">
            <v>RSY</v>
          </cell>
          <cell r="I481" t="str">
            <v>RAMSWARTH PRASAD YADAV</v>
          </cell>
        </row>
        <row r="482">
          <cell r="A482">
            <v>40059745</v>
          </cell>
          <cell r="B482" t="str">
            <v>ARVIND KUMAR</v>
          </cell>
          <cell r="C482" t="str">
            <v>004</v>
          </cell>
          <cell r="D482">
            <v>15</v>
          </cell>
          <cell r="E482" t="str">
            <v>KOSSHCOM11</v>
          </cell>
          <cell r="F482" t="str">
            <v>A LABOUR POOL FOR ABSENTEEISM</v>
          </cell>
          <cell r="G482" t="str">
            <v>A LABOUR POOL FOR ABSENTEEISM</v>
          </cell>
          <cell r="H482" t="str">
            <v>RSY</v>
          </cell>
          <cell r="I482" t="str">
            <v>RAMSWARTH PRASAD YADAV</v>
          </cell>
        </row>
        <row r="483">
          <cell r="A483">
            <v>40059748</v>
          </cell>
          <cell r="B483" t="str">
            <v>GAUTAM KUMAR</v>
          </cell>
          <cell r="C483" t="str">
            <v>004</v>
          </cell>
          <cell r="D483">
            <v>15</v>
          </cell>
          <cell r="E483" t="str">
            <v>KOSSFCOM11</v>
          </cell>
          <cell r="F483" t="str">
            <v>PRODUCTION</v>
          </cell>
          <cell r="G483" t="str">
            <v>PRODUCTION</v>
          </cell>
          <cell r="H483" t="str">
            <v>RSY</v>
          </cell>
          <cell r="I483" t="str">
            <v>RAMSWARTH PRASAD YADAV</v>
          </cell>
        </row>
        <row r="484">
          <cell r="A484">
            <v>40059749</v>
          </cell>
          <cell r="B484" t="str">
            <v>YOGESH</v>
          </cell>
          <cell r="C484" t="str">
            <v>001</v>
          </cell>
          <cell r="D484">
            <v>13</v>
          </cell>
          <cell r="E484" t="str">
            <v>KO02FHSW03</v>
          </cell>
          <cell r="F484" t="str">
            <v>FINISHING</v>
          </cell>
          <cell r="G484" t="str">
            <v>FINISHING</v>
          </cell>
          <cell r="H484" t="str">
            <v>RSY</v>
          </cell>
          <cell r="I484" t="str">
            <v>RAM SWARTH PRASAD YADAV</v>
          </cell>
        </row>
        <row r="485">
          <cell r="A485">
            <v>40059751</v>
          </cell>
          <cell r="B485" t="str">
            <v>VISHNU</v>
          </cell>
          <cell r="C485" t="str">
            <v>004</v>
          </cell>
          <cell r="D485">
            <v>15</v>
          </cell>
          <cell r="E485" t="str">
            <v>KOSSFCOM17</v>
          </cell>
          <cell r="F485" t="str">
            <v>PRODUCTION SEAMLESS</v>
          </cell>
          <cell r="G485" t="str">
            <v>PRODUCTION SEAMLESS</v>
          </cell>
          <cell r="H485" t="str">
            <v>RSY</v>
          </cell>
          <cell r="I485" t="str">
            <v>RAMSWARTH PRASAD YADAV</v>
          </cell>
        </row>
        <row r="486">
          <cell r="A486">
            <v>40059752</v>
          </cell>
          <cell r="B486" t="str">
            <v>CHAUDHARY DHEERAJ SINGH</v>
          </cell>
          <cell r="C486" t="str">
            <v>004</v>
          </cell>
          <cell r="D486">
            <v>15</v>
          </cell>
          <cell r="E486" t="str">
            <v>KOSSFSEM09</v>
          </cell>
          <cell r="F486" t="str">
            <v>PRODUCTION SEAMLESS</v>
          </cell>
          <cell r="G486" t="str">
            <v>PRODUCTION SEAMLESS</v>
          </cell>
          <cell r="H486" t="str">
            <v>RSY</v>
          </cell>
          <cell r="I486" t="str">
            <v>RAMSWARTH PRASAD YADAV</v>
          </cell>
        </row>
        <row r="487">
          <cell r="A487">
            <v>40059753</v>
          </cell>
          <cell r="B487" t="str">
            <v>BABAN KUMAR YADAV</v>
          </cell>
          <cell r="C487" t="str">
            <v>004</v>
          </cell>
          <cell r="D487">
            <v>15</v>
          </cell>
          <cell r="E487" t="str">
            <v>KOSSFCOM20</v>
          </cell>
          <cell r="F487" t="str">
            <v>PRODUCTION SEAMLESS</v>
          </cell>
          <cell r="G487" t="str">
            <v>PRODUCTION SEAMLESS</v>
          </cell>
          <cell r="H487" t="str">
            <v>RSY</v>
          </cell>
          <cell r="I487" t="str">
            <v>RAMSWARTH PRASAD YADAV</v>
          </cell>
        </row>
        <row r="488">
          <cell r="A488">
            <v>40059754</v>
          </cell>
          <cell r="B488" t="str">
            <v>DHARMENDRA YADAV</v>
          </cell>
          <cell r="C488" t="str">
            <v>004</v>
          </cell>
          <cell r="D488">
            <v>15</v>
          </cell>
          <cell r="E488" t="str">
            <v>KOSSFSEM07</v>
          </cell>
          <cell r="F488" t="str">
            <v>PRODUCTION SEAMLESS</v>
          </cell>
          <cell r="G488" t="str">
            <v>PRODUCTION SEAMLESS</v>
          </cell>
          <cell r="H488" t="str">
            <v>RSY</v>
          </cell>
          <cell r="I488" t="str">
            <v>RAMSWARTH PRASAD YADAV</v>
          </cell>
        </row>
        <row r="489">
          <cell r="A489">
            <v>40059755</v>
          </cell>
          <cell r="B489" t="str">
            <v>PADAM SINGH</v>
          </cell>
          <cell r="C489" t="str">
            <v>004</v>
          </cell>
          <cell r="D489">
            <v>15</v>
          </cell>
          <cell r="E489" t="str">
            <v>KOSSFCOM02</v>
          </cell>
          <cell r="F489" t="str">
            <v>QUALITY</v>
          </cell>
          <cell r="G489" t="str">
            <v>QUALITY</v>
          </cell>
          <cell r="H489" t="str">
            <v>RSY</v>
          </cell>
          <cell r="I489" t="str">
            <v>RAMSWARTH PRASAD YADAV</v>
          </cell>
        </row>
        <row r="490">
          <cell r="A490">
            <v>40059756</v>
          </cell>
          <cell r="B490" t="str">
            <v>VISHAL BABU</v>
          </cell>
          <cell r="C490" t="str">
            <v>004</v>
          </cell>
          <cell r="D490">
            <v>15</v>
          </cell>
          <cell r="E490" t="str">
            <v>KOSSFWLD11</v>
          </cell>
          <cell r="F490" t="str">
            <v>PRODUCTION</v>
          </cell>
          <cell r="G490" t="str">
            <v>PRODUCTION</v>
          </cell>
          <cell r="H490" t="str">
            <v>RSY</v>
          </cell>
          <cell r="I490" t="str">
            <v>RAMSWARTH PRASAD YADAV</v>
          </cell>
        </row>
        <row r="491">
          <cell r="A491">
            <v>40059757</v>
          </cell>
          <cell r="B491" t="str">
            <v>RAMAN YADAV</v>
          </cell>
          <cell r="C491" t="str">
            <v>004</v>
          </cell>
          <cell r="D491">
            <v>15</v>
          </cell>
          <cell r="E491" t="str">
            <v>KOSSFCOM20</v>
          </cell>
          <cell r="F491" t="str">
            <v>PRODUCTION SEAMLESS</v>
          </cell>
          <cell r="G491" t="str">
            <v>PRODUCTION SEAMLESS</v>
          </cell>
          <cell r="H491" t="str">
            <v>RSY</v>
          </cell>
          <cell r="I491" t="str">
            <v>RAMSWARTH PRASAD YADAV</v>
          </cell>
        </row>
        <row r="492">
          <cell r="A492">
            <v>40059758</v>
          </cell>
          <cell r="B492" t="str">
            <v>BAKEEL CHAND</v>
          </cell>
          <cell r="C492" t="str">
            <v>001</v>
          </cell>
          <cell r="D492">
            <v>13</v>
          </cell>
          <cell r="E492" t="str">
            <v>KO02HHSW08</v>
          </cell>
          <cell r="F492" t="str">
            <v>MOBILE CRANE</v>
          </cell>
          <cell r="G492" t="str">
            <v>MOBILE CRANE</v>
          </cell>
          <cell r="H492" t="str">
            <v>RSY</v>
          </cell>
          <cell r="I492" t="str">
            <v>RAM SWARTH PRASAD YADAV</v>
          </cell>
        </row>
        <row r="493">
          <cell r="A493">
            <v>40059759</v>
          </cell>
          <cell r="B493" t="str">
            <v>MANISH KUMAR YADAV</v>
          </cell>
          <cell r="C493" t="str">
            <v>001</v>
          </cell>
          <cell r="D493">
            <v>13</v>
          </cell>
          <cell r="E493" t="str">
            <v>KO02FHSW03</v>
          </cell>
          <cell r="F493" t="str">
            <v>FINISHING</v>
          </cell>
          <cell r="G493" t="str">
            <v>FINISHING</v>
          </cell>
          <cell r="H493" t="str">
            <v>RSY</v>
          </cell>
          <cell r="I493" t="str">
            <v>RAM SWARTH PRASAD YADAV</v>
          </cell>
        </row>
        <row r="494">
          <cell r="A494">
            <v>40059760</v>
          </cell>
          <cell r="B494" t="str">
            <v>DEEPAK</v>
          </cell>
          <cell r="C494" t="str">
            <v>001</v>
          </cell>
          <cell r="D494">
            <v>13</v>
          </cell>
          <cell r="E494" t="str">
            <v>KO02FHSW03</v>
          </cell>
          <cell r="F494" t="str">
            <v>FINISHING</v>
          </cell>
          <cell r="G494" t="str">
            <v>FINISHING</v>
          </cell>
          <cell r="H494" t="str">
            <v>RSY</v>
          </cell>
          <cell r="I494" t="str">
            <v>RAM SWARTH PRASAD YADAV</v>
          </cell>
        </row>
        <row r="495">
          <cell r="A495">
            <v>40059761</v>
          </cell>
          <cell r="B495" t="str">
            <v>SUNIL</v>
          </cell>
          <cell r="C495" t="str">
            <v>001</v>
          </cell>
          <cell r="D495">
            <v>13</v>
          </cell>
          <cell r="E495" t="str">
            <v>KO02HHSW08</v>
          </cell>
          <cell r="F495" t="str">
            <v>MOBILE CRANE</v>
          </cell>
          <cell r="G495" t="str">
            <v>MOBILE CRANE</v>
          </cell>
          <cell r="H495" t="str">
            <v>RSY</v>
          </cell>
          <cell r="I495" t="str">
            <v>RAM SWARTH PRASAD YADAV</v>
          </cell>
        </row>
        <row r="496">
          <cell r="A496">
            <v>40059762</v>
          </cell>
          <cell r="B496" t="str">
            <v>NARESH KUMAR</v>
          </cell>
          <cell r="C496" t="str">
            <v>001</v>
          </cell>
          <cell r="D496">
            <v>13</v>
          </cell>
          <cell r="E496" t="str">
            <v>KO02FHSW03</v>
          </cell>
          <cell r="F496" t="str">
            <v>FINISHING</v>
          </cell>
          <cell r="G496" t="str">
            <v>FINISHING</v>
          </cell>
          <cell r="H496" t="str">
            <v>RSY</v>
          </cell>
          <cell r="I496" t="str">
            <v>RAM SWARTH PRASAD YADAV</v>
          </cell>
        </row>
        <row r="497">
          <cell r="A497">
            <v>40059763</v>
          </cell>
          <cell r="B497" t="str">
            <v>NIRENDRA</v>
          </cell>
          <cell r="C497" t="str">
            <v>001</v>
          </cell>
          <cell r="D497">
            <v>13</v>
          </cell>
          <cell r="E497" t="str">
            <v>KO02FHSW01</v>
          </cell>
          <cell r="F497" t="str">
            <v>FORMING</v>
          </cell>
          <cell r="G497" t="str">
            <v>FORMING</v>
          </cell>
          <cell r="H497" t="str">
            <v>RSY</v>
          </cell>
          <cell r="I497" t="str">
            <v>RAM SWARTH PRASAD YADAV</v>
          </cell>
        </row>
        <row r="498">
          <cell r="A498">
            <v>40059764</v>
          </cell>
          <cell r="B498" t="str">
            <v>SONU KUMAR YADAV</v>
          </cell>
          <cell r="C498" t="str">
            <v>004</v>
          </cell>
          <cell r="D498">
            <v>15</v>
          </cell>
          <cell r="E498" t="str">
            <v>KOSSHCOM11</v>
          </cell>
          <cell r="F498" t="str">
            <v>A LABOUR POOL FOR ABSENTEEISM</v>
          </cell>
          <cell r="G498" t="str">
            <v>A LABOUR POOL FOR ABSENTEEISM</v>
          </cell>
          <cell r="H498" t="str">
            <v>RSY</v>
          </cell>
          <cell r="I498" t="str">
            <v>RAMSWARTH PRASAD YADAV</v>
          </cell>
        </row>
        <row r="499">
          <cell r="A499">
            <v>80051001</v>
          </cell>
          <cell r="B499" t="str">
            <v>BHAGI RATH</v>
          </cell>
          <cell r="C499" t="str">
            <v>001</v>
          </cell>
          <cell r="D499">
            <v>17</v>
          </cell>
          <cell r="E499" t="str">
            <v>KOSIWCOM13</v>
          </cell>
          <cell r="F499" t="str">
            <v>GARDNERS</v>
          </cell>
          <cell r="G499" t="str">
            <v>GARDNERS</v>
          </cell>
          <cell r="H499" t="str">
            <v>PHS</v>
          </cell>
          <cell r="I499" t="str">
            <v>PAN HR Solutions</v>
          </cell>
        </row>
        <row r="500">
          <cell r="A500">
            <v>80051002</v>
          </cell>
          <cell r="B500" t="str">
            <v>RAM KUMAR</v>
          </cell>
          <cell r="C500" t="str">
            <v>001</v>
          </cell>
          <cell r="D500">
            <v>17</v>
          </cell>
          <cell r="E500" t="str">
            <v>KOSIWCOM13</v>
          </cell>
          <cell r="F500" t="str">
            <v>GARDNERS</v>
          </cell>
          <cell r="G500" t="str">
            <v>GARDNERS</v>
          </cell>
          <cell r="H500" t="str">
            <v>PHS</v>
          </cell>
          <cell r="I500" t="str">
            <v>PAN HR Solutions</v>
          </cell>
        </row>
        <row r="501">
          <cell r="A501">
            <v>80051004</v>
          </cell>
          <cell r="B501" t="str">
            <v>SAMALIYA</v>
          </cell>
          <cell r="C501" t="str">
            <v>001</v>
          </cell>
          <cell r="D501">
            <v>17</v>
          </cell>
          <cell r="E501" t="str">
            <v>KOSIWCOM13</v>
          </cell>
          <cell r="F501" t="str">
            <v>GARDNERS</v>
          </cell>
          <cell r="G501" t="str">
            <v>GARDNERS</v>
          </cell>
          <cell r="H501" t="str">
            <v>PHS</v>
          </cell>
          <cell r="I501" t="str">
            <v>PAN HR Solutions</v>
          </cell>
        </row>
        <row r="502">
          <cell r="A502">
            <v>80051005</v>
          </cell>
          <cell r="B502" t="str">
            <v>GIRADHARI</v>
          </cell>
          <cell r="C502" t="str">
            <v>001</v>
          </cell>
          <cell r="D502">
            <v>17</v>
          </cell>
          <cell r="E502" t="str">
            <v>KOSIWCOM13</v>
          </cell>
          <cell r="F502" t="str">
            <v>GARDNERS</v>
          </cell>
          <cell r="G502" t="str">
            <v>GARDNERS</v>
          </cell>
          <cell r="H502" t="str">
            <v>PHS</v>
          </cell>
          <cell r="I502" t="str">
            <v>PAN HR Solutions</v>
          </cell>
        </row>
        <row r="503">
          <cell r="A503">
            <v>80051006</v>
          </cell>
          <cell r="B503" t="str">
            <v>PARMANAND</v>
          </cell>
          <cell r="C503" t="str">
            <v>001</v>
          </cell>
          <cell r="D503">
            <v>17</v>
          </cell>
          <cell r="E503" t="str">
            <v>KOSIWCOM13</v>
          </cell>
          <cell r="F503" t="str">
            <v>GARDNERS</v>
          </cell>
          <cell r="G503" t="str">
            <v>GARDNERS</v>
          </cell>
          <cell r="H503" t="str">
            <v>PHS</v>
          </cell>
          <cell r="I503" t="str">
            <v>PAN HR Solutions</v>
          </cell>
        </row>
        <row r="504">
          <cell r="A504">
            <v>80051007</v>
          </cell>
          <cell r="B504" t="str">
            <v>CHHAGAN LAL</v>
          </cell>
          <cell r="C504" t="str">
            <v>001</v>
          </cell>
          <cell r="D504">
            <v>17</v>
          </cell>
          <cell r="E504" t="str">
            <v>KOSIWCOM13</v>
          </cell>
          <cell r="F504" t="str">
            <v>GARDNERS</v>
          </cell>
          <cell r="G504" t="str">
            <v>GARDNERS</v>
          </cell>
          <cell r="H504" t="str">
            <v>PHS</v>
          </cell>
          <cell r="I504" t="str">
            <v>PAN HR Solutions</v>
          </cell>
        </row>
        <row r="505">
          <cell r="A505">
            <v>80051008</v>
          </cell>
          <cell r="B505" t="str">
            <v>HARI SINGH</v>
          </cell>
          <cell r="C505" t="str">
            <v>001</v>
          </cell>
          <cell r="D505">
            <v>17</v>
          </cell>
          <cell r="E505" t="str">
            <v>KOSIWCOM13</v>
          </cell>
          <cell r="F505" t="str">
            <v>GARDNERS</v>
          </cell>
          <cell r="G505" t="str">
            <v>GARDNERS</v>
          </cell>
          <cell r="H505" t="str">
            <v>PHS</v>
          </cell>
          <cell r="I505" t="str">
            <v>PAN HR Solutions</v>
          </cell>
        </row>
        <row r="506">
          <cell r="A506">
            <v>80051009</v>
          </cell>
          <cell r="B506" t="str">
            <v>AKBAR</v>
          </cell>
          <cell r="C506" t="str">
            <v>001</v>
          </cell>
          <cell r="D506">
            <v>17</v>
          </cell>
          <cell r="E506" t="str">
            <v>KOSIWCOM13</v>
          </cell>
          <cell r="F506" t="str">
            <v>GARDNERS</v>
          </cell>
          <cell r="G506" t="str">
            <v>GARDNERS</v>
          </cell>
          <cell r="H506" t="str">
            <v>PHS</v>
          </cell>
          <cell r="I506" t="str">
            <v>PAN HR Solutions</v>
          </cell>
        </row>
        <row r="507">
          <cell r="A507">
            <v>80051010</v>
          </cell>
          <cell r="B507" t="str">
            <v>NARESH SHARMA</v>
          </cell>
          <cell r="C507" t="str">
            <v>001</v>
          </cell>
          <cell r="D507">
            <v>17</v>
          </cell>
          <cell r="E507" t="str">
            <v>KOSIWCOM13</v>
          </cell>
          <cell r="F507" t="str">
            <v>GARDNERS</v>
          </cell>
          <cell r="G507" t="str">
            <v>GARDNERS</v>
          </cell>
          <cell r="H507" t="str">
            <v>PHS</v>
          </cell>
          <cell r="I507" t="str">
            <v>PAN HR Solutions</v>
          </cell>
        </row>
        <row r="508">
          <cell r="A508">
            <v>80051011</v>
          </cell>
          <cell r="B508" t="str">
            <v>BHUDEV PASAD</v>
          </cell>
          <cell r="C508" t="str">
            <v>001</v>
          </cell>
          <cell r="D508">
            <v>17</v>
          </cell>
          <cell r="E508" t="str">
            <v>KOSIWCOM13</v>
          </cell>
          <cell r="F508" t="str">
            <v>GARDNERS</v>
          </cell>
          <cell r="G508" t="str">
            <v>GARDNERS</v>
          </cell>
          <cell r="H508" t="str">
            <v>PHS</v>
          </cell>
          <cell r="I508" t="str">
            <v>PAN HR Solutions</v>
          </cell>
        </row>
        <row r="509">
          <cell r="A509">
            <v>80051013</v>
          </cell>
          <cell r="B509" t="str">
            <v>OM PRAKASH SHARMA</v>
          </cell>
          <cell r="C509" t="str">
            <v>001</v>
          </cell>
          <cell r="D509">
            <v>17</v>
          </cell>
          <cell r="E509" t="str">
            <v>KOSIWCOM13</v>
          </cell>
          <cell r="F509" t="str">
            <v>GARDNERS</v>
          </cell>
          <cell r="G509" t="str">
            <v>GARDNERS</v>
          </cell>
          <cell r="H509" t="str">
            <v>PHS</v>
          </cell>
          <cell r="I509" t="str">
            <v>PAN HR Solutions</v>
          </cell>
        </row>
        <row r="510">
          <cell r="A510">
            <v>80051014</v>
          </cell>
          <cell r="B510" t="str">
            <v>HARET SINGH</v>
          </cell>
          <cell r="C510" t="str">
            <v>001</v>
          </cell>
          <cell r="D510">
            <v>17</v>
          </cell>
          <cell r="E510" t="str">
            <v>KOSIWCOM13</v>
          </cell>
          <cell r="F510" t="str">
            <v>GARDNERS</v>
          </cell>
          <cell r="G510" t="str">
            <v>GARDNERS</v>
          </cell>
          <cell r="H510" t="str">
            <v>PHS</v>
          </cell>
          <cell r="I510" t="str">
            <v>PAN HR Solutions</v>
          </cell>
        </row>
        <row r="511">
          <cell r="A511">
            <v>80051015</v>
          </cell>
          <cell r="B511" t="str">
            <v>DAL CHAND</v>
          </cell>
          <cell r="C511" t="str">
            <v>001</v>
          </cell>
          <cell r="D511">
            <v>17</v>
          </cell>
          <cell r="E511" t="str">
            <v>KO02HHSW09</v>
          </cell>
          <cell r="F511" t="str">
            <v>CIVIL</v>
          </cell>
          <cell r="G511" t="str">
            <v>CIVIL</v>
          </cell>
          <cell r="H511" t="str">
            <v>PHS</v>
          </cell>
          <cell r="I511" t="str">
            <v>PAN HR Solutions</v>
          </cell>
        </row>
        <row r="512">
          <cell r="A512">
            <v>80051017</v>
          </cell>
          <cell r="B512" t="str">
            <v>SUNDAR</v>
          </cell>
          <cell r="C512" t="str">
            <v>001</v>
          </cell>
          <cell r="D512">
            <v>17</v>
          </cell>
          <cell r="E512" t="str">
            <v>KO02HHSW09</v>
          </cell>
          <cell r="F512" t="str">
            <v>CIVIL</v>
          </cell>
          <cell r="G512" t="str">
            <v>CIVIL</v>
          </cell>
          <cell r="H512" t="str">
            <v>PHS</v>
          </cell>
          <cell r="I512" t="str">
            <v>PAN HR Solutions</v>
          </cell>
        </row>
        <row r="513">
          <cell r="A513">
            <v>80051018</v>
          </cell>
          <cell r="B513" t="str">
            <v>AKRAM</v>
          </cell>
          <cell r="C513" t="str">
            <v>001</v>
          </cell>
          <cell r="D513">
            <v>17</v>
          </cell>
          <cell r="E513" t="str">
            <v>KO02HHSW09</v>
          </cell>
          <cell r="F513" t="str">
            <v>CIVIL</v>
          </cell>
          <cell r="G513" t="str">
            <v>CIVIL</v>
          </cell>
          <cell r="H513" t="str">
            <v>PHS</v>
          </cell>
          <cell r="I513" t="str">
            <v>PAN HR Solutions</v>
          </cell>
        </row>
        <row r="514">
          <cell r="A514">
            <v>80051019</v>
          </cell>
          <cell r="B514" t="str">
            <v>ASHFAK</v>
          </cell>
          <cell r="C514" t="str">
            <v>001</v>
          </cell>
          <cell r="D514">
            <v>17</v>
          </cell>
          <cell r="E514" t="str">
            <v>KO02HHSW09</v>
          </cell>
          <cell r="F514" t="str">
            <v>CIVIL</v>
          </cell>
          <cell r="G514" t="str">
            <v>CIVIL</v>
          </cell>
          <cell r="H514" t="str">
            <v>PHS</v>
          </cell>
          <cell r="I514" t="str">
            <v>PAN HR Solutions</v>
          </cell>
        </row>
        <row r="515">
          <cell r="A515">
            <v>80051020</v>
          </cell>
          <cell r="B515" t="str">
            <v>VIBHEESHAN</v>
          </cell>
          <cell r="C515" t="str">
            <v>001</v>
          </cell>
          <cell r="D515">
            <v>17</v>
          </cell>
          <cell r="E515" t="str">
            <v>KO02HHSW09</v>
          </cell>
          <cell r="F515" t="str">
            <v>CIVIL</v>
          </cell>
          <cell r="G515" t="str">
            <v>CIVIL</v>
          </cell>
          <cell r="H515" t="str">
            <v>PHS</v>
          </cell>
          <cell r="I515" t="str">
            <v>PAN HR Solutions</v>
          </cell>
        </row>
        <row r="516">
          <cell r="A516">
            <v>80051021</v>
          </cell>
          <cell r="B516" t="str">
            <v>SAHAB SINGH</v>
          </cell>
          <cell r="C516" t="str">
            <v>001</v>
          </cell>
          <cell r="D516">
            <v>17</v>
          </cell>
          <cell r="E516" t="str">
            <v>KO02HHSW09</v>
          </cell>
          <cell r="F516" t="str">
            <v>CIVIL</v>
          </cell>
          <cell r="G516" t="str">
            <v>CIVIL</v>
          </cell>
          <cell r="H516" t="str">
            <v>PHS</v>
          </cell>
          <cell r="I516" t="str">
            <v>PAN HR Solutions</v>
          </cell>
        </row>
        <row r="517">
          <cell r="A517">
            <v>80051022</v>
          </cell>
          <cell r="B517" t="str">
            <v>RAMCHAND</v>
          </cell>
          <cell r="C517" t="str">
            <v>001</v>
          </cell>
          <cell r="D517">
            <v>17</v>
          </cell>
          <cell r="E517" t="str">
            <v>KO02HHSW09</v>
          </cell>
          <cell r="F517" t="str">
            <v>CIVIL</v>
          </cell>
          <cell r="G517" t="str">
            <v>CIVIL</v>
          </cell>
          <cell r="H517" t="str">
            <v>PHS</v>
          </cell>
          <cell r="I517" t="str">
            <v>PAN HR Solutions</v>
          </cell>
        </row>
        <row r="518">
          <cell r="A518">
            <v>80051023</v>
          </cell>
          <cell r="B518" t="str">
            <v>KAPIL DEV PASWAN</v>
          </cell>
          <cell r="C518" t="str">
            <v>001</v>
          </cell>
          <cell r="D518">
            <v>17</v>
          </cell>
          <cell r="E518" t="str">
            <v>KO02HHSW09</v>
          </cell>
          <cell r="F518" t="str">
            <v>CIVIL</v>
          </cell>
          <cell r="G518" t="str">
            <v>CIVIL</v>
          </cell>
          <cell r="H518" t="str">
            <v>PHS</v>
          </cell>
          <cell r="I518" t="str">
            <v>PAN HR Solutions</v>
          </cell>
        </row>
        <row r="519">
          <cell r="A519">
            <v>80051024</v>
          </cell>
          <cell r="B519" t="str">
            <v>RAMESHWAR</v>
          </cell>
          <cell r="C519" t="str">
            <v>001</v>
          </cell>
          <cell r="D519">
            <v>17</v>
          </cell>
          <cell r="E519" t="str">
            <v>KO02HHSW09</v>
          </cell>
          <cell r="F519" t="str">
            <v>CIVIL</v>
          </cell>
          <cell r="G519" t="str">
            <v>CIVIL</v>
          </cell>
          <cell r="H519" t="str">
            <v>PHS</v>
          </cell>
          <cell r="I519" t="str">
            <v>PAN HR Solutions</v>
          </cell>
        </row>
        <row r="520">
          <cell r="A520">
            <v>80051025</v>
          </cell>
          <cell r="B520" t="str">
            <v>SUSHANT SHARMA</v>
          </cell>
          <cell r="C520" t="str">
            <v>001</v>
          </cell>
          <cell r="D520">
            <v>17</v>
          </cell>
          <cell r="E520" t="str">
            <v>KO02HHSW09</v>
          </cell>
          <cell r="F520" t="str">
            <v>CIVIL</v>
          </cell>
          <cell r="G520" t="str">
            <v>CIVIL</v>
          </cell>
          <cell r="H520" t="str">
            <v>PHS</v>
          </cell>
          <cell r="I520" t="str">
            <v>PAN HR Solutions</v>
          </cell>
        </row>
        <row r="521">
          <cell r="A521">
            <v>80051027</v>
          </cell>
          <cell r="B521" t="str">
            <v>VIRENDRA SINGH</v>
          </cell>
          <cell r="C521" t="str">
            <v>001</v>
          </cell>
          <cell r="D521">
            <v>17</v>
          </cell>
          <cell r="E521" t="str">
            <v>KO02HHSW09</v>
          </cell>
          <cell r="F521" t="str">
            <v>CIVIL</v>
          </cell>
          <cell r="G521" t="str">
            <v>CIVIL</v>
          </cell>
          <cell r="H521" t="str">
            <v>PHS</v>
          </cell>
          <cell r="I521" t="str">
            <v>PAN HR Solutions</v>
          </cell>
        </row>
        <row r="522">
          <cell r="A522">
            <v>80051030</v>
          </cell>
          <cell r="B522" t="str">
            <v>GUPTNATH RAM</v>
          </cell>
          <cell r="C522" t="str">
            <v>001</v>
          </cell>
          <cell r="D522">
            <v>17</v>
          </cell>
          <cell r="E522" t="str">
            <v>KO02HHSW09</v>
          </cell>
          <cell r="F522" t="str">
            <v>CIVIL</v>
          </cell>
          <cell r="G522" t="str">
            <v>CIVIL</v>
          </cell>
          <cell r="H522" t="str">
            <v>PHS</v>
          </cell>
          <cell r="I522" t="str">
            <v>PAN HR Solutions</v>
          </cell>
        </row>
        <row r="523">
          <cell r="A523">
            <v>80051031</v>
          </cell>
          <cell r="B523" t="str">
            <v>BRIJ MOHAN</v>
          </cell>
          <cell r="C523" t="str">
            <v>001</v>
          </cell>
          <cell r="D523">
            <v>17</v>
          </cell>
          <cell r="E523" t="str">
            <v>KO02HHSW09</v>
          </cell>
          <cell r="F523" t="str">
            <v>CIVIL</v>
          </cell>
          <cell r="G523" t="str">
            <v>CIVIL</v>
          </cell>
          <cell r="H523" t="str">
            <v>PHS</v>
          </cell>
          <cell r="I523" t="str">
            <v>PAN HR Solutions</v>
          </cell>
        </row>
        <row r="524">
          <cell r="A524">
            <v>80051032</v>
          </cell>
          <cell r="B524" t="str">
            <v>VIKRAM SINGH</v>
          </cell>
          <cell r="C524" t="str">
            <v>001</v>
          </cell>
          <cell r="D524">
            <v>17</v>
          </cell>
          <cell r="E524" t="str">
            <v>KO02HHSW09</v>
          </cell>
          <cell r="F524" t="str">
            <v>CIVIL</v>
          </cell>
          <cell r="G524" t="str">
            <v>CIVIL</v>
          </cell>
          <cell r="H524" t="str">
            <v>PHS</v>
          </cell>
          <cell r="I524" t="str">
            <v>PAN HR Solutions</v>
          </cell>
        </row>
        <row r="525">
          <cell r="A525">
            <v>80051033</v>
          </cell>
          <cell r="B525" t="str">
            <v>BIJENDRA</v>
          </cell>
          <cell r="C525" t="str">
            <v>001</v>
          </cell>
          <cell r="D525">
            <v>17</v>
          </cell>
          <cell r="E525" t="str">
            <v>KO02HHSW09</v>
          </cell>
          <cell r="F525" t="str">
            <v>CIVIL</v>
          </cell>
          <cell r="G525" t="str">
            <v>CIVIL</v>
          </cell>
          <cell r="H525" t="str">
            <v>PHS</v>
          </cell>
          <cell r="I525" t="str">
            <v>PAN HR Solutions</v>
          </cell>
        </row>
        <row r="526">
          <cell r="A526">
            <v>80051034</v>
          </cell>
          <cell r="B526" t="str">
            <v>MAHESH CHAND</v>
          </cell>
          <cell r="C526" t="str">
            <v>001</v>
          </cell>
          <cell r="D526">
            <v>17</v>
          </cell>
          <cell r="E526" t="str">
            <v>KO02HHSW09</v>
          </cell>
          <cell r="F526" t="str">
            <v>CIVIL</v>
          </cell>
          <cell r="G526" t="str">
            <v>CIVIL</v>
          </cell>
          <cell r="H526" t="str">
            <v>PHS</v>
          </cell>
          <cell r="I526" t="str">
            <v>PAN HR Solutions</v>
          </cell>
        </row>
        <row r="527">
          <cell r="A527">
            <v>80051035</v>
          </cell>
          <cell r="B527" t="str">
            <v>MOHAN SHYAM</v>
          </cell>
          <cell r="C527" t="str">
            <v>001</v>
          </cell>
          <cell r="D527">
            <v>17</v>
          </cell>
          <cell r="E527" t="str">
            <v>KO02HHSW09</v>
          </cell>
          <cell r="F527" t="str">
            <v>CIVIL</v>
          </cell>
          <cell r="G527" t="str">
            <v>CIVIL</v>
          </cell>
          <cell r="H527" t="str">
            <v>PHS</v>
          </cell>
          <cell r="I527" t="str">
            <v>PAN HR Solutions</v>
          </cell>
        </row>
        <row r="528">
          <cell r="A528">
            <v>80051036</v>
          </cell>
          <cell r="B528" t="str">
            <v>JALANDAR</v>
          </cell>
          <cell r="C528" t="str">
            <v>001</v>
          </cell>
          <cell r="D528">
            <v>17</v>
          </cell>
          <cell r="E528" t="str">
            <v>KO02HHSW09</v>
          </cell>
          <cell r="F528" t="str">
            <v>CIVIL</v>
          </cell>
          <cell r="G528" t="str">
            <v>CIVIL</v>
          </cell>
          <cell r="H528" t="str">
            <v>PHS</v>
          </cell>
          <cell r="I528" t="str">
            <v>PAN HR Solutions</v>
          </cell>
        </row>
        <row r="529">
          <cell r="A529">
            <v>80051037</v>
          </cell>
          <cell r="B529" t="str">
            <v>NARESH</v>
          </cell>
          <cell r="C529" t="str">
            <v>004</v>
          </cell>
          <cell r="D529">
            <v>18</v>
          </cell>
          <cell r="E529" t="str">
            <v>KOSSWCOM13</v>
          </cell>
          <cell r="F529" t="str">
            <v>A General Support Service</v>
          </cell>
          <cell r="G529" t="str">
            <v>GARDNERS</v>
          </cell>
          <cell r="H529" t="str">
            <v>PHS</v>
          </cell>
          <cell r="I529" t="str">
            <v>PAN HR SOLUTIONS</v>
          </cell>
        </row>
        <row r="530">
          <cell r="A530">
            <v>80051038</v>
          </cell>
          <cell r="B530" t="str">
            <v>NAJEER</v>
          </cell>
          <cell r="C530" t="str">
            <v>004</v>
          </cell>
          <cell r="D530">
            <v>18</v>
          </cell>
          <cell r="E530" t="str">
            <v>KOSSWCOM13</v>
          </cell>
          <cell r="F530" t="str">
            <v>A General Support Service</v>
          </cell>
          <cell r="G530" t="str">
            <v>GARDNERS</v>
          </cell>
          <cell r="H530" t="str">
            <v>PHS</v>
          </cell>
          <cell r="I530" t="str">
            <v>PAN HR SOLUTIONS</v>
          </cell>
        </row>
        <row r="531">
          <cell r="A531">
            <v>80051039</v>
          </cell>
          <cell r="B531" t="str">
            <v>RAJVIR</v>
          </cell>
          <cell r="C531" t="str">
            <v>004</v>
          </cell>
          <cell r="D531">
            <v>18</v>
          </cell>
          <cell r="E531" t="str">
            <v>KOSSWCOM13</v>
          </cell>
          <cell r="F531" t="str">
            <v>A General Support Service</v>
          </cell>
          <cell r="G531" t="str">
            <v>GARDNERS</v>
          </cell>
          <cell r="H531" t="str">
            <v>PHS</v>
          </cell>
          <cell r="I531" t="str">
            <v>PAN HR SOLUTIONS</v>
          </cell>
        </row>
        <row r="532">
          <cell r="A532">
            <v>80051040</v>
          </cell>
          <cell r="B532" t="str">
            <v>CHANDAN SINGH</v>
          </cell>
          <cell r="C532" t="str">
            <v>001</v>
          </cell>
          <cell r="D532">
            <v>17</v>
          </cell>
          <cell r="E532" t="str">
            <v>KOSIWCOM10</v>
          </cell>
          <cell r="F532" t="str">
            <v>PANTRY</v>
          </cell>
          <cell r="G532" t="str">
            <v>ADMIN</v>
          </cell>
          <cell r="H532" t="str">
            <v>PHS</v>
          </cell>
          <cell r="I532" t="str">
            <v>PAN HR Solutions</v>
          </cell>
        </row>
        <row r="533">
          <cell r="A533">
            <v>80051041</v>
          </cell>
          <cell r="B533" t="str">
            <v>GURMEET ARYA</v>
          </cell>
          <cell r="C533" t="str">
            <v>004</v>
          </cell>
          <cell r="D533">
            <v>18</v>
          </cell>
          <cell r="E533" t="str">
            <v>KOSSHCOM10</v>
          </cell>
          <cell r="F533" t="str">
            <v>STORE</v>
          </cell>
          <cell r="G533" t="str">
            <v>STORE</v>
          </cell>
          <cell r="H533" t="str">
            <v>PHS</v>
          </cell>
          <cell r="I533" t="str">
            <v>PAN HR SOLUTIONS</v>
          </cell>
        </row>
        <row r="534">
          <cell r="A534">
            <v>80051042</v>
          </cell>
          <cell r="B534" t="str">
            <v>REKHA DEVI</v>
          </cell>
          <cell r="C534" t="str">
            <v>001</v>
          </cell>
          <cell r="D534">
            <v>17</v>
          </cell>
          <cell r="E534" t="str">
            <v>KOSIWCOM10</v>
          </cell>
          <cell r="F534" t="str">
            <v>PANTRY</v>
          </cell>
          <cell r="G534" t="str">
            <v>PANTRY</v>
          </cell>
          <cell r="H534" t="str">
            <v>PHS</v>
          </cell>
          <cell r="I534" t="str">
            <v>PAN HR Solutions</v>
          </cell>
        </row>
        <row r="535">
          <cell r="A535">
            <v>80051043</v>
          </cell>
          <cell r="B535" t="str">
            <v>GANGA SINGH</v>
          </cell>
          <cell r="C535" t="str">
            <v>001</v>
          </cell>
          <cell r="D535">
            <v>17</v>
          </cell>
          <cell r="E535" t="str">
            <v>KOSIWCOM10</v>
          </cell>
          <cell r="F535" t="str">
            <v>PANTRY</v>
          </cell>
          <cell r="G535" t="str">
            <v>PANTRY</v>
          </cell>
          <cell r="H535" t="str">
            <v>PHS</v>
          </cell>
          <cell r="I535" t="str">
            <v>PAN HR Solutions</v>
          </cell>
        </row>
        <row r="536">
          <cell r="A536">
            <v>80051044</v>
          </cell>
          <cell r="B536" t="str">
            <v>KANHAIYA</v>
          </cell>
          <cell r="C536" t="str">
            <v>001</v>
          </cell>
          <cell r="D536">
            <v>17</v>
          </cell>
          <cell r="E536" t="str">
            <v>KOSIWCOM10</v>
          </cell>
          <cell r="F536" t="str">
            <v>PANTRY</v>
          </cell>
          <cell r="G536" t="str">
            <v>S MESS</v>
          </cell>
          <cell r="H536" t="str">
            <v>PHS</v>
          </cell>
          <cell r="I536" t="str">
            <v>PAN HR Solutions</v>
          </cell>
        </row>
        <row r="537">
          <cell r="A537">
            <v>80051045</v>
          </cell>
          <cell r="B537" t="str">
            <v>RAHISH SINGH BOHRA</v>
          </cell>
          <cell r="C537" t="str">
            <v>001</v>
          </cell>
          <cell r="D537">
            <v>17</v>
          </cell>
          <cell r="E537" t="str">
            <v>KOSIWCOM10</v>
          </cell>
          <cell r="F537" t="str">
            <v>PANTRY</v>
          </cell>
          <cell r="G537" t="str">
            <v>SPIRAL</v>
          </cell>
          <cell r="H537" t="str">
            <v>PHS</v>
          </cell>
          <cell r="I537" t="str">
            <v>PAN HR Solutions</v>
          </cell>
        </row>
        <row r="538">
          <cell r="A538">
            <v>80051046</v>
          </cell>
          <cell r="B538" t="str">
            <v>PRAKASH SINGH</v>
          </cell>
          <cell r="C538" t="str">
            <v>001</v>
          </cell>
          <cell r="D538">
            <v>17</v>
          </cell>
          <cell r="E538" t="str">
            <v>KOSIWCOM10</v>
          </cell>
          <cell r="F538" t="str">
            <v>PANTRY</v>
          </cell>
          <cell r="G538" t="str">
            <v>SPIRAL</v>
          </cell>
          <cell r="H538" t="str">
            <v>PHS</v>
          </cell>
          <cell r="I538" t="str">
            <v>PAN HR Solutions</v>
          </cell>
        </row>
        <row r="539">
          <cell r="A539">
            <v>80051047</v>
          </cell>
          <cell r="B539" t="str">
            <v>NARENDRA SINGH MAHARA</v>
          </cell>
          <cell r="C539" t="str">
            <v>004</v>
          </cell>
          <cell r="D539">
            <v>18</v>
          </cell>
          <cell r="E539" t="str">
            <v>KOSSWCOM10</v>
          </cell>
          <cell r="F539" t="str">
            <v>A General Support Service</v>
          </cell>
          <cell r="G539" t="str">
            <v>S MESS</v>
          </cell>
          <cell r="H539" t="str">
            <v>PHS</v>
          </cell>
          <cell r="I539" t="str">
            <v>PAN HR SOLUTIONS</v>
          </cell>
        </row>
        <row r="540">
          <cell r="A540">
            <v>80051048</v>
          </cell>
          <cell r="B540" t="str">
            <v>OM PRAKASH</v>
          </cell>
          <cell r="C540" t="str">
            <v>004</v>
          </cell>
          <cell r="D540">
            <v>18</v>
          </cell>
          <cell r="E540" t="str">
            <v>KOSSWCOM10</v>
          </cell>
          <cell r="F540" t="str">
            <v>A General Support Service</v>
          </cell>
          <cell r="G540" t="str">
            <v>SS CANTEEN</v>
          </cell>
          <cell r="H540" t="str">
            <v>PHS</v>
          </cell>
          <cell r="I540" t="str">
            <v>PAN HR SOLUTIONS</v>
          </cell>
        </row>
        <row r="541">
          <cell r="A541">
            <v>80051049</v>
          </cell>
          <cell r="B541" t="str">
            <v>MAHESH RAM</v>
          </cell>
          <cell r="C541" t="str">
            <v>004</v>
          </cell>
          <cell r="D541">
            <v>18</v>
          </cell>
          <cell r="E541" t="str">
            <v>KOSSWCOM10</v>
          </cell>
          <cell r="F541" t="str">
            <v>A General Support Service</v>
          </cell>
          <cell r="G541" t="str">
            <v>SS MESS</v>
          </cell>
          <cell r="H541" t="str">
            <v>PHS</v>
          </cell>
          <cell r="I541" t="str">
            <v>PAN HR SOLUTIONS</v>
          </cell>
        </row>
        <row r="542">
          <cell r="A542">
            <v>80051050</v>
          </cell>
          <cell r="B542" t="str">
            <v>BALAWANT SINGH BISHT</v>
          </cell>
          <cell r="C542" t="str">
            <v>004</v>
          </cell>
          <cell r="D542">
            <v>18</v>
          </cell>
          <cell r="E542" t="str">
            <v>KOSSWCOM10</v>
          </cell>
          <cell r="F542" t="str">
            <v>A General Support Service</v>
          </cell>
          <cell r="G542" t="str">
            <v>S MESS</v>
          </cell>
          <cell r="H542" t="str">
            <v>PHS</v>
          </cell>
          <cell r="I542" t="str">
            <v>PAN HR SOLUTIONS</v>
          </cell>
        </row>
        <row r="543">
          <cell r="A543">
            <v>80051051</v>
          </cell>
          <cell r="B543" t="str">
            <v>VIRU</v>
          </cell>
          <cell r="C543" t="str">
            <v>001</v>
          </cell>
          <cell r="D543">
            <v>17</v>
          </cell>
          <cell r="E543" t="str">
            <v>KOSIWCOM13</v>
          </cell>
          <cell r="F543" t="str">
            <v>HOUSE KEEPING</v>
          </cell>
          <cell r="G543" t="str">
            <v>HOUSE KEEPING</v>
          </cell>
          <cell r="H543" t="str">
            <v>PHS</v>
          </cell>
          <cell r="I543" t="str">
            <v>PAN HR Solutions</v>
          </cell>
        </row>
        <row r="544">
          <cell r="A544">
            <v>80051052</v>
          </cell>
          <cell r="B544" t="str">
            <v>RAJA</v>
          </cell>
          <cell r="C544" t="str">
            <v>001</v>
          </cell>
          <cell r="D544">
            <v>17</v>
          </cell>
          <cell r="E544" t="str">
            <v>KOSIWCOM13</v>
          </cell>
          <cell r="F544" t="str">
            <v>HOUSE KEEPING</v>
          </cell>
          <cell r="G544" t="str">
            <v>HOUSE KEEPING</v>
          </cell>
          <cell r="H544" t="str">
            <v>PHS</v>
          </cell>
          <cell r="I544" t="str">
            <v>PAN HR Solutions</v>
          </cell>
        </row>
        <row r="545">
          <cell r="A545">
            <v>80051053</v>
          </cell>
          <cell r="B545" t="str">
            <v>RAMKUMAR</v>
          </cell>
          <cell r="C545" t="str">
            <v>001</v>
          </cell>
          <cell r="D545">
            <v>17</v>
          </cell>
          <cell r="E545" t="str">
            <v>KOSIWCOM13</v>
          </cell>
          <cell r="F545" t="str">
            <v>HOUSE KEEPING</v>
          </cell>
          <cell r="G545" t="str">
            <v>HOUSE KEEPING</v>
          </cell>
          <cell r="H545" t="str">
            <v>PHS</v>
          </cell>
          <cell r="I545" t="str">
            <v>PAN HR Solutions</v>
          </cell>
        </row>
        <row r="546">
          <cell r="A546">
            <v>80051054</v>
          </cell>
          <cell r="B546" t="str">
            <v>RAKESH</v>
          </cell>
          <cell r="C546" t="str">
            <v>001</v>
          </cell>
          <cell r="D546">
            <v>17</v>
          </cell>
          <cell r="E546" t="str">
            <v>KOSIWCOM13</v>
          </cell>
          <cell r="F546" t="str">
            <v>HOUSE KEEPING</v>
          </cell>
          <cell r="G546" t="str">
            <v>HOUSE KEEPING</v>
          </cell>
          <cell r="H546" t="str">
            <v>PHS</v>
          </cell>
          <cell r="I546" t="str">
            <v>PAN HR Solutions</v>
          </cell>
        </row>
        <row r="547">
          <cell r="A547">
            <v>80051055</v>
          </cell>
          <cell r="B547" t="str">
            <v>INDAL</v>
          </cell>
          <cell r="C547" t="str">
            <v>001</v>
          </cell>
          <cell r="D547">
            <v>17</v>
          </cell>
          <cell r="E547" t="str">
            <v>KOSIWCOM13</v>
          </cell>
          <cell r="F547" t="str">
            <v>HOUSE KEEPING</v>
          </cell>
          <cell r="G547" t="str">
            <v>HOUSE KEEPING</v>
          </cell>
          <cell r="H547" t="str">
            <v>PHS</v>
          </cell>
          <cell r="I547" t="str">
            <v>PAN HR Solutions</v>
          </cell>
        </row>
        <row r="548">
          <cell r="A548">
            <v>80051056</v>
          </cell>
          <cell r="B548" t="str">
            <v>LEKH RAJ</v>
          </cell>
          <cell r="C548" t="str">
            <v>003</v>
          </cell>
          <cell r="D548">
            <v>19</v>
          </cell>
          <cell r="E548" t="str">
            <v>KOC1HCOT11</v>
          </cell>
          <cell r="F548" t="str">
            <v>HOUSE KEEPING</v>
          </cell>
          <cell r="G548" t="str">
            <v>HOUSE KEEPING</v>
          </cell>
          <cell r="H548" t="str">
            <v>PHS</v>
          </cell>
          <cell r="I548" t="str">
            <v>PAN HR SOLUTIONS</v>
          </cell>
        </row>
        <row r="549">
          <cell r="A549">
            <v>80051057</v>
          </cell>
          <cell r="B549" t="str">
            <v>VIJENDER</v>
          </cell>
          <cell r="C549" t="str">
            <v>001</v>
          </cell>
          <cell r="D549">
            <v>17</v>
          </cell>
          <cell r="E549" t="str">
            <v>KOSIWCOM13</v>
          </cell>
          <cell r="F549" t="str">
            <v>HOUSE KEEPING</v>
          </cell>
          <cell r="G549" t="str">
            <v>HOUSE KEEPING</v>
          </cell>
          <cell r="H549" t="str">
            <v>PHS</v>
          </cell>
          <cell r="I549" t="str">
            <v>PAN HR Solutions</v>
          </cell>
        </row>
        <row r="550">
          <cell r="A550">
            <v>80051058</v>
          </cell>
          <cell r="B550" t="str">
            <v>GIRIRAJ</v>
          </cell>
          <cell r="C550" t="str">
            <v>001</v>
          </cell>
          <cell r="D550">
            <v>17</v>
          </cell>
          <cell r="E550" t="str">
            <v>KOSIWCOM13</v>
          </cell>
          <cell r="F550" t="str">
            <v>HOUSE KEEPING</v>
          </cell>
          <cell r="G550" t="str">
            <v>HOUSE KEEPING</v>
          </cell>
          <cell r="H550" t="str">
            <v>PHS</v>
          </cell>
          <cell r="I550" t="str">
            <v>PAN HR Solutions</v>
          </cell>
        </row>
        <row r="551">
          <cell r="A551">
            <v>80051059</v>
          </cell>
          <cell r="B551" t="str">
            <v>RINKU</v>
          </cell>
          <cell r="C551" t="str">
            <v>001</v>
          </cell>
          <cell r="D551">
            <v>17</v>
          </cell>
          <cell r="E551" t="str">
            <v>KOSIWCOM13</v>
          </cell>
          <cell r="F551" t="str">
            <v>HOUSE KEEPING</v>
          </cell>
          <cell r="G551" t="str">
            <v>HOUSE KEEPING</v>
          </cell>
          <cell r="H551" t="str">
            <v>PHS</v>
          </cell>
          <cell r="I551" t="str">
            <v>PAN HR Solutions</v>
          </cell>
        </row>
        <row r="552">
          <cell r="A552">
            <v>80051060</v>
          </cell>
          <cell r="B552" t="str">
            <v>MONU</v>
          </cell>
          <cell r="C552" t="str">
            <v>001</v>
          </cell>
          <cell r="D552">
            <v>17</v>
          </cell>
          <cell r="E552" t="str">
            <v>KOSIWCOM13</v>
          </cell>
          <cell r="F552" t="str">
            <v>HOUSE KEEPING</v>
          </cell>
          <cell r="G552" t="str">
            <v>HOUSE KEEPING</v>
          </cell>
          <cell r="H552" t="str">
            <v>PHS</v>
          </cell>
          <cell r="I552" t="str">
            <v>PAN HR Solutions</v>
          </cell>
        </row>
        <row r="553">
          <cell r="A553">
            <v>80051061</v>
          </cell>
          <cell r="B553" t="str">
            <v>SATBEER</v>
          </cell>
          <cell r="C553" t="str">
            <v>001</v>
          </cell>
          <cell r="D553">
            <v>17</v>
          </cell>
          <cell r="E553" t="str">
            <v>KOSIWCOM13</v>
          </cell>
          <cell r="F553" t="str">
            <v>HOUSE KEEPING</v>
          </cell>
          <cell r="G553" t="str">
            <v>HOUSE KEEPING</v>
          </cell>
          <cell r="H553" t="str">
            <v>PHS</v>
          </cell>
          <cell r="I553" t="str">
            <v>PAN HR Solutions</v>
          </cell>
        </row>
        <row r="554">
          <cell r="A554">
            <v>80051062</v>
          </cell>
          <cell r="B554" t="str">
            <v>DIPAK</v>
          </cell>
          <cell r="C554" t="str">
            <v>001</v>
          </cell>
          <cell r="D554">
            <v>17</v>
          </cell>
          <cell r="E554" t="str">
            <v>KOSIWCOM13</v>
          </cell>
          <cell r="F554" t="str">
            <v>HOUSE KEEPING</v>
          </cell>
          <cell r="G554" t="str">
            <v>HOUSE KEEPING</v>
          </cell>
          <cell r="H554" t="str">
            <v>PHS</v>
          </cell>
          <cell r="I554" t="str">
            <v>PAN HR Solutions</v>
          </cell>
        </row>
        <row r="555">
          <cell r="A555">
            <v>80051063</v>
          </cell>
          <cell r="B555" t="str">
            <v>NABIN KUMAR</v>
          </cell>
          <cell r="C555" t="str">
            <v>001</v>
          </cell>
          <cell r="D555">
            <v>17</v>
          </cell>
          <cell r="E555" t="str">
            <v>KOSIWCOM13</v>
          </cell>
          <cell r="F555" t="str">
            <v>HOUSE KEEPING</v>
          </cell>
          <cell r="G555" t="str">
            <v>HOUSE KEEPING</v>
          </cell>
          <cell r="H555" t="str">
            <v>PHS</v>
          </cell>
          <cell r="I555" t="str">
            <v>PAN HR Solutions</v>
          </cell>
        </row>
        <row r="556">
          <cell r="A556">
            <v>80051064</v>
          </cell>
          <cell r="B556" t="str">
            <v>AKSHAY</v>
          </cell>
          <cell r="C556" t="str">
            <v>001</v>
          </cell>
          <cell r="D556">
            <v>17</v>
          </cell>
          <cell r="E556" t="str">
            <v>KOSIWCOM13</v>
          </cell>
          <cell r="F556" t="str">
            <v>HOUSE KEEPING</v>
          </cell>
          <cell r="G556" t="str">
            <v>HOUSE KEEPING</v>
          </cell>
          <cell r="H556" t="str">
            <v>PHS</v>
          </cell>
          <cell r="I556" t="str">
            <v>PAN HR Solutions</v>
          </cell>
        </row>
        <row r="557">
          <cell r="A557">
            <v>80051065</v>
          </cell>
          <cell r="B557" t="str">
            <v>BADAL</v>
          </cell>
          <cell r="C557" t="str">
            <v>001</v>
          </cell>
          <cell r="D557">
            <v>17</v>
          </cell>
          <cell r="E557" t="str">
            <v>KOSIWCOM13</v>
          </cell>
          <cell r="F557" t="str">
            <v>HOUSE KEEPING</v>
          </cell>
          <cell r="G557" t="str">
            <v>HOUSE KEEPING</v>
          </cell>
          <cell r="H557" t="str">
            <v>PHS</v>
          </cell>
          <cell r="I557" t="str">
            <v>PAN HR Solutions</v>
          </cell>
        </row>
        <row r="558">
          <cell r="A558">
            <v>80051066</v>
          </cell>
          <cell r="B558" t="str">
            <v>SHEKHAR</v>
          </cell>
          <cell r="C558" t="str">
            <v>001</v>
          </cell>
          <cell r="D558">
            <v>17</v>
          </cell>
          <cell r="E558" t="str">
            <v>KOSIWCOM13</v>
          </cell>
          <cell r="F558" t="str">
            <v>HOUSE KEEPING</v>
          </cell>
          <cell r="G558" t="str">
            <v>HOUSE KEEPING</v>
          </cell>
          <cell r="H558" t="str">
            <v>PHS</v>
          </cell>
          <cell r="I558" t="str">
            <v>PAN HR Solutions</v>
          </cell>
        </row>
        <row r="559">
          <cell r="A559">
            <v>80051067</v>
          </cell>
          <cell r="B559" t="str">
            <v>MANOJ</v>
          </cell>
          <cell r="C559" t="str">
            <v>001</v>
          </cell>
          <cell r="D559">
            <v>17</v>
          </cell>
          <cell r="E559" t="str">
            <v>KOSIWCOM13</v>
          </cell>
          <cell r="F559" t="str">
            <v>HOUSE KEEPING</v>
          </cell>
          <cell r="G559" t="str">
            <v>HOUSE KEEPING</v>
          </cell>
          <cell r="H559" t="str">
            <v>PHS</v>
          </cell>
          <cell r="I559" t="str">
            <v>PAN HR Solutions</v>
          </cell>
        </row>
        <row r="560">
          <cell r="A560">
            <v>80051068</v>
          </cell>
          <cell r="B560" t="str">
            <v>YOGESH</v>
          </cell>
          <cell r="C560" t="str">
            <v>004</v>
          </cell>
          <cell r="D560">
            <v>18</v>
          </cell>
          <cell r="E560" t="str">
            <v>KOSSWCOM13</v>
          </cell>
          <cell r="F560" t="str">
            <v>A General Support Service</v>
          </cell>
          <cell r="G560" t="str">
            <v>HOUSE KEEPING</v>
          </cell>
          <cell r="H560" t="str">
            <v>PHS</v>
          </cell>
          <cell r="I560" t="str">
            <v>PAN HR SOLUTIONS</v>
          </cell>
        </row>
        <row r="561">
          <cell r="A561">
            <v>80051069</v>
          </cell>
          <cell r="B561" t="str">
            <v>RAJU</v>
          </cell>
          <cell r="C561" t="str">
            <v>004</v>
          </cell>
          <cell r="D561">
            <v>18</v>
          </cell>
          <cell r="E561" t="str">
            <v>KOSSWCOM13</v>
          </cell>
          <cell r="F561" t="str">
            <v>A General Support Service</v>
          </cell>
          <cell r="G561" t="str">
            <v>HOUSE KEEPING</v>
          </cell>
          <cell r="H561" t="str">
            <v>PHS</v>
          </cell>
          <cell r="I561" t="str">
            <v>PAN HR SOLUTIONS</v>
          </cell>
        </row>
        <row r="562">
          <cell r="A562">
            <v>80051070</v>
          </cell>
          <cell r="B562" t="str">
            <v>MAHESH</v>
          </cell>
          <cell r="C562" t="str">
            <v>004</v>
          </cell>
          <cell r="D562">
            <v>18</v>
          </cell>
          <cell r="E562" t="str">
            <v>KOSSWCOM13</v>
          </cell>
          <cell r="F562" t="str">
            <v>A General Support Service</v>
          </cell>
          <cell r="G562" t="str">
            <v>HOUSE KEEPING</v>
          </cell>
          <cell r="H562" t="str">
            <v>PHS</v>
          </cell>
          <cell r="I562" t="str">
            <v>PAN HR SOLUTIONS</v>
          </cell>
        </row>
        <row r="563">
          <cell r="A563">
            <v>80051071</v>
          </cell>
          <cell r="B563" t="str">
            <v>KANHAIYA</v>
          </cell>
          <cell r="C563" t="str">
            <v>004</v>
          </cell>
          <cell r="D563">
            <v>18</v>
          </cell>
          <cell r="E563" t="str">
            <v>KOSSWCOM13</v>
          </cell>
          <cell r="F563" t="str">
            <v>A General Support Service</v>
          </cell>
          <cell r="G563" t="str">
            <v>HOUSE KEEPING</v>
          </cell>
          <cell r="H563" t="str">
            <v>PHS</v>
          </cell>
          <cell r="I563" t="str">
            <v>PAN HR SOLUTIONS</v>
          </cell>
        </row>
        <row r="564">
          <cell r="A564">
            <v>80051072</v>
          </cell>
          <cell r="B564" t="str">
            <v>BABLU</v>
          </cell>
          <cell r="C564" t="str">
            <v>004</v>
          </cell>
          <cell r="D564">
            <v>18</v>
          </cell>
          <cell r="E564" t="str">
            <v>KOSSWCOM13</v>
          </cell>
          <cell r="F564" t="str">
            <v>A General Support Service</v>
          </cell>
          <cell r="G564" t="str">
            <v>HOUSE KEEPING</v>
          </cell>
          <cell r="H564" t="str">
            <v>PHS</v>
          </cell>
          <cell r="I564" t="str">
            <v>PAN HR SOLUTIONS</v>
          </cell>
        </row>
        <row r="565">
          <cell r="A565">
            <v>80051074</v>
          </cell>
          <cell r="B565" t="str">
            <v>VIKRAM SINGH</v>
          </cell>
          <cell r="C565" t="str">
            <v>004</v>
          </cell>
          <cell r="D565">
            <v>18</v>
          </cell>
          <cell r="E565" t="str">
            <v>KOSSFCOM03</v>
          </cell>
          <cell r="F565" t="str">
            <v>DISPATCH</v>
          </cell>
          <cell r="G565" t="str">
            <v>DISPATCH</v>
          </cell>
          <cell r="H565" t="str">
            <v>PHS</v>
          </cell>
          <cell r="I565" t="str">
            <v>PAN HR SOLUTIONS</v>
          </cell>
        </row>
        <row r="566">
          <cell r="A566">
            <v>80051075</v>
          </cell>
          <cell r="B566" t="str">
            <v>CHARAN SINGH</v>
          </cell>
          <cell r="C566" t="str">
            <v>004</v>
          </cell>
          <cell r="D566">
            <v>18</v>
          </cell>
          <cell r="E566" t="str">
            <v>KOSSFCOM03</v>
          </cell>
          <cell r="F566" t="str">
            <v>DISPATCH</v>
          </cell>
          <cell r="G566" t="str">
            <v>DISPATCH</v>
          </cell>
          <cell r="H566" t="str">
            <v>PHS</v>
          </cell>
          <cell r="I566" t="str">
            <v>PAN HR SOLUTIONS</v>
          </cell>
        </row>
        <row r="567">
          <cell r="A567">
            <v>80051076</v>
          </cell>
          <cell r="B567" t="str">
            <v>TEK CHAND</v>
          </cell>
          <cell r="C567" t="str">
            <v>004</v>
          </cell>
          <cell r="D567">
            <v>18</v>
          </cell>
          <cell r="E567" t="str">
            <v>KOSSFCOM03</v>
          </cell>
          <cell r="F567" t="str">
            <v>DISPATCH</v>
          </cell>
          <cell r="G567" t="str">
            <v>DISPATCH</v>
          </cell>
          <cell r="H567" t="str">
            <v>PHS</v>
          </cell>
          <cell r="I567" t="str">
            <v>PAN HR SOLUTIONS</v>
          </cell>
        </row>
        <row r="568">
          <cell r="A568">
            <v>80051077</v>
          </cell>
          <cell r="B568" t="str">
            <v>AASIN</v>
          </cell>
          <cell r="C568" t="str">
            <v>004</v>
          </cell>
          <cell r="D568">
            <v>18</v>
          </cell>
          <cell r="E568" t="str">
            <v>KOSSFCOM03</v>
          </cell>
          <cell r="F568" t="str">
            <v>DISPATCH</v>
          </cell>
          <cell r="G568" t="str">
            <v>DISPATCH</v>
          </cell>
          <cell r="H568" t="str">
            <v>PHS</v>
          </cell>
          <cell r="I568" t="str">
            <v>PAN HR SOLUTIONS</v>
          </cell>
        </row>
        <row r="569">
          <cell r="A569">
            <v>80051078</v>
          </cell>
          <cell r="B569" t="str">
            <v>PREM CHAND</v>
          </cell>
          <cell r="C569" t="str">
            <v>004</v>
          </cell>
          <cell r="D569">
            <v>18</v>
          </cell>
          <cell r="E569" t="str">
            <v>KOSSFCOM03</v>
          </cell>
          <cell r="F569" t="str">
            <v>DISPATCH</v>
          </cell>
          <cell r="G569" t="str">
            <v>DISPATCH</v>
          </cell>
          <cell r="H569" t="str">
            <v>PHS</v>
          </cell>
          <cell r="I569" t="str">
            <v>PAN HR SOLUTIONS</v>
          </cell>
        </row>
        <row r="570">
          <cell r="A570">
            <v>80051080</v>
          </cell>
          <cell r="B570" t="str">
            <v>SANJOO</v>
          </cell>
          <cell r="C570" t="str">
            <v>004</v>
          </cell>
          <cell r="D570">
            <v>18</v>
          </cell>
          <cell r="E570" t="str">
            <v>KOSSFCOM03</v>
          </cell>
          <cell r="F570" t="str">
            <v>DISPATCH</v>
          </cell>
          <cell r="G570" t="str">
            <v>DISPATCH</v>
          </cell>
          <cell r="H570" t="str">
            <v>PHS</v>
          </cell>
          <cell r="I570" t="str">
            <v>PAN HR SOLUTIONS</v>
          </cell>
        </row>
        <row r="571">
          <cell r="A571">
            <v>80051081</v>
          </cell>
          <cell r="B571" t="str">
            <v>JAY PRAKASH</v>
          </cell>
          <cell r="C571" t="str">
            <v>004</v>
          </cell>
          <cell r="D571">
            <v>18</v>
          </cell>
          <cell r="E571" t="str">
            <v>KOSSFCOM03</v>
          </cell>
          <cell r="F571" t="str">
            <v>DISPATCH</v>
          </cell>
          <cell r="G571" t="str">
            <v>DISPATCH</v>
          </cell>
          <cell r="H571" t="str">
            <v>PHS</v>
          </cell>
          <cell r="I571" t="str">
            <v>PAN HR SOLUTIONS</v>
          </cell>
        </row>
        <row r="572">
          <cell r="A572">
            <v>80051083</v>
          </cell>
          <cell r="B572" t="str">
            <v>RAHUL</v>
          </cell>
          <cell r="C572" t="str">
            <v>004</v>
          </cell>
          <cell r="D572">
            <v>18</v>
          </cell>
          <cell r="E572" t="str">
            <v>KOSSFCOM03</v>
          </cell>
          <cell r="F572" t="str">
            <v>DISPATCH</v>
          </cell>
          <cell r="G572" t="str">
            <v>DISPATCH</v>
          </cell>
          <cell r="H572" t="str">
            <v>PHS</v>
          </cell>
          <cell r="I572" t="str">
            <v>PAN HR SOLUTIONS</v>
          </cell>
        </row>
        <row r="573">
          <cell r="A573">
            <v>80051084</v>
          </cell>
          <cell r="B573" t="str">
            <v>PAWAN KUMAR</v>
          </cell>
          <cell r="C573" t="str">
            <v>004</v>
          </cell>
          <cell r="D573">
            <v>18</v>
          </cell>
          <cell r="E573" t="str">
            <v>KOSSFCOM03</v>
          </cell>
          <cell r="F573" t="str">
            <v>DISPATCH</v>
          </cell>
          <cell r="G573" t="str">
            <v>DISPATCH</v>
          </cell>
          <cell r="H573" t="str">
            <v>PHS</v>
          </cell>
          <cell r="I573" t="str">
            <v>PAN HR SOLUTIONS</v>
          </cell>
        </row>
        <row r="574">
          <cell r="A574">
            <v>80051085</v>
          </cell>
          <cell r="B574" t="str">
            <v>BHARAT SINGH</v>
          </cell>
          <cell r="C574" t="str">
            <v>004</v>
          </cell>
          <cell r="D574">
            <v>18</v>
          </cell>
          <cell r="E574" t="str">
            <v>KOSSFCOM03</v>
          </cell>
          <cell r="F574" t="str">
            <v>DISPATCH</v>
          </cell>
          <cell r="G574" t="str">
            <v>DISPATCH</v>
          </cell>
          <cell r="H574" t="str">
            <v>PHS</v>
          </cell>
          <cell r="I574" t="str">
            <v>PAN HR SOLUTIONS</v>
          </cell>
        </row>
        <row r="575">
          <cell r="A575">
            <v>80051087</v>
          </cell>
          <cell r="B575" t="str">
            <v>DANVIR</v>
          </cell>
          <cell r="C575" t="str">
            <v>004</v>
          </cell>
          <cell r="D575">
            <v>18</v>
          </cell>
          <cell r="E575" t="str">
            <v>KOSSFCOM03</v>
          </cell>
          <cell r="F575" t="str">
            <v>DISPATCH</v>
          </cell>
          <cell r="G575" t="str">
            <v>DISPATCH</v>
          </cell>
          <cell r="H575" t="str">
            <v>PHS</v>
          </cell>
          <cell r="I575" t="str">
            <v>PAN HR SOLUTIONS</v>
          </cell>
        </row>
        <row r="576">
          <cell r="A576">
            <v>80051088</v>
          </cell>
          <cell r="B576" t="str">
            <v>PREM CHAND MAHATO</v>
          </cell>
          <cell r="C576" t="str">
            <v>004</v>
          </cell>
          <cell r="D576">
            <v>18</v>
          </cell>
          <cell r="E576" t="str">
            <v>KOSSFCOM03</v>
          </cell>
          <cell r="F576" t="str">
            <v>DISPATCH</v>
          </cell>
          <cell r="G576" t="str">
            <v>DISPATCH</v>
          </cell>
          <cell r="H576" t="str">
            <v>PHS</v>
          </cell>
          <cell r="I576" t="str">
            <v>PAN HR SOLUTIONS</v>
          </cell>
        </row>
        <row r="577">
          <cell r="A577">
            <v>80051089</v>
          </cell>
          <cell r="B577" t="str">
            <v>RAHUL</v>
          </cell>
          <cell r="C577" t="str">
            <v>004</v>
          </cell>
          <cell r="D577">
            <v>18</v>
          </cell>
          <cell r="E577" t="str">
            <v>KOSSFCOM03</v>
          </cell>
          <cell r="F577" t="str">
            <v>DISPATCH</v>
          </cell>
          <cell r="G577" t="str">
            <v>DISPATCH</v>
          </cell>
          <cell r="H577" t="str">
            <v>PHS</v>
          </cell>
          <cell r="I577" t="str">
            <v>PAN HR SOLUTIONS</v>
          </cell>
        </row>
        <row r="578">
          <cell r="A578">
            <v>80051090</v>
          </cell>
          <cell r="B578" t="str">
            <v>RAMA SRE</v>
          </cell>
          <cell r="C578" t="str">
            <v>004</v>
          </cell>
          <cell r="D578">
            <v>18</v>
          </cell>
          <cell r="E578" t="str">
            <v>KOSSHCOM23</v>
          </cell>
          <cell r="F578" t="str">
            <v>MAINTENANCE</v>
          </cell>
          <cell r="G578" t="str">
            <v>MAINTENANCE</v>
          </cell>
          <cell r="H578" t="str">
            <v>PHS</v>
          </cell>
          <cell r="I578" t="str">
            <v>PAN HR SOLUTIONS</v>
          </cell>
        </row>
        <row r="579">
          <cell r="A579">
            <v>80051091</v>
          </cell>
          <cell r="B579" t="str">
            <v>DASHRATH</v>
          </cell>
          <cell r="C579" t="str">
            <v>004</v>
          </cell>
          <cell r="D579">
            <v>18</v>
          </cell>
          <cell r="E579" t="str">
            <v>KOSSHCOM12</v>
          </cell>
          <cell r="F579" t="str">
            <v>MAINTENANCE</v>
          </cell>
          <cell r="G579" t="str">
            <v>MAINTENANCE</v>
          </cell>
          <cell r="H579" t="str">
            <v>PHS</v>
          </cell>
          <cell r="I579" t="str">
            <v>PAN HR SOLUTIONS</v>
          </cell>
        </row>
        <row r="580">
          <cell r="A580">
            <v>80051092</v>
          </cell>
          <cell r="B580" t="str">
            <v>DAYARAM</v>
          </cell>
          <cell r="C580" t="str">
            <v>004</v>
          </cell>
          <cell r="D580">
            <v>18</v>
          </cell>
          <cell r="E580" t="str">
            <v>KOSSHCOM03</v>
          </cell>
          <cell r="F580" t="str">
            <v>MAINTENANCE</v>
          </cell>
          <cell r="G580" t="str">
            <v>MAINTENANCE</v>
          </cell>
          <cell r="H580" t="str">
            <v>PHS</v>
          </cell>
          <cell r="I580" t="str">
            <v>PAN HR SOLUTIONS</v>
          </cell>
        </row>
        <row r="581">
          <cell r="A581">
            <v>80051093</v>
          </cell>
          <cell r="B581" t="str">
            <v>JITENDER</v>
          </cell>
          <cell r="C581" t="str">
            <v>004</v>
          </cell>
          <cell r="D581">
            <v>18</v>
          </cell>
          <cell r="E581" t="str">
            <v>KOSSHCOM14</v>
          </cell>
          <cell r="F581" t="str">
            <v>MAINTENANCE</v>
          </cell>
          <cell r="G581" t="str">
            <v>MAINTENANCE</v>
          </cell>
          <cell r="H581" t="str">
            <v>PHS</v>
          </cell>
          <cell r="I581" t="str">
            <v>PAN HR SOLUTIONS</v>
          </cell>
        </row>
        <row r="582">
          <cell r="A582">
            <v>80051094</v>
          </cell>
          <cell r="B582" t="str">
            <v>HORI LAL</v>
          </cell>
          <cell r="C582" t="str">
            <v>004</v>
          </cell>
          <cell r="D582">
            <v>18</v>
          </cell>
          <cell r="E582" t="str">
            <v>KOSSHCOM17</v>
          </cell>
          <cell r="F582" t="str">
            <v>MAINTENANCE</v>
          </cell>
          <cell r="G582" t="str">
            <v>MAINTENANCE</v>
          </cell>
          <cell r="H582" t="str">
            <v>PHS</v>
          </cell>
          <cell r="I582" t="str">
            <v>PAN HR SOLUTIONS</v>
          </cell>
        </row>
        <row r="583">
          <cell r="A583">
            <v>80051095</v>
          </cell>
          <cell r="B583" t="str">
            <v>HARISH CHAND</v>
          </cell>
          <cell r="C583" t="str">
            <v>004</v>
          </cell>
          <cell r="D583">
            <v>18</v>
          </cell>
          <cell r="E583" t="str">
            <v>KOSSHCOM03</v>
          </cell>
          <cell r="F583" t="str">
            <v>MAINTENANCE</v>
          </cell>
          <cell r="G583" t="str">
            <v>MAINTENANCE</v>
          </cell>
          <cell r="H583" t="str">
            <v>PHS</v>
          </cell>
          <cell r="I583" t="str">
            <v>PAN HR SOLUTIONS</v>
          </cell>
        </row>
        <row r="584">
          <cell r="A584">
            <v>80051096</v>
          </cell>
          <cell r="B584" t="str">
            <v>PREM CHAND KUMAR</v>
          </cell>
          <cell r="C584" t="str">
            <v>004</v>
          </cell>
          <cell r="D584">
            <v>18</v>
          </cell>
          <cell r="E584" t="str">
            <v>KOSSHCOM03</v>
          </cell>
          <cell r="F584" t="str">
            <v>MAINTENANCE</v>
          </cell>
          <cell r="G584" t="str">
            <v>MAINTENANCE</v>
          </cell>
          <cell r="H584" t="str">
            <v>PHS</v>
          </cell>
          <cell r="I584" t="str">
            <v>PAN HR SOLUTIONS</v>
          </cell>
        </row>
        <row r="585">
          <cell r="A585">
            <v>80051097</v>
          </cell>
          <cell r="B585" t="str">
            <v>HARGOVIND</v>
          </cell>
          <cell r="C585" t="str">
            <v>004</v>
          </cell>
          <cell r="D585">
            <v>18</v>
          </cell>
          <cell r="E585" t="str">
            <v>KOSSHCOM03</v>
          </cell>
          <cell r="F585" t="str">
            <v>MAINTENANCE</v>
          </cell>
          <cell r="G585" t="str">
            <v>MAINTENANCE</v>
          </cell>
          <cell r="H585" t="str">
            <v>PHS</v>
          </cell>
          <cell r="I585" t="str">
            <v>PAN HR SOLUTIONS</v>
          </cell>
        </row>
        <row r="586">
          <cell r="A586">
            <v>80051099</v>
          </cell>
          <cell r="B586" t="str">
            <v>LAXMAN</v>
          </cell>
          <cell r="C586" t="str">
            <v>004</v>
          </cell>
          <cell r="D586">
            <v>18</v>
          </cell>
          <cell r="E586" t="str">
            <v>KOSSHCOM10</v>
          </cell>
          <cell r="F586" t="str">
            <v>STORE</v>
          </cell>
          <cell r="G586" t="str">
            <v>STORE</v>
          </cell>
          <cell r="H586" t="str">
            <v>PHS</v>
          </cell>
          <cell r="I586" t="str">
            <v>PAN HR SOLUTIONS</v>
          </cell>
        </row>
        <row r="587">
          <cell r="A587">
            <v>80051100</v>
          </cell>
          <cell r="B587" t="str">
            <v>MANISH BHRADWAJ</v>
          </cell>
          <cell r="C587" t="str">
            <v>004</v>
          </cell>
          <cell r="D587">
            <v>18</v>
          </cell>
          <cell r="E587" t="str">
            <v>KOSSHCOM08</v>
          </cell>
          <cell r="F587" t="str">
            <v>STORE</v>
          </cell>
          <cell r="G587" t="str">
            <v>STORE</v>
          </cell>
          <cell r="H587" t="str">
            <v>PHS</v>
          </cell>
          <cell r="I587" t="str">
            <v>PAN HR SOLUTIONS</v>
          </cell>
        </row>
        <row r="588">
          <cell r="A588">
            <v>80051102</v>
          </cell>
          <cell r="B588" t="str">
            <v>PAWAN KUMAR</v>
          </cell>
          <cell r="C588" t="str">
            <v>004</v>
          </cell>
          <cell r="D588">
            <v>18</v>
          </cell>
          <cell r="E588" t="str">
            <v>KOSSHCOM08</v>
          </cell>
          <cell r="F588" t="str">
            <v>STORE</v>
          </cell>
          <cell r="G588" t="str">
            <v>STORE</v>
          </cell>
          <cell r="H588" t="str">
            <v>PHS</v>
          </cell>
          <cell r="I588" t="str">
            <v>PAN HR SOLUTIONS</v>
          </cell>
        </row>
        <row r="589">
          <cell r="A589">
            <v>80051106</v>
          </cell>
          <cell r="B589" t="str">
            <v>SURENDER KUMAR</v>
          </cell>
          <cell r="C589" t="str">
            <v>004</v>
          </cell>
          <cell r="D589">
            <v>18</v>
          </cell>
          <cell r="E589" t="str">
            <v>KOSSFCOM03</v>
          </cell>
          <cell r="F589" t="str">
            <v>DISPATCH</v>
          </cell>
          <cell r="G589" t="str">
            <v>DISPATCH</v>
          </cell>
          <cell r="H589" t="str">
            <v>PHS</v>
          </cell>
          <cell r="I589" t="str">
            <v>PAN HR SOLUTIONS</v>
          </cell>
        </row>
        <row r="590">
          <cell r="A590">
            <v>80051107</v>
          </cell>
          <cell r="B590" t="str">
            <v>SUNIL</v>
          </cell>
          <cell r="C590" t="str">
            <v>004</v>
          </cell>
          <cell r="D590">
            <v>18</v>
          </cell>
          <cell r="E590" t="str">
            <v>KOSSFCOM03</v>
          </cell>
          <cell r="F590" t="str">
            <v>DISPATCH</v>
          </cell>
          <cell r="G590" t="str">
            <v>DISPATCH</v>
          </cell>
          <cell r="H590" t="str">
            <v>PHS</v>
          </cell>
          <cell r="I590" t="str">
            <v>PAN HR SOLUTIONS</v>
          </cell>
        </row>
        <row r="591">
          <cell r="A591">
            <v>80051110</v>
          </cell>
          <cell r="B591" t="str">
            <v>JANME JAY SINGH</v>
          </cell>
          <cell r="C591" t="str">
            <v>004</v>
          </cell>
          <cell r="D591">
            <v>18</v>
          </cell>
          <cell r="E591" t="str">
            <v>KOSSFCOM03</v>
          </cell>
          <cell r="F591" t="str">
            <v>DISPATCH</v>
          </cell>
          <cell r="G591" t="str">
            <v>DISPATCH</v>
          </cell>
          <cell r="H591" t="str">
            <v>PHS</v>
          </cell>
          <cell r="I591" t="str">
            <v>PAN HR SOLUTIONS</v>
          </cell>
        </row>
        <row r="592">
          <cell r="A592">
            <v>80051111</v>
          </cell>
          <cell r="B592" t="str">
            <v>DIGEMBER PAL</v>
          </cell>
          <cell r="C592" t="str">
            <v>004</v>
          </cell>
          <cell r="D592">
            <v>18</v>
          </cell>
          <cell r="E592" t="str">
            <v>KOSSFCOM03</v>
          </cell>
          <cell r="F592" t="str">
            <v>DISPATCH</v>
          </cell>
          <cell r="G592" t="str">
            <v>DISPATCH</v>
          </cell>
          <cell r="H592" t="str">
            <v>PHS</v>
          </cell>
          <cell r="I592" t="str">
            <v>PAN HR SOLUTIONS</v>
          </cell>
        </row>
        <row r="593">
          <cell r="A593">
            <v>80051112</v>
          </cell>
          <cell r="B593" t="str">
            <v>VEERENDRA</v>
          </cell>
          <cell r="C593" t="str">
            <v>004</v>
          </cell>
          <cell r="D593">
            <v>18</v>
          </cell>
          <cell r="E593" t="str">
            <v>KOSSFCOM03</v>
          </cell>
          <cell r="F593" t="str">
            <v>DISPATCH</v>
          </cell>
          <cell r="G593" t="str">
            <v>DISPATCH</v>
          </cell>
          <cell r="H593" t="str">
            <v>PHS</v>
          </cell>
          <cell r="I593" t="str">
            <v>PAN HR SOLUTIONS</v>
          </cell>
        </row>
        <row r="594">
          <cell r="A594">
            <v>80051113</v>
          </cell>
          <cell r="B594" t="str">
            <v>MAHAVEER SINGH</v>
          </cell>
          <cell r="C594" t="str">
            <v>004</v>
          </cell>
          <cell r="D594">
            <v>18</v>
          </cell>
          <cell r="E594" t="str">
            <v>KOSSFCOM03</v>
          </cell>
          <cell r="F594" t="str">
            <v>DISPATCH</v>
          </cell>
          <cell r="G594" t="str">
            <v>DISPATCH</v>
          </cell>
          <cell r="H594" t="str">
            <v>PHS</v>
          </cell>
          <cell r="I594" t="str">
            <v>PAN HR SOLUTIONS</v>
          </cell>
        </row>
        <row r="595">
          <cell r="A595">
            <v>80051114</v>
          </cell>
          <cell r="B595" t="str">
            <v>MUKESH CHAND</v>
          </cell>
          <cell r="C595" t="str">
            <v>004</v>
          </cell>
          <cell r="D595">
            <v>18</v>
          </cell>
          <cell r="E595" t="str">
            <v>KOSSFCOM03</v>
          </cell>
          <cell r="F595" t="str">
            <v>DISPATCH</v>
          </cell>
          <cell r="G595" t="str">
            <v>DISPATCH</v>
          </cell>
          <cell r="H595" t="str">
            <v>PHS</v>
          </cell>
          <cell r="I595" t="str">
            <v>PAN HR SOLUTIONS</v>
          </cell>
        </row>
        <row r="596">
          <cell r="A596">
            <v>80051116</v>
          </cell>
          <cell r="B596" t="str">
            <v>VISHVENDRA</v>
          </cell>
          <cell r="C596" t="str">
            <v>004</v>
          </cell>
          <cell r="D596">
            <v>18</v>
          </cell>
          <cell r="E596" t="str">
            <v>KOSSFCOM03</v>
          </cell>
          <cell r="F596" t="str">
            <v>DISPATCH</v>
          </cell>
          <cell r="G596" t="str">
            <v>DISPATCH</v>
          </cell>
          <cell r="H596" t="str">
            <v>PHS</v>
          </cell>
          <cell r="I596" t="str">
            <v>PAN HR SOLUTIONS</v>
          </cell>
        </row>
        <row r="597">
          <cell r="A597">
            <v>80051117</v>
          </cell>
          <cell r="B597" t="str">
            <v>PRADEEP KUMAR</v>
          </cell>
          <cell r="C597" t="str">
            <v>004</v>
          </cell>
          <cell r="D597">
            <v>18</v>
          </cell>
          <cell r="E597" t="str">
            <v>KOSSFCOM03</v>
          </cell>
          <cell r="F597" t="str">
            <v>DISPATCH</v>
          </cell>
          <cell r="G597" t="str">
            <v>DISPATCH</v>
          </cell>
          <cell r="H597" t="str">
            <v>PHS</v>
          </cell>
          <cell r="I597" t="str">
            <v>PAN HR SOLUTIONS</v>
          </cell>
        </row>
        <row r="598">
          <cell r="A598">
            <v>80051118</v>
          </cell>
          <cell r="B598" t="str">
            <v>JITENDRA PAL</v>
          </cell>
          <cell r="C598" t="str">
            <v>004</v>
          </cell>
          <cell r="D598">
            <v>18</v>
          </cell>
          <cell r="E598" t="str">
            <v>KOSSHCOM14</v>
          </cell>
          <cell r="F598" t="str">
            <v>MAINTENANCE</v>
          </cell>
          <cell r="G598" t="str">
            <v>MAINTENANCE</v>
          </cell>
          <cell r="H598" t="str">
            <v>PHS</v>
          </cell>
          <cell r="I598" t="str">
            <v>PAN HR SOLUTIONS</v>
          </cell>
        </row>
        <row r="599">
          <cell r="A599">
            <v>80051119</v>
          </cell>
          <cell r="B599" t="str">
            <v>SHRI LAL</v>
          </cell>
          <cell r="C599" t="str">
            <v>004</v>
          </cell>
          <cell r="D599">
            <v>18</v>
          </cell>
          <cell r="E599" t="str">
            <v>KOSSHCOM03</v>
          </cell>
          <cell r="F599" t="str">
            <v>MAINTENANCE</v>
          </cell>
          <cell r="G599" t="str">
            <v>MAINTENANCE</v>
          </cell>
          <cell r="H599" t="str">
            <v>PHS</v>
          </cell>
          <cell r="I599" t="str">
            <v>PAN HR SOLUTIONS</v>
          </cell>
        </row>
        <row r="600">
          <cell r="A600">
            <v>80051120</v>
          </cell>
          <cell r="B600" t="str">
            <v>PARAMA NAND</v>
          </cell>
          <cell r="C600" t="str">
            <v>004</v>
          </cell>
          <cell r="D600">
            <v>18</v>
          </cell>
          <cell r="E600" t="str">
            <v>KOSSHCOM23</v>
          </cell>
          <cell r="F600" t="str">
            <v>MAINTENANCE</v>
          </cell>
          <cell r="G600" t="str">
            <v>MAINTENANCE</v>
          </cell>
          <cell r="H600" t="str">
            <v>PHS</v>
          </cell>
          <cell r="I600" t="str">
            <v>PAN HR SOLUTIONS</v>
          </cell>
        </row>
        <row r="601">
          <cell r="A601">
            <v>80051121</v>
          </cell>
          <cell r="B601" t="str">
            <v>DURGPAL SINGH</v>
          </cell>
          <cell r="C601" t="str">
            <v>004</v>
          </cell>
          <cell r="D601">
            <v>18</v>
          </cell>
          <cell r="E601" t="str">
            <v>KOSSHCOM03</v>
          </cell>
          <cell r="F601" t="str">
            <v>MAINTENANCE</v>
          </cell>
          <cell r="G601" t="str">
            <v>MAINTENANCE</v>
          </cell>
          <cell r="H601" t="str">
            <v>PHS</v>
          </cell>
          <cell r="I601" t="str">
            <v>PAN HR SOLUTIONS</v>
          </cell>
        </row>
        <row r="602">
          <cell r="A602">
            <v>80051122</v>
          </cell>
          <cell r="B602" t="str">
            <v>BABLU KUMAR</v>
          </cell>
          <cell r="C602" t="str">
            <v>004</v>
          </cell>
          <cell r="D602">
            <v>18</v>
          </cell>
          <cell r="E602" t="str">
            <v>KOSSHCOM03</v>
          </cell>
          <cell r="F602" t="str">
            <v>MAINTENANCE</v>
          </cell>
          <cell r="G602" t="str">
            <v>MAINTENANCE</v>
          </cell>
          <cell r="H602" t="str">
            <v>PHS</v>
          </cell>
          <cell r="I602" t="str">
            <v>PAN HR SOLUTIONS</v>
          </cell>
        </row>
        <row r="603">
          <cell r="A603">
            <v>80051123</v>
          </cell>
          <cell r="B603" t="str">
            <v>JASVEER</v>
          </cell>
          <cell r="C603" t="str">
            <v>004</v>
          </cell>
          <cell r="D603">
            <v>18</v>
          </cell>
          <cell r="E603" t="str">
            <v>KOSSHCOM03</v>
          </cell>
          <cell r="F603" t="str">
            <v>MAINTENANCE</v>
          </cell>
          <cell r="G603" t="str">
            <v>MAINTENANCE</v>
          </cell>
          <cell r="H603" t="str">
            <v>PHS</v>
          </cell>
          <cell r="I603" t="str">
            <v>PAN HR SOLUTIONS</v>
          </cell>
        </row>
        <row r="604">
          <cell r="A604">
            <v>80051124</v>
          </cell>
          <cell r="B604" t="str">
            <v>BHOOPENDRA SINGH</v>
          </cell>
          <cell r="C604" t="str">
            <v>004</v>
          </cell>
          <cell r="D604">
            <v>18</v>
          </cell>
          <cell r="E604" t="str">
            <v>KOSSHCOM03</v>
          </cell>
          <cell r="F604" t="str">
            <v>MAINTENANCE</v>
          </cell>
          <cell r="G604" t="str">
            <v>MAINTENANCE</v>
          </cell>
          <cell r="H604" t="str">
            <v>PHS</v>
          </cell>
          <cell r="I604" t="str">
            <v>PAN HR SOLUTIONS</v>
          </cell>
        </row>
        <row r="605">
          <cell r="A605">
            <v>80051125</v>
          </cell>
          <cell r="B605" t="str">
            <v>ASHOK KUMAR</v>
          </cell>
          <cell r="C605" t="str">
            <v>004</v>
          </cell>
          <cell r="D605">
            <v>18</v>
          </cell>
          <cell r="E605" t="str">
            <v>KOSSHCOM07</v>
          </cell>
          <cell r="F605" t="str">
            <v>STORE</v>
          </cell>
          <cell r="G605" t="str">
            <v>STORE</v>
          </cell>
          <cell r="H605" t="str">
            <v>PHS</v>
          </cell>
          <cell r="I605" t="str">
            <v>PAN HR SOLUTIONS</v>
          </cell>
        </row>
        <row r="606">
          <cell r="A606">
            <v>80051128</v>
          </cell>
          <cell r="B606" t="str">
            <v>SUNIL KUMAR YADAV</v>
          </cell>
          <cell r="C606" t="str">
            <v>004</v>
          </cell>
          <cell r="D606">
            <v>18</v>
          </cell>
          <cell r="E606" t="str">
            <v>KOSSHCOM07</v>
          </cell>
          <cell r="F606" t="str">
            <v>STORE</v>
          </cell>
          <cell r="G606" t="str">
            <v>STORE</v>
          </cell>
          <cell r="H606" t="str">
            <v>PHS</v>
          </cell>
          <cell r="I606" t="str">
            <v>PAN HR SOLUTIONS</v>
          </cell>
        </row>
        <row r="607">
          <cell r="A607">
            <v>80051130</v>
          </cell>
          <cell r="B607" t="str">
            <v>BHARAT SINGH</v>
          </cell>
          <cell r="C607" t="str">
            <v>001</v>
          </cell>
          <cell r="D607">
            <v>17</v>
          </cell>
          <cell r="E607" t="str">
            <v>KOSIWCOM04</v>
          </cell>
          <cell r="F607" t="str">
            <v>SECURITY</v>
          </cell>
          <cell r="G607" t="str">
            <v>SECURITY</v>
          </cell>
          <cell r="H607" t="str">
            <v>PHS</v>
          </cell>
          <cell r="I607" t="str">
            <v>PAN HR Solutions</v>
          </cell>
        </row>
        <row r="608">
          <cell r="A608">
            <v>80051132</v>
          </cell>
          <cell r="B608" t="str">
            <v>JITENDRA SINGH</v>
          </cell>
          <cell r="C608" t="str">
            <v>001</v>
          </cell>
          <cell r="D608">
            <v>17</v>
          </cell>
          <cell r="E608" t="str">
            <v>KOSIWCOM04</v>
          </cell>
          <cell r="F608" t="str">
            <v>SECURITY</v>
          </cell>
          <cell r="G608" t="str">
            <v>SECURITY</v>
          </cell>
          <cell r="H608" t="str">
            <v>PHS</v>
          </cell>
          <cell r="I608" t="str">
            <v>PAN HR Solutions</v>
          </cell>
        </row>
        <row r="609">
          <cell r="A609">
            <v>80051133</v>
          </cell>
          <cell r="B609" t="str">
            <v>VIKRAM RAM</v>
          </cell>
          <cell r="C609" t="str">
            <v>001</v>
          </cell>
          <cell r="D609">
            <v>17</v>
          </cell>
          <cell r="E609" t="str">
            <v>KOSIWCOM04</v>
          </cell>
          <cell r="F609" t="str">
            <v>SECURITY</v>
          </cell>
          <cell r="G609" t="str">
            <v>SECURITY</v>
          </cell>
          <cell r="H609" t="str">
            <v>PHS</v>
          </cell>
          <cell r="I609" t="str">
            <v>PAN HR Solutions</v>
          </cell>
        </row>
        <row r="610">
          <cell r="A610">
            <v>80051134</v>
          </cell>
          <cell r="B610" t="str">
            <v>RAKESH KUMAR SINGH</v>
          </cell>
          <cell r="C610" t="str">
            <v>001</v>
          </cell>
          <cell r="D610">
            <v>17</v>
          </cell>
          <cell r="E610" t="str">
            <v>KOSIWCOM04</v>
          </cell>
          <cell r="F610" t="str">
            <v>SECURITY</v>
          </cell>
          <cell r="G610" t="str">
            <v>SECURITY</v>
          </cell>
          <cell r="H610" t="str">
            <v>PHS</v>
          </cell>
          <cell r="I610" t="str">
            <v>PAN HR Solutions</v>
          </cell>
        </row>
        <row r="611">
          <cell r="A611">
            <v>80051136</v>
          </cell>
          <cell r="B611" t="str">
            <v>ISHAKU</v>
          </cell>
          <cell r="C611" t="str">
            <v>001</v>
          </cell>
          <cell r="D611">
            <v>17</v>
          </cell>
          <cell r="E611" t="str">
            <v>KOSIWCOM04</v>
          </cell>
          <cell r="F611" t="str">
            <v>SECURITY</v>
          </cell>
          <cell r="G611" t="str">
            <v>SECURITY</v>
          </cell>
          <cell r="H611" t="str">
            <v>PHS</v>
          </cell>
          <cell r="I611" t="str">
            <v>PAN HR Solutions</v>
          </cell>
        </row>
        <row r="612">
          <cell r="A612">
            <v>80051137</v>
          </cell>
          <cell r="B612" t="str">
            <v>DHARVENDRA SINGH</v>
          </cell>
          <cell r="C612" t="str">
            <v>001</v>
          </cell>
          <cell r="D612">
            <v>17</v>
          </cell>
          <cell r="E612" t="str">
            <v>KOSIWCOM04</v>
          </cell>
          <cell r="F612" t="str">
            <v>SECURITY</v>
          </cell>
          <cell r="G612" t="str">
            <v>SECURITY</v>
          </cell>
          <cell r="H612" t="str">
            <v>PHS</v>
          </cell>
          <cell r="I612" t="str">
            <v>PAN HR Solutions</v>
          </cell>
        </row>
        <row r="613">
          <cell r="A613">
            <v>80051138</v>
          </cell>
          <cell r="B613" t="str">
            <v>RAJESH KUMAR</v>
          </cell>
          <cell r="C613" t="str">
            <v>001</v>
          </cell>
          <cell r="D613">
            <v>17</v>
          </cell>
          <cell r="E613" t="str">
            <v>KOSIWCOM04</v>
          </cell>
          <cell r="F613" t="str">
            <v>SECURITY</v>
          </cell>
          <cell r="G613" t="str">
            <v>SECURITY</v>
          </cell>
          <cell r="H613" t="str">
            <v>PHS</v>
          </cell>
          <cell r="I613" t="str">
            <v>PAN HR Solutions</v>
          </cell>
        </row>
        <row r="614">
          <cell r="A614">
            <v>80051139</v>
          </cell>
          <cell r="B614" t="str">
            <v>SONU</v>
          </cell>
          <cell r="C614" t="str">
            <v>001</v>
          </cell>
          <cell r="D614">
            <v>17</v>
          </cell>
          <cell r="E614" t="str">
            <v>KOSIWCOM04</v>
          </cell>
          <cell r="F614" t="str">
            <v>SECURITY</v>
          </cell>
          <cell r="G614" t="str">
            <v>SECURITY</v>
          </cell>
          <cell r="H614" t="str">
            <v>PHS</v>
          </cell>
          <cell r="I614" t="str">
            <v>PAN HR Solutions</v>
          </cell>
        </row>
        <row r="615">
          <cell r="A615">
            <v>80051140</v>
          </cell>
          <cell r="B615" t="str">
            <v>NASHARU</v>
          </cell>
          <cell r="C615" t="str">
            <v>001</v>
          </cell>
          <cell r="D615">
            <v>17</v>
          </cell>
          <cell r="E615" t="str">
            <v>KOSIWCOM04</v>
          </cell>
          <cell r="F615" t="str">
            <v>SECURITY</v>
          </cell>
          <cell r="G615" t="str">
            <v>SECURITY</v>
          </cell>
          <cell r="H615" t="str">
            <v>PHS</v>
          </cell>
          <cell r="I615" t="str">
            <v>PAN HR Solutions</v>
          </cell>
        </row>
        <row r="616">
          <cell r="A616">
            <v>80051141</v>
          </cell>
          <cell r="B616" t="str">
            <v>SURESH KUMAR</v>
          </cell>
          <cell r="C616" t="str">
            <v>001</v>
          </cell>
          <cell r="D616">
            <v>17</v>
          </cell>
          <cell r="E616" t="str">
            <v>KOSIWCOM04</v>
          </cell>
          <cell r="F616" t="str">
            <v>SECURITY</v>
          </cell>
          <cell r="G616" t="str">
            <v>SECURITY</v>
          </cell>
          <cell r="H616" t="str">
            <v>PHS</v>
          </cell>
          <cell r="I616" t="str">
            <v>PAN HR Solutions</v>
          </cell>
        </row>
        <row r="617">
          <cell r="A617">
            <v>80051142</v>
          </cell>
          <cell r="B617" t="str">
            <v>SUBE SINGH</v>
          </cell>
          <cell r="C617" t="str">
            <v>001</v>
          </cell>
          <cell r="D617">
            <v>17</v>
          </cell>
          <cell r="E617" t="str">
            <v>KOSIWCOM04</v>
          </cell>
          <cell r="F617" t="str">
            <v>SECURITY</v>
          </cell>
          <cell r="G617" t="str">
            <v>SECURITY</v>
          </cell>
          <cell r="H617" t="str">
            <v>PHS</v>
          </cell>
          <cell r="I617" t="str">
            <v>PAN HR Solutions</v>
          </cell>
        </row>
        <row r="618">
          <cell r="A618">
            <v>80051143</v>
          </cell>
          <cell r="B618" t="str">
            <v>MAHESH</v>
          </cell>
          <cell r="C618" t="str">
            <v>001</v>
          </cell>
          <cell r="D618">
            <v>17</v>
          </cell>
          <cell r="E618" t="str">
            <v>KOSIWCOM04</v>
          </cell>
          <cell r="F618" t="str">
            <v>SECURITY</v>
          </cell>
          <cell r="G618" t="str">
            <v>SECURITY</v>
          </cell>
          <cell r="H618" t="str">
            <v>PHS</v>
          </cell>
          <cell r="I618" t="str">
            <v>PAN HR Solutions</v>
          </cell>
        </row>
        <row r="619">
          <cell r="A619">
            <v>80051144</v>
          </cell>
          <cell r="B619" t="str">
            <v>SURESH KUMAR</v>
          </cell>
          <cell r="C619" t="str">
            <v>001</v>
          </cell>
          <cell r="D619">
            <v>17</v>
          </cell>
          <cell r="E619" t="str">
            <v>KOSIWCOM04</v>
          </cell>
          <cell r="F619" t="str">
            <v>SECURITY</v>
          </cell>
          <cell r="G619" t="str">
            <v>SECURITY</v>
          </cell>
          <cell r="H619" t="str">
            <v>PHS</v>
          </cell>
          <cell r="I619" t="str">
            <v>PAN HR Solutions</v>
          </cell>
        </row>
        <row r="620">
          <cell r="A620">
            <v>80051145</v>
          </cell>
          <cell r="B620" t="str">
            <v>YASH PAL</v>
          </cell>
          <cell r="C620" t="str">
            <v>001</v>
          </cell>
          <cell r="D620">
            <v>17</v>
          </cell>
          <cell r="E620" t="str">
            <v>KOSIWCOM04</v>
          </cell>
          <cell r="F620" t="str">
            <v>SECURITY</v>
          </cell>
          <cell r="G620" t="str">
            <v>SECURITY</v>
          </cell>
          <cell r="H620" t="str">
            <v>PHS</v>
          </cell>
          <cell r="I620" t="str">
            <v>PAN HR Solutions</v>
          </cell>
        </row>
        <row r="621">
          <cell r="A621">
            <v>80051146</v>
          </cell>
          <cell r="B621" t="str">
            <v>BALRAM SINGH</v>
          </cell>
          <cell r="C621" t="str">
            <v>001</v>
          </cell>
          <cell r="D621">
            <v>17</v>
          </cell>
          <cell r="E621" t="str">
            <v>KOSIWCOM04</v>
          </cell>
          <cell r="F621" t="str">
            <v>SECURITY</v>
          </cell>
          <cell r="G621" t="str">
            <v>SECURITY</v>
          </cell>
          <cell r="H621" t="str">
            <v>PHS</v>
          </cell>
          <cell r="I621" t="str">
            <v>PAN HR Solutions</v>
          </cell>
        </row>
        <row r="622">
          <cell r="A622">
            <v>80051148</v>
          </cell>
          <cell r="B622" t="str">
            <v>KHUSHAL SINGH</v>
          </cell>
          <cell r="C622" t="str">
            <v>004</v>
          </cell>
          <cell r="D622">
            <v>18</v>
          </cell>
          <cell r="E622" t="str">
            <v>KOSSWCOM10</v>
          </cell>
          <cell r="F622" t="str">
            <v>A General Support Service</v>
          </cell>
          <cell r="G622" t="str">
            <v>SS MESS</v>
          </cell>
          <cell r="H622" t="str">
            <v>PHS</v>
          </cell>
          <cell r="I622" t="str">
            <v>PAN HR SOLUTIONS</v>
          </cell>
        </row>
        <row r="623">
          <cell r="A623">
            <v>80051149</v>
          </cell>
          <cell r="B623" t="str">
            <v>SANDEEP KUMAR</v>
          </cell>
          <cell r="C623" t="str">
            <v>001</v>
          </cell>
          <cell r="D623">
            <v>17</v>
          </cell>
          <cell r="E623" t="str">
            <v>KOSIWCOM13</v>
          </cell>
          <cell r="F623" t="str">
            <v>GARDNERS</v>
          </cell>
          <cell r="G623" t="str">
            <v>GARDNERS</v>
          </cell>
          <cell r="H623" t="str">
            <v>PHS</v>
          </cell>
          <cell r="I623" t="str">
            <v>PAN HR Solutions</v>
          </cell>
        </row>
        <row r="624">
          <cell r="A624">
            <v>80051153</v>
          </cell>
          <cell r="B624" t="str">
            <v>RAMNIWAS</v>
          </cell>
          <cell r="C624" t="str">
            <v>001</v>
          </cell>
          <cell r="D624">
            <v>17</v>
          </cell>
          <cell r="E624" t="str">
            <v>KOSIWCOM04</v>
          </cell>
          <cell r="F624" t="str">
            <v>SECURITY</v>
          </cell>
          <cell r="G624" t="str">
            <v>SECURITY</v>
          </cell>
          <cell r="H624" t="str">
            <v>PHS</v>
          </cell>
          <cell r="I624" t="str">
            <v>PAN HR Solutions</v>
          </cell>
        </row>
        <row r="625">
          <cell r="A625">
            <v>80051155</v>
          </cell>
          <cell r="B625" t="str">
            <v>DEVENDRA</v>
          </cell>
          <cell r="C625" t="str">
            <v>004</v>
          </cell>
          <cell r="D625">
            <v>18</v>
          </cell>
          <cell r="E625" t="str">
            <v>KOSSFCOM03</v>
          </cell>
          <cell r="F625" t="str">
            <v>DISPATCH</v>
          </cell>
          <cell r="G625" t="str">
            <v>DISPATCH</v>
          </cell>
          <cell r="H625" t="str">
            <v>PHS</v>
          </cell>
          <cell r="I625" t="str">
            <v>PAN HR SOLUTIONS</v>
          </cell>
        </row>
        <row r="626">
          <cell r="A626">
            <v>80051156</v>
          </cell>
          <cell r="B626" t="str">
            <v>KRISHAN</v>
          </cell>
          <cell r="C626" t="str">
            <v>004</v>
          </cell>
          <cell r="D626">
            <v>18</v>
          </cell>
          <cell r="E626" t="str">
            <v>KOSSWCOM13</v>
          </cell>
          <cell r="F626" t="str">
            <v>A General Support Service</v>
          </cell>
          <cell r="G626" t="str">
            <v>HOUSE KEEPING</v>
          </cell>
          <cell r="H626" t="str">
            <v>PHS</v>
          </cell>
          <cell r="I626" t="str">
            <v>PAN HR SOLUTIONS</v>
          </cell>
        </row>
        <row r="627">
          <cell r="A627">
            <v>80051157</v>
          </cell>
          <cell r="B627" t="str">
            <v>PAWAN KUMAR</v>
          </cell>
          <cell r="C627" t="str">
            <v>004</v>
          </cell>
          <cell r="D627">
            <v>18</v>
          </cell>
          <cell r="E627" t="str">
            <v>KOSSFCOM03</v>
          </cell>
          <cell r="F627" t="str">
            <v>DISPATCH</v>
          </cell>
          <cell r="G627" t="str">
            <v>DISPATCH</v>
          </cell>
          <cell r="H627" t="str">
            <v>PHS</v>
          </cell>
          <cell r="I627" t="str">
            <v>PAN HR SOLUTIONS</v>
          </cell>
        </row>
        <row r="628">
          <cell r="A628">
            <v>80051166</v>
          </cell>
          <cell r="B628" t="str">
            <v>UDAYAVIR SINGH</v>
          </cell>
          <cell r="C628" t="str">
            <v>004</v>
          </cell>
          <cell r="D628">
            <v>18</v>
          </cell>
          <cell r="E628" t="str">
            <v>KOSSHCOM23</v>
          </cell>
          <cell r="F628" t="str">
            <v>MAINTENANCE</v>
          </cell>
          <cell r="G628" t="str">
            <v>MAINTENANCE</v>
          </cell>
          <cell r="H628" t="str">
            <v>PHS</v>
          </cell>
          <cell r="I628" t="str">
            <v>PAN HR SOLUTIONS</v>
          </cell>
        </row>
        <row r="629">
          <cell r="A629">
            <v>80051168</v>
          </cell>
          <cell r="B629" t="str">
            <v>KRISHAN KUMAR</v>
          </cell>
          <cell r="C629" t="str">
            <v>004</v>
          </cell>
          <cell r="D629">
            <v>18</v>
          </cell>
          <cell r="E629" t="str">
            <v>KOSSWCOM13</v>
          </cell>
          <cell r="F629" t="str">
            <v>A General Support Service</v>
          </cell>
          <cell r="G629" t="str">
            <v>SS MESS</v>
          </cell>
          <cell r="H629" t="str">
            <v>PHS</v>
          </cell>
          <cell r="I629" t="str">
            <v>PAN HR SOLUTIONS</v>
          </cell>
        </row>
        <row r="630">
          <cell r="A630">
            <v>80051169</v>
          </cell>
          <cell r="B630" t="str">
            <v>SAURAV</v>
          </cell>
          <cell r="C630" t="str">
            <v>001</v>
          </cell>
          <cell r="D630">
            <v>17</v>
          </cell>
          <cell r="E630" t="str">
            <v>KO02HHSW09</v>
          </cell>
          <cell r="F630" t="str">
            <v>CIVIL</v>
          </cell>
          <cell r="G630" t="str">
            <v>CIVIL</v>
          </cell>
          <cell r="H630" t="str">
            <v>PHS</v>
          </cell>
          <cell r="I630" t="str">
            <v>PAN HR Solutions</v>
          </cell>
        </row>
        <row r="631">
          <cell r="A631">
            <v>80051170</v>
          </cell>
          <cell r="B631" t="str">
            <v>SAHIL KUMAR</v>
          </cell>
          <cell r="C631" t="str">
            <v>004</v>
          </cell>
          <cell r="D631">
            <v>18</v>
          </cell>
          <cell r="E631" t="str">
            <v>KOSSHCOM08</v>
          </cell>
          <cell r="F631" t="str">
            <v>STORE</v>
          </cell>
          <cell r="G631" t="str">
            <v>STORE</v>
          </cell>
          <cell r="H631" t="str">
            <v>PHS</v>
          </cell>
          <cell r="I631" t="str">
            <v>PAN HR SOLUTIONS</v>
          </cell>
        </row>
        <row r="632">
          <cell r="A632">
            <v>80051171</v>
          </cell>
          <cell r="B632" t="str">
            <v>LAXMINARAYAN</v>
          </cell>
          <cell r="C632" t="str">
            <v>004</v>
          </cell>
          <cell r="D632">
            <v>18</v>
          </cell>
          <cell r="E632" t="str">
            <v>KOSSHCOM08</v>
          </cell>
          <cell r="F632" t="str">
            <v>STORE</v>
          </cell>
          <cell r="G632" t="str">
            <v>STORE</v>
          </cell>
          <cell r="H632" t="str">
            <v>PHS</v>
          </cell>
          <cell r="I632" t="str">
            <v>PAN HR SOLUTIONS</v>
          </cell>
        </row>
        <row r="633">
          <cell r="A633">
            <v>80051172</v>
          </cell>
          <cell r="B633" t="str">
            <v>NAVEEN KUMAR</v>
          </cell>
          <cell r="C633" t="str">
            <v>001</v>
          </cell>
          <cell r="D633">
            <v>17</v>
          </cell>
          <cell r="E633" t="str">
            <v>KOSIWCOM04</v>
          </cell>
          <cell r="F633" t="str">
            <v>SECURITY</v>
          </cell>
          <cell r="G633" t="str">
            <v>SECURITY</v>
          </cell>
          <cell r="H633" t="str">
            <v>PHS</v>
          </cell>
          <cell r="I633" t="str">
            <v>PAN HR Solutions</v>
          </cell>
        </row>
        <row r="634">
          <cell r="A634">
            <v>80051173</v>
          </cell>
          <cell r="B634" t="str">
            <v>SAMYEL SOREN</v>
          </cell>
          <cell r="C634" t="str">
            <v>004</v>
          </cell>
          <cell r="D634">
            <v>18</v>
          </cell>
          <cell r="E634" t="str">
            <v>KOSSWCOM10</v>
          </cell>
          <cell r="F634" t="str">
            <v>A General Support Service</v>
          </cell>
          <cell r="G634" t="str">
            <v>SS CANTEEN</v>
          </cell>
          <cell r="H634" t="str">
            <v>PHS</v>
          </cell>
          <cell r="I634" t="str">
            <v>PAN HR SOLUTIONS</v>
          </cell>
        </row>
        <row r="635">
          <cell r="A635">
            <v>80051174</v>
          </cell>
          <cell r="B635" t="str">
            <v>BRIJ KISHOR</v>
          </cell>
          <cell r="C635" t="str">
            <v>001</v>
          </cell>
          <cell r="D635">
            <v>17</v>
          </cell>
          <cell r="E635" t="str">
            <v>KO02HHSW04</v>
          </cell>
          <cell r="F635" t="str">
            <v>ELECTRICAL</v>
          </cell>
          <cell r="G635" t="str">
            <v>ELECTRICAL</v>
          </cell>
          <cell r="H635" t="str">
            <v>PHS</v>
          </cell>
          <cell r="I635" t="str">
            <v>PAN HR Solutions</v>
          </cell>
        </row>
        <row r="636">
          <cell r="A636">
            <v>80051175</v>
          </cell>
          <cell r="B636" t="str">
            <v>SHISHU PAL SINGH</v>
          </cell>
          <cell r="C636" t="str">
            <v>001</v>
          </cell>
          <cell r="D636">
            <v>17</v>
          </cell>
          <cell r="E636" t="str">
            <v>KO02HHSW04</v>
          </cell>
          <cell r="F636" t="str">
            <v>ELECTRICAL</v>
          </cell>
          <cell r="G636" t="str">
            <v>ELECTRICAL</v>
          </cell>
          <cell r="H636" t="str">
            <v>PHS</v>
          </cell>
          <cell r="I636" t="str">
            <v>PAN HR Solutions</v>
          </cell>
        </row>
        <row r="637">
          <cell r="A637">
            <v>80051176</v>
          </cell>
          <cell r="B637" t="str">
            <v>PUSHPENDRA KUMAR</v>
          </cell>
          <cell r="C637" t="str">
            <v>001</v>
          </cell>
          <cell r="D637">
            <v>17</v>
          </cell>
          <cell r="E637" t="str">
            <v>KO02HHSW04</v>
          </cell>
          <cell r="F637" t="str">
            <v>ELECTRICAL</v>
          </cell>
          <cell r="G637" t="str">
            <v>ELECTRICAL</v>
          </cell>
          <cell r="H637" t="str">
            <v>PHS</v>
          </cell>
          <cell r="I637" t="str">
            <v>PAN HR Solutions</v>
          </cell>
        </row>
        <row r="638">
          <cell r="A638">
            <v>80051177</v>
          </cell>
          <cell r="B638" t="str">
            <v>MOHIT KUMAR</v>
          </cell>
          <cell r="C638" t="str">
            <v>001</v>
          </cell>
          <cell r="D638">
            <v>17</v>
          </cell>
          <cell r="E638" t="str">
            <v>KO02HHSW04</v>
          </cell>
          <cell r="F638" t="str">
            <v>ELECTRICAL</v>
          </cell>
          <cell r="G638" t="str">
            <v>ELECTRICAL</v>
          </cell>
          <cell r="H638" t="str">
            <v>PHS</v>
          </cell>
          <cell r="I638" t="str">
            <v>PAN HR Solutions</v>
          </cell>
        </row>
        <row r="639">
          <cell r="A639">
            <v>80051178</v>
          </cell>
          <cell r="B639" t="str">
            <v>LALIT</v>
          </cell>
          <cell r="C639" t="str">
            <v>003</v>
          </cell>
          <cell r="D639">
            <v>19</v>
          </cell>
          <cell r="E639" t="str">
            <v>KOC1HCOT04</v>
          </cell>
          <cell r="F639" t="str">
            <v>ELECTRICAL</v>
          </cell>
          <cell r="G639" t="str">
            <v>ELECTRICAL</v>
          </cell>
          <cell r="H639" t="str">
            <v>PHS</v>
          </cell>
          <cell r="I639" t="str">
            <v>PAN HR SOLUTIONS</v>
          </cell>
        </row>
        <row r="640">
          <cell r="A640">
            <v>80051179</v>
          </cell>
          <cell r="B640" t="str">
            <v>DALVEER</v>
          </cell>
          <cell r="C640" t="str">
            <v>003</v>
          </cell>
          <cell r="D640">
            <v>19</v>
          </cell>
          <cell r="E640" t="str">
            <v>KOC1HCOT04</v>
          </cell>
          <cell r="F640" t="str">
            <v>ELECTRICAL</v>
          </cell>
          <cell r="G640" t="str">
            <v>ELECTRICAL</v>
          </cell>
          <cell r="H640" t="str">
            <v>PHS</v>
          </cell>
          <cell r="I640" t="str">
            <v>PAN HR SOLUTIONS</v>
          </cell>
        </row>
        <row r="641">
          <cell r="A641">
            <v>80051180</v>
          </cell>
          <cell r="B641" t="str">
            <v>BHOJRAJ</v>
          </cell>
          <cell r="C641" t="str">
            <v>001</v>
          </cell>
          <cell r="D641">
            <v>17</v>
          </cell>
          <cell r="E641" t="str">
            <v>KO02HHSW14</v>
          </cell>
          <cell r="F641" t="str">
            <v>AUTO MOBILE</v>
          </cell>
          <cell r="G641" t="str">
            <v>AUTO MOBILE</v>
          </cell>
          <cell r="H641" t="str">
            <v>PHS</v>
          </cell>
          <cell r="I641" t="str">
            <v>PAN HR Solutions</v>
          </cell>
        </row>
        <row r="642">
          <cell r="A642">
            <v>80051181</v>
          </cell>
          <cell r="B642" t="str">
            <v>PREM CHAND</v>
          </cell>
          <cell r="C642" t="str">
            <v>001</v>
          </cell>
          <cell r="D642">
            <v>17</v>
          </cell>
          <cell r="E642" t="str">
            <v>KO02HHSW14</v>
          </cell>
          <cell r="F642" t="str">
            <v>AUTO MOBILE</v>
          </cell>
          <cell r="G642" t="str">
            <v>AUTO MOBILE</v>
          </cell>
          <cell r="H642" t="str">
            <v>PHS</v>
          </cell>
          <cell r="I642" t="str">
            <v>PAN HR Solutions</v>
          </cell>
        </row>
        <row r="643">
          <cell r="A643">
            <v>80051182</v>
          </cell>
          <cell r="B643" t="str">
            <v>SHYAM RAM</v>
          </cell>
          <cell r="C643" t="str">
            <v>001</v>
          </cell>
          <cell r="D643">
            <v>17</v>
          </cell>
          <cell r="E643" t="str">
            <v>KO02HHSW03</v>
          </cell>
          <cell r="F643" t="str">
            <v>AUTO MOBILE</v>
          </cell>
          <cell r="G643" t="str">
            <v>AUTO MOBILE</v>
          </cell>
          <cell r="H643" t="str">
            <v>PHS</v>
          </cell>
          <cell r="I643" t="str">
            <v>PAN HR Solutions</v>
          </cell>
        </row>
        <row r="644">
          <cell r="A644">
            <v>80051183</v>
          </cell>
          <cell r="B644" t="str">
            <v>HARISH SINGH</v>
          </cell>
          <cell r="C644" t="str">
            <v>001</v>
          </cell>
          <cell r="D644">
            <v>17</v>
          </cell>
          <cell r="E644" t="str">
            <v>KO02HHSW10</v>
          </cell>
          <cell r="F644" t="str">
            <v>STORES</v>
          </cell>
          <cell r="G644" t="str">
            <v>STORES</v>
          </cell>
          <cell r="H644" t="str">
            <v>PHS</v>
          </cell>
          <cell r="I644" t="str">
            <v>PAN HR Solutions</v>
          </cell>
        </row>
        <row r="645">
          <cell r="A645">
            <v>80051184</v>
          </cell>
          <cell r="B645" t="str">
            <v>RAM YAGAY SAIN</v>
          </cell>
          <cell r="C645" t="str">
            <v>001</v>
          </cell>
          <cell r="D645">
            <v>17</v>
          </cell>
          <cell r="E645" t="str">
            <v>KO02HHSW10</v>
          </cell>
          <cell r="F645" t="str">
            <v>STORES</v>
          </cell>
          <cell r="G645" t="str">
            <v>STORES</v>
          </cell>
          <cell r="H645" t="str">
            <v>PHS</v>
          </cell>
          <cell r="I645" t="str">
            <v>PAN HR Solutions</v>
          </cell>
        </row>
        <row r="646">
          <cell r="A646">
            <v>80051185</v>
          </cell>
          <cell r="B646" t="str">
            <v>BIKESH PASWAN</v>
          </cell>
          <cell r="C646" t="str">
            <v>001</v>
          </cell>
          <cell r="D646">
            <v>17</v>
          </cell>
          <cell r="E646" t="str">
            <v>KO02HHSW10</v>
          </cell>
          <cell r="F646" t="str">
            <v>STORES</v>
          </cell>
          <cell r="G646" t="str">
            <v>STORES</v>
          </cell>
          <cell r="H646" t="str">
            <v>PHS</v>
          </cell>
          <cell r="I646" t="str">
            <v>PAN HR Solutions</v>
          </cell>
        </row>
        <row r="647">
          <cell r="A647">
            <v>80051186</v>
          </cell>
          <cell r="B647" t="str">
            <v>SHANKAR CHAND</v>
          </cell>
          <cell r="C647" t="str">
            <v>001</v>
          </cell>
          <cell r="D647">
            <v>17</v>
          </cell>
          <cell r="E647" t="str">
            <v>KO02HHSW10</v>
          </cell>
          <cell r="F647" t="str">
            <v>STORES</v>
          </cell>
          <cell r="G647" t="str">
            <v>STORES</v>
          </cell>
          <cell r="H647" t="str">
            <v>PHS</v>
          </cell>
          <cell r="I647" t="str">
            <v>PAN HR Solutions</v>
          </cell>
        </row>
        <row r="648">
          <cell r="A648">
            <v>80051187</v>
          </cell>
          <cell r="B648" t="str">
            <v>DHARAM PAL</v>
          </cell>
          <cell r="C648" t="str">
            <v>001</v>
          </cell>
          <cell r="D648">
            <v>17</v>
          </cell>
          <cell r="E648" t="str">
            <v>KO02HHSW08</v>
          </cell>
          <cell r="F648" t="str">
            <v>DISPATCH</v>
          </cell>
          <cell r="G648" t="str">
            <v>DISPATCH</v>
          </cell>
          <cell r="H648" t="str">
            <v>PHS</v>
          </cell>
          <cell r="I648" t="str">
            <v>PAN HR Solutions</v>
          </cell>
        </row>
        <row r="649">
          <cell r="A649">
            <v>80051188</v>
          </cell>
          <cell r="B649" t="str">
            <v>RAMVIR SINGH</v>
          </cell>
          <cell r="C649" t="str">
            <v>001</v>
          </cell>
          <cell r="D649">
            <v>17</v>
          </cell>
          <cell r="E649" t="str">
            <v>KO02HHSW08</v>
          </cell>
          <cell r="F649" t="str">
            <v>DISPATCH</v>
          </cell>
          <cell r="G649" t="str">
            <v>DISPATCH</v>
          </cell>
          <cell r="H649" t="str">
            <v>PHS</v>
          </cell>
          <cell r="I649" t="str">
            <v>PAN HR Solutions</v>
          </cell>
        </row>
        <row r="650">
          <cell r="A650">
            <v>80051190</v>
          </cell>
          <cell r="B650" t="str">
            <v>NARENDRA</v>
          </cell>
          <cell r="C650" t="str">
            <v>001</v>
          </cell>
          <cell r="D650">
            <v>17</v>
          </cell>
          <cell r="E650" t="str">
            <v>KO02HHSW03</v>
          </cell>
          <cell r="F650" t="str">
            <v>MECH.MAINT.</v>
          </cell>
          <cell r="G650" t="str">
            <v>MECH.MAINT.</v>
          </cell>
          <cell r="H650" t="str">
            <v>PHS</v>
          </cell>
          <cell r="I650" t="str">
            <v>PAN HR Solutions</v>
          </cell>
        </row>
        <row r="651">
          <cell r="A651">
            <v>80051192</v>
          </cell>
          <cell r="B651" t="str">
            <v>DURGA PAL</v>
          </cell>
          <cell r="C651" t="str">
            <v>001</v>
          </cell>
          <cell r="D651">
            <v>17</v>
          </cell>
          <cell r="E651" t="str">
            <v>KO02HHSW03</v>
          </cell>
          <cell r="F651" t="str">
            <v>MECH.MAINT.</v>
          </cell>
          <cell r="G651" t="str">
            <v>MECH.MAINT.</v>
          </cell>
          <cell r="H651" t="str">
            <v>PHS</v>
          </cell>
          <cell r="I651" t="str">
            <v>PAN HR Solutions</v>
          </cell>
        </row>
        <row r="652">
          <cell r="A652">
            <v>80051193</v>
          </cell>
          <cell r="B652" t="str">
            <v>HARI PRASAD</v>
          </cell>
          <cell r="C652" t="str">
            <v>001</v>
          </cell>
          <cell r="D652">
            <v>17</v>
          </cell>
          <cell r="E652" t="str">
            <v>KO02HHSW03</v>
          </cell>
          <cell r="F652" t="str">
            <v>MECH.MAINT.</v>
          </cell>
          <cell r="G652" t="str">
            <v>MECH.MAINT.</v>
          </cell>
          <cell r="H652" t="str">
            <v>PHS</v>
          </cell>
          <cell r="I652" t="str">
            <v>PAN HR Solutions</v>
          </cell>
        </row>
        <row r="653">
          <cell r="A653">
            <v>80051194</v>
          </cell>
          <cell r="B653" t="str">
            <v>BIHARI SHARMA</v>
          </cell>
          <cell r="C653" t="str">
            <v>001</v>
          </cell>
          <cell r="D653">
            <v>17</v>
          </cell>
          <cell r="E653" t="str">
            <v>KO02HHSW03</v>
          </cell>
          <cell r="F653" t="str">
            <v>MECH.MAINT.</v>
          </cell>
          <cell r="G653" t="str">
            <v>MECH.MAINT.</v>
          </cell>
          <cell r="H653" t="str">
            <v>PHS</v>
          </cell>
          <cell r="I653" t="str">
            <v>PAN HR Solutions</v>
          </cell>
        </row>
        <row r="654">
          <cell r="A654">
            <v>80051195</v>
          </cell>
          <cell r="B654" t="str">
            <v>MAHENDRA SINGH</v>
          </cell>
          <cell r="C654" t="str">
            <v>001</v>
          </cell>
          <cell r="D654">
            <v>17</v>
          </cell>
          <cell r="E654" t="str">
            <v>KO02HHSW03</v>
          </cell>
          <cell r="F654" t="str">
            <v>MECH.MAINT.</v>
          </cell>
          <cell r="G654" t="str">
            <v>MECH.MAINT.</v>
          </cell>
          <cell r="H654" t="str">
            <v>PHS</v>
          </cell>
          <cell r="I654" t="str">
            <v>PAN HR Solutions</v>
          </cell>
        </row>
        <row r="655">
          <cell r="A655">
            <v>80051196</v>
          </cell>
          <cell r="B655" t="str">
            <v>TINKLE UPADHYAY</v>
          </cell>
          <cell r="C655" t="str">
            <v>001</v>
          </cell>
          <cell r="D655">
            <v>17</v>
          </cell>
          <cell r="E655" t="str">
            <v>KO02HHSW03</v>
          </cell>
          <cell r="F655" t="str">
            <v>MECH.MAINT.</v>
          </cell>
          <cell r="G655" t="str">
            <v>MECH.MAINT.</v>
          </cell>
          <cell r="H655" t="str">
            <v>PHS</v>
          </cell>
          <cell r="I655" t="str">
            <v>PAN HR Solutions</v>
          </cell>
        </row>
        <row r="656">
          <cell r="A656">
            <v>80051197</v>
          </cell>
          <cell r="B656" t="str">
            <v>VIJENDRA SINGH</v>
          </cell>
          <cell r="C656" t="str">
            <v>001</v>
          </cell>
          <cell r="D656">
            <v>17</v>
          </cell>
          <cell r="E656" t="str">
            <v>KO02HHSW03</v>
          </cell>
          <cell r="F656" t="str">
            <v>MECH.MAINT.</v>
          </cell>
          <cell r="G656" t="str">
            <v>MECH.MAINT.</v>
          </cell>
          <cell r="H656" t="str">
            <v>PHS</v>
          </cell>
          <cell r="I656" t="str">
            <v>PAN HR Solutions</v>
          </cell>
        </row>
        <row r="657">
          <cell r="A657">
            <v>80051198</v>
          </cell>
          <cell r="B657" t="str">
            <v>PAPPU SINGH</v>
          </cell>
          <cell r="C657" t="str">
            <v>001</v>
          </cell>
          <cell r="D657">
            <v>17</v>
          </cell>
          <cell r="E657" t="str">
            <v>KO02HHSW03</v>
          </cell>
          <cell r="F657" t="str">
            <v>MECH.MAINT.</v>
          </cell>
          <cell r="G657" t="str">
            <v>MECH.MAINT.</v>
          </cell>
          <cell r="H657" t="str">
            <v>PHS</v>
          </cell>
          <cell r="I657" t="str">
            <v>PAN HR Solutions</v>
          </cell>
        </row>
        <row r="658">
          <cell r="A658">
            <v>80051199</v>
          </cell>
          <cell r="B658" t="str">
            <v>VIRENDRA</v>
          </cell>
          <cell r="C658" t="str">
            <v>001</v>
          </cell>
          <cell r="D658">
            <v>17</v>
          </cell>
          <cell r="E658" t="str">
            <v>KO02HHSW03</v>
          </cell>
          <cell r="F658" t="str">
            <v>MECH.MAINT.</v>
          </cell>
          <cell r="G658" t="str">
            <v>MECH.MAINT.</v>
          </cell>
          <cell r="H658" t="str">
            <v>PHS</v>
          </cell>
          <cell r="I658" t="str">
            <v>PAN HR Solutions</v>
          </cell>
        </row>
        <row r="659">
          <cell r="A659">
            <v>80051200</v>
          </cell>
          <cell r="B659" t="str">
            <v>GOVIND  SINGH</v>
          </cell>
          <cell r="C659" t="str">
            <v>001</v>
          </cell>
          <cell r="D659">
            <v>17</v>
          </cell>
          <cell r="E659" t="str">
            <v>KO02HHSW03</v>
          </cell>
          <cell r="F659" t="str">
            <v>MECH.MAINT.</v>
          </cell>
          <cell r="G659" t="str">
            <v>MECH.MAINT.</v>
          </cell>
          <cell r="H659" t="str">
            <v>PHS</v>
          </cell>
          <cell r="I659" t="str">
            <v>PAN HR Solutions</v>
          </cell>
        </row>
        <row r="660">
          <cell r="A660">
            <v>80051202</v>
          </cell>
          <cell r="B660" t="str">
            <v>MURALI DHAR</v>
          </cell>
          <cell r="C660" t="str">
            <v>001</v>
          </cell>
          <cell r="D660">
            <v>17</v>
          </cell>
          <cell r="E660" t="str">
            <v>KO02HHSW03</v>
          </cell>
          <cell r="F660" t="str">
            <v>MECH.MAINT.</v>
          </cell>
          <cell r="G660" t="str">
            <v>MECH.MAINT.</v>
          </cell>
          <cell r="H660" t="str">
            <v>PHS</v>
          </cell>
          <cell r="I660" t="str">
            <v>PAN HR Solutions</v>
          </cell>
        </row>
        <row r="661">
          <cell r="A661">
            <v>80051203</v>
          </cell>
          <cell r="B661" t="str">
            <v>MOHIT</v>
          </cell>
          <cell r="C661" t="str">
            <v>001</v>
          </cell>
          <cell r="D661">
            <v>17</v>
          </cell>
          <cell r="E661" t="str">
            <v>KO02HHSW03</v>
          </cell>
          <cell r="F661" t="str">
            <v>MECH.MAINT.</v>
          </cell>
          <cell r="G661" t="str">
            <v>MECH.MAINT.</v>
          </cell>
          <cell r="H661" t="str">
            <v>PHS</v>
          </cell>
          <cell r="I661" t="str">
            <v>PAN HR Solutions</v>
          </cell>
        </row>
        <row r="662">
          <cell r="A662">
            <v>80051204</v>
          </cell>
          <cell r="B662" t="str">
            <v>RAJ KUMAR</v>
          </cell>
          <cell r="C662" t="str">
            <v>001</v>
          </cell>
          <cell r="D662">
            <v>17</v>
          </cell>
          <cell r="E662" t="str">
            <v>KO02HHSW03</v>
          </cell>
          <cell r="F662" t="str">
            <v>MECH.MAINT.</v>
          </cell>
          <cell r="G662" t="str">
            <v>MECH.MAINT.</v>
          </cell>
          <cell r="H662" t="str">
            <v>PHS</v>
          </cell>
          <cell r="I662" t="str">
            <v>PAN HR Solutions</v>
          </cell>
        </row>
        <row r="663">
          <cell r="A663">
            <v>80051205</v>
          </cell>
          <cell r="B663" t="str">
            <v>AJAY</v>
          </cell>
          <cell r="C663" t="str">
            <v>001</v>
          </cell>
          <cell r="D663">
            <v>17</v>
          </cell>
          <cell r="E663" t="str">
            <v>KO02HHSW03</v>
          </cell>
          <cell r="F663" t="str">
            <v>MECH.MAINT.</v>
          </cell>
          <cell r="G663" t="str">
            <v>MECH.MAINT.</v>
          </cell>
          <cell r="H663" t="str">
            <v>PHS</v>
          </cell>
          <cell r="I663" t="str">
            <v>PAN HR Solutions</v>
          </cell>
        </row>
        <row r="664">
          <cell r="A664">
            <v>80051206</v>
          </cell>
          <cell r="B664" t="str">
            <v>RAJOO</v>
          </cell>
          <cell r="C664" t="str">
            <v>001</v>
          </cell>
          <cell r="D664">
            <v>17</v>
          </cell>
          <cell r="E664" t="str">
            <v>KO02HHSW03</v>
          </cell>
          <cell r="F664" t="str">
            <v>MECH.MAINT.</v>
          </cell>
          <cell r="G664" t="str">
            <v>MECH.MAINT.</v>
          </cell>
          <cell r="H664" t="str">
            <v>PHS</v>
          </cell>
          <cell r="I664" t="str">
            <v>PAN HR Solutions</v>
          </cell>
        </row>
        <row r="665">
          <cell r="A665">
            <v>80051207</v>
          </cell>
          <cell r="B665" t="str">
            <v>LAL SINGH</v>
          </cell>
          <cell r="C665" t="str">
            <v>001</v>
          </cell>
          <cell r="D665">
            <v>17</v>
          </cell>
          <cell r="E665" t="str">
            <v>KO02FHSW02</v>
          </cell>
          <cell r="F665" t="str">
            <v>WELDING</v>
          </cell>
          <cell r="G665" t="str">
            <v>WELDING</v>
          </cell>
          <cell r="H665" t="str">
            <v>PHS</v>
          </cell>
          <cell r="I665" t="str">
            <v>PAN HR Solutions</v>
          </cell>
        </row>
        <row r="666">
          <cell r="A666">
            <v>80051208</v>
          </cell>
          <cell r="B666" t="str">
            <v>HARISH CHAND</v>
          </cell>
          <cell r="C666" t="str">
            <v>001</v>
          </cell>
          <cell r="D666">
            <v>17</v>
          </cell>
          <cell r="E666" t="str">
            <v>KO02FHSW02</v>
          </cell>
          <cell r="F666" t="str">
            <v>WELDING</v>
          </cell>
          <cell r="G666" t="str">
            <v>WELDING</v>
          </cell>
          <cell r="H666" t="str">
            <v>PHS</v>
          </cell>
          <cell r="I666" t="str">
            <v>PAN HR Solutions</v>
          </cell>
        </row>
        <row r="667">
          <cell r="A667">
            <v>80051209</v>
          </cell>
          <cell r="B667" t="str">
            <v>RAMVEER</v>
          </cell>
          <cell r="C667" t="str">
            <v>001</v>
          </cell>
          <cell r="D667">
            <v>17</v>
          </cell>
          <cell r="E667" t="str">
            <v>KO02FHSW02</v>
          </cell>
          <cell r="F667" t="str">
            <v>WELDING</v>
          </cell>
          <cell r="G667" t="str">
            <v>WELDING</v>
          </cell>
          <cell r="H667" t="str">
            <v>PHS</v>
          </cell>
          <cell r="I667" t="str">
            <v>PAN HR Solutions</v>
          </cell>
        </row>
        <row r="668">
          <cell r="A668">
            <v>80051212</v>
          </cell>
          <cell r="B668" t="str">
            <v>VISHNU KUMAR</v>
          </cell>
          <cell r="C668" t="str">
            <v>001</v>
          </cell>
          <cell r="D668">
            <v>17</v>
          </cell>
          <cell r="E668" t="str">
            <v>KO02FHSW02</v>
          </cell>
          <cell r="F668" t="str">
            <v>WELDING</v>
          </cell>
          <cell r="G668" t="str">
            <v>WELDING</v>
          </cell>
          <cell r="H668" t="str">
            <v>PHS</v>
          </cell>
          <cell r="I668" t="str">
            <v>PAN HR Solutions</v>
          </cell>
        </row>
        <row r="669">
          <cell r="A669">
            <v>80051214</v>
          </cell>
          <cell r="B669" t="str">
            <v>SATTO BAGHEL</v>
          </cell>
          <cell r="C669" t="str">
            <v>001</v>
          </cell>
          <cell r="D669">
            <v>17</v>
          </cell>
          <cell r="E669" t="str">
            <v>KO02FHSW02</v>
          </cell>
          <cell r="F669" t="str">
            <v>WELDING</v>
          </cell>
          <cell r="G669" t="str">
            <v>WELDING</v>
          </cell>
          <cell r="H669" t="str">
            <v>PHS</v>
          </cell>
          <cell r="I669" t="str">
            <v>PAN HR Solutions</v>
          </cell>
        </row>
        <row r="670">
          <cell r="A670">
            <v>80051215</v>
          </cell>
          <cell r="B670" t="str">
            <v>MANOJ RAM</v>
          </cell>
          <cell r="C670" t="str">
            <v>001</v>
          </cell>
          <cell r="D670">
            <v>17</v>
          </cell>
          <cell r="E670" t="str">
            <v>KO02FHSW02</v>
          </cell>
          <cell r="F670" t="str">
            <v>WELDING</v>
          </cell>
          <cell r="G670" t="str">
            <v>WELDING</v>
          </cell>
          <cell r="H670" t="str">
            <v>PHS</v>
          </cell>
          <cell r="I670" t="str">
            <v>PAN HR Solutions</v>
          </cell>
        </row>
        <row r="671">
          <cell r="A671">
            <v>80051216</v>
          </cell>
          <cell r="B671" t="str">
            <v>PRATAP</v>
          </cell>
          <cell r="C671" t="str">
            <v>001</v>
          </cell>
          <cell r="D671">
            <v>17</v>
          </cell>
          <cell r="E671" t="str">
            <v>KO02FHSW02</v>
          </cell>
          <cell r="F671" t="str">
            <v>WELDING</v>
          </cell>
          <cell r="G671" t="str">
            <v>WELDING</v>
          </cell>
          <cell r="H671" t="str">
            <v>PHS</v>
          </cell>
          <cell r="I671" t="str">
            <v>PAN HR Solutions</v>
          </cell>
        </row>
        <row r="672">
          <cell r="A672">
            <v>80051217</v>
          </cell>
          <cell r="B672" t="str">
            <v>PRABHU DAYAL</v>
          </cell>
          <cell r="C672" t="str">
            <v>001</v>
          </cell>
          <cell r="D672">
            <v>17</v>
          </cell>
          <cell r="E672" t="str">
            <v>KO02FHSW02</v>
          </cell>
          <cell r="F672" t="str">
            <v>WELDING</v>
          </cell>
          <cell r="G672" t="str">
            <v>WELDING</v>
          </cell>
          <cell r="H672" t="str">
            <v>PHS</v>
          </cell>
          <cell r="I672" t="str">
            <v>PAN HR Solutions</v>
          </cell>
        </row>
        <row r="673">
          <cell r="A673">
            <v>80051218</v>
          </cell>
          <cell r="B673" t="str">
            <v>ROHTASH</v>
          </cell>
          <cell r="C673" t="str">
            <v>001</v>
          </cell>
          <cell r="D673">
            <v>17</v>
          </cell>
          <cell r="E673" t="str">
            <v>KO02FHSW02</v>
          </cell>
          <cell r="F673" t="str">
            <v>WELDING</v>
          </cell>
          <cell r="G673" t="str">
            <v>WELDING</v>
          </cell>
          <cell r="H673" t="str">
            <v>PHS</v>
          </cell>
          <cell r="I673" t="str">
            <v>PAN HR Solutions</v>
          </cell>
        </row>
        <row r="674">
          <cell r="A674">
            <v>80051220</v>
          </cell>
          <cell r="B674" t="str">
            <v>CHOTU</v>
          </cell>
          <cell r="C674" t="str">
            <v>001</v>
          </cell>
          <cell r="D674">
            <v>17</v>
          </cell>
          <cell r="E674" t="str">
            <v>KO02FHSW02</v>
          </cell>
          <cell r="F674" t="str">
            <v>WELDING</v>
          </cell>
          <cell r="G674" t="str">
            <v>WELDING</v>
          </cell>
          <cell r="H674" t="str">
            <v>PHS</v>
          </cell>
          <cell r="I674" t="str">
            <v>PAN HR Solutions</v>
          </cell>
        </row>
        <row r="675">
          <cell r="A675">
            <v>80051221</v>
          </cell>
          <cell r="B675" t="str">
            <v>MAHENDRA</v>
          </cell>
          <cell r="C675" t="str">
            <v>001</v>
          </cell>
          <cell r="D675">
            <v>17</v>
          </cell>
          <cell r="E675" t="str">
            <v>KO02FHSW02</v>
          </cell>
          <cell r="F675" t="str">
            <v>WELDING</v>
          </cell>
          <cell r="G675" t="str">
            <v>WELDING</v>
          </cell>
          <cell r="H675" t="str">
            <v>PHS</v>
          </cell>
          <cell r="I675" t="str">
            <v>PAN HR Solutions</v>
          </cell>
        </row>
        <row r="676">
          <cell r="A676">
            <v>80051224</v>
          </cell>
          <cell r="B676" t="str">
            <v>PREM CHAND</v>
          </cell>
          <cell r="C676" t="str">
            <v>001</v>
          </cell>
          <cell r="D676">
            <v>17</v>
          </cell>
          <cell r="E676" t="str">
            <v>KO02FHSW02</v>
          </cell>
          <cell r="F676" t="str">
            <v>WELDING</v>
          </cell>
          <cell r="G676" t="str">
            <v>WELDING</v>
          </cell>
          <cell r="H676" t="str">
            <v>PHS</v>
          </cell>
          <cell r="I676" t="str">
            <v>PAN HR Solutions</v>
          </cell>
        </row>
        <row r="677">
          <cell r="A677">
            <v>80051225</v>
          </cell>
          <cell r="B677" t="str">
            <v>SANJAY</v>
          </cell>
          <cell r="C677" t="str">
            <v>001</v>
          </cell>
          <cell r="D677">
            <v>17</v>
          </cell>
          <cell r="E677" t="str">
            <v>KO02FHSW02</v>
          </cell>
          <cell r="F677" t="str">
            <v>WELDING</v>
          </cell>
          <cell r="G677" t="str">
            <v>WELDING</v>
          </cell>
          <cell r="H677" t="str">
            <v>PHS</v>
          </cell>
          <cell r="I677" t="str">
            <v>PAN HR Solutions</v>
          </cell>
        </row>
        <row r="678">
          <cell r="A678">
            <v>80051226</v>
          </cell>
          <cell r="B678" t="str">
            <v>SHYAM SUNDER</v>
          </cell>
          <cell r="C678" t="str">
            <v>001</v>
          </cell>
          <cell r="D678">
            <v>17</v>
          </cell>
          <cell r="E678" t="str">
            <v>KO02FHSW02</v>
          </cell>
          <cell r="F678" t="str">
            <v>WELDING</v>
          </cell>
          <cell r="G678" t="str">
            <v>WELDING</v>
          </cell>
          <cell r="H678" t="str">
            <v>PHS</v>
          </cell>
          <cell r="I678" t="str">
            <v>PAN HR Solutions</v>
          </cell>
        </row>
        <row r="679">
          <cell r="A679">
            <v>80051227</v>
          </cell>
          <cell r="B679" t="str">
            <v>VIR PAL</v>
          </cell>
          <cell r="C679" t="str">
            <v>001</v>
          </cell>
          <cell r="D679">
            <v>17</v>
          </cell>
          <cell r="E679" t="str">
            <v>KO02FHSW02</v>
          </cell>
          <cell r="F679" t="str">
            <v>WELDING</v>
          </cell>
          <cell r="G679" t="str">
            <v>WELDING</v>
          </cell>
          <cell r="H679" t="str">
            <v>PHS</v>
          </cell>
          <cell r="I679" t="str">
            <v>PAN HR Solutions</v>
          </cell>
        </row>
        <row r="680">
          <cell r="A680">
            <v>80051228</v>
          </cell>
          <cell r="B680" t="str">
            <v>HARISH CHAND</v>
          </cell>
          <cell r="C680" t="str">
            <v>001</v>
          </cell>
          <cell r="D680">
            <v>17</v>
          </cell>
          <cell r="E680" t="str">
            <v>KO02FHSW02</v>
          </cell>
          <cell r="F680" t="str">
            <v>WELDING</v>
          </cell>
          <cell r="G680" t="str">
            <v>WELDING</v>
          </cell>
          <cell r="H680" t="str">
            <v>PHS</v>
          </cell>
          <cell r="I680" t="str">
            <v>PAN HR Solutions</v>
          </cell>
        </row>
        <row r="681">
          <cell r="A681">
            <v>80051229</v>
          </cell>
          <cell r="B681" t="str">
            <v>KANHA</v>
          </cell>
          <cell r="C681" t="str">
            <v>001</v>
          </cell>
          <cell r="D681">
            <v>17</v>
          </cell>
          <cell r="E681" t="str">
            <v>KO02FHSW02</v>
          </cell>
          <cell r="F681" t="str">
            <v>WELDING</v>
          </cell>
          <cell r="G681" t="str">
            <v>WELDING</v>
          </cell>
          <cell r="H681" t="str">
            <v>PHS</v>
          </cell>
          <cell r="I681" t="str">
            <v>PAN HR Solutions</v>
          </cell>
        </row>
        <row r="682">
          <cell r="A682">
            <v>80051230</v>
          </cell>
          <cell r="B682" t="str">
            <v>PRAHLAD URF PINTU</v>
          </cell>
          <cell r="C682" t="str">
            <v>001</v>
          </cell>
          <cell r="D682">
            <v>17</v>
          </cell>
          <cell r="E682" t="str">
            <v>KO02FHSW02</v>
          </cell>
          <cell r="F682" t="str">
            <v>WELDING</v>
          </cell>
          <cell r="G682" t="str">
            <v>WELDING</v>
          </cell>
          <cell r="H682" t="str">
            <v>PHS</v>
          </cell>
          <cell r="I682" t="str">
            <v>PAN HR Solutions</v>
          </cell>
        </row>
        <row r="683">
          <cell r="A683">
            <v>80051231</v>
          </cell>
          <cell r="B683" t="str">
            <v>CHARAN</v>
          </cell>
          <cell r="C683" t="str">
            <v>001</v>
          </cell>
          <cell r="D683">
            <v>17</v>
          </cell>
          <cell r="E683" t="str">
            <v>KO02FHSW02</v>
          </cell>
          <cell r="F683" t="str">
            <v>WELDING</v>
          </cell>
          <cell r="G683" t="str">
            <v>WELDING</v>
          </cell>
          <cell r="H683" t="str">
            <v>PHS</v>
          </cell>
          <cell r="I683" t="str">
            <v>PAN HR Solutions</v>
          </cell>
        </row>
        <row r="684">
          <cell r="A684">
            <v>80051232</v>
          </cell>
          <cell r="B684" t="str">
            <v>GAURAV</v>
          </cell>
          <cell r="C684" t="str">
            <v>001</v>
          </cell>
          <cell r="D684">
            <v>17</v>
          </cell>
          <cell r="E684" t="str">
            <v>KO02FHSW02</v>
          </cell>
          <cell r="F684" t="str">
            <v>WELDING</v>
          </cell>
          <cell r="G684" t="str">
            <v>WELDING</v>
          </cell>
          <cell r="H684" t="str">
            <v>PHS</v>
          </cell>
          <cell r="I684" t="str">
            <v>PAN HR Solutions</v>
          </cell>
        </row>
        <row r="685">
          <cell r="A685">
            <v>80051233</v>
          </cell>
          <cell r="B685" t="str">
            <v>KANHAIYA</v>
          </cell>
          <cell r="C685" t="str">
            <v>001</v>
          </cell>
          <cell r="D685">
            <v>17</v>
          </cell>
          <cell r="E685" t="str">
            <v>KO02FHSW02</v>
          </cell>
          <cell r="F685" t="str">
            <v>WELDING</v>
          </cell>
          <cell r="G685" t="str">
            <v>WELDING</v>
          </cell>
          <cell r="H685" t="str">
            <v>PHS</v>
          </cell>
          <cell r="I685" t="str">
            <v>PAN HR Solutions</v>
          </cell>
        </row>
        <row r="686">
          <cell r="A686">
            <v>80051234</v>
          </cell>
          <cell r="B686" t="str">
            <v>SANJEET SINGH</v>
          </cell>
          <cell r="C686" t="str">
            <v>001</v>
          </cell>
          <cell r="D686">
            <v>17</v>
          </cell>
          <cell r="E686" t="str">
            <v>KO02FHSW02</v>
          </cell>
          <cell r="F686" t="str">
            <v>WELDING</v>
          </cell>
          <cell r="G686" t="str">
            <v>WELDING</v>
          </cell>
          <cell r="H686" t="str">
            <v>PHS</v>
          </cell>
          <cell r="I686" t="str">
            <v>PAN HR Solutions</v>
          </cell>
        </row>
        <row r="687">
          <cell r="A687">
            <v>80051235</v>
          </cell>
          <cell r="B687" t="str">
            <v>MAHAVEER</v>
          </cell>
          <cell r="C687" t="str">
            <v>001</v>
          </cell>
          <cell r="D687">
            <v>17</v>
          </cell>
          <cell r="E687" t="str">
            <v>KO02FHSW02</v>
          </cell>
          <cell r="F687" t="str">
            <v>WELDING</v>
          </cell>
          <cell r="G687" t="str">
            <v>WELDING</v>
          </cell>
          <cell r="H687" t="str">
            <v>PHS</v>
          </cell>
          <cell r="I687" t="str">
            <v>PAN HR Solutions</v>
          </cell>
        </row>
        <row r="688">
          <cell r="A688">
            <v>80051237</v>
          </cell>
          <cell r="B688" t="str">
            <v>BALBIR</v>
          </cell>
          <cell r="C688" t="str">
            <v>001</v>
          </cell>
          <cell r="D688">
            <v>17</v>
          </cell>
          <cell r="E688" t="str">
            <v>KO02FHSW02</v>
          </cell>
          <cell r="F688" t="str">
            <v>WELDING</v>
          </cell>
          <cell r="G688" t="str">
            <v>WELDING</v>
          </cell>
          <cell r="H688" t="str">
            <v>PHS</v>
          </cell>
          <cell r="I688" t="str">
            <v>PAN HR Solutions</v>
          </cell>
        </row>
        <row r="689">
          <cell r="A689">
            <v>80051239</v>
          </cell>
          <cell r="B689" t="str">
            <v>KHUSHI RAM</v>
          </cell>
          <cell r="C689" t="str">
            <v>001</v>
          </cell>
          <cell r="D689">
            <v>17</v>
          </cell>
          <cell r="E689" t="str">
            <v>KO02FHSW02</v>
          </cell>
          <cell r="F689" t="str">
            <v>WELDING</v>
          </cell>
          <cell r="G689" t="str">
            <v>WELDING</v>
          </cell>
          <cell r="H689" t="str">
            <v>PHS</v>
          </cell>
          <cell r="I689" t="str">
            <v>PAN HR Solutions</v>
          </cell>
        </row>
        <row r="690">
          <cell r="A690">
            <v>80051240</v>
          </cell>
          <cell r="B690" t="str">
            <v>GOPAL</v>
          </cell>
          <cell r="C690" t="str">
            <v>001</v>
          </cell>
          <cell r="D690">
            <v>17</v>
          </cell>
          <cell r="E690" t="str">
            <v>KO02FHSW02</v>
          </cell>
          <cell r="F690" t="str">
            <v>WELDING</v>
          </cell>
          <cell r="G690" t="str">
            <v>WELDING</v>
          </cell>
          <cell r="H690" t="str">
            <v>PHS</v>
          </cell>
          <cell r="I690" t="str">
            <v>PAN HR Solutions</v>
          </cell>
        </row>
        <row r="691">
          <cell r="A691">
            <v>80051241</v>
          </cell>
          <cell r="B691" t="str">
            <v>UMESH CHANDRA</v>
          </cell>
          <cell r="C691" t="str">
            <v>001</v>
          </cell>
          <cell r="D691">
            <v>17</v>
          </cell>
          <cell r="E691" t="str">
            <v>KO02FHSW02</v>
          </cell>
          <cell r="F691" t="str">
            <v>WELDING</v>
          </cell>
          <cell r="G691" t="str">
            <v>WELDING</v>
          </cell>
          <cell r="H691" t="str">
            <v>PHS</v>
          </cell>
          <cell r="I691" t="str">
            <v>PAN HR Solutions</v>
          </cell>
        </row>
        <row r="692">
          <cell r="A692">
            <v>80051242</v>
          </cell>
          <cell r="B692" t="str">
            <v>PREM SINGH</v>
          </cell>
          <cell r="C692" t="str">
            <v>001</v>
          </cell>
          <cell r="D692">
            <v>17</v>
          </cell>
          <cell r="E692" t="str">
            <v>KO02FHSW02</v>
          </cell>
          <cell r="F692" t="str">
            <v>WELDING</v>
          </cell>
          <cell r="G692" t="str">
            <v>WELDING</v>
          </cell>
          <cell r="H692" t="str">
            <v>PHS</v>
          </cell>
          <cell r="I692" t="str">
            <v>PAN HR Solutions</v>
          </cell>
        </row>
        <row r="693">
          <cell r="A693">
            <v>80051243</v>
          </cell>
          <cell r="B693" t="str">
            <v>RAHUL SHARMA</v>
          </cell>
          <cell r="C693" t="str">
            <v>001</v>
          </cell>
          <cell r="D693">
            <v>17</v>
          </cell>
          <cell r="E693" t="str">
            <v>KO02FHSW02</v>
          </cell>
          <cell r="F693" t="str">
            <v>WELDING</v>
          </cell>
          <cell r="G693" t="str">
            <v>WELDING</v>
          </cell>
          <cell r="H693" t="str">
            <v>PHS</v>
          </cell>
          <cell r="I693" t="str">
            <v>PAN HR Solutions</v>
          </cell>
        </row>
        <row r="694">
          <cell r="A694">
            <v>80051246</v>
          </cell>
          <cell r="B694" t="str">
            <v>KELASH</v>
          </cell>
          <cell r="C694" t="str">
            <v>001</v>
          </cell>
          <cell r="D694">
            <v>17</v>
          </cell>
          <cell r="E694" t="str">
            <v>KO02FHSW02</v>
          </cell>
          <cell r="F694" t="str">
            <v>WELDING</v>
          </cell>
          <cell r="G694" t="str">
            <v>WELDING</v>
          </cell>
          <cell r="H694" t="str">
            <v>PHS</v>
          </cell>
          <cell r="I694" t="str">
            <v>PAN HR Solutions</v>
          </cell>
        </row>
        <row r="695">
          <cell r="A695">
            <v>80051247</v>
          </cell>
          <cell r="B695" t="str">
            <v>RAGHUNATH</v>
          </cell>
          <cell r="C695" t="str">
            <v>001</v>
          </cell>
          <cell r="D695">
            <v>17</v>
          </cell>
          <cell r="E695" t="str">
            <v>KO02FHSW02</v>
          </cell>
          <cell r="F695" t="str">
            <v>WELDING</v>
          </cell>
          <cell r="G695" t="str">
            <v>WELDING</v>
          </cell>
          <cell r="H695" t="str">
            <v>PHS</v>
          </cell>
          <cell r="I695" t="str">
            <v>PAN HR Solutions</v>
          </cell>
        </row>
        <row r="696">
          <cell r="A696">
            <v>80051248</v>
          </cell>
          <cell r="B696" t="str">
            <v>BHUPENDER</v>
          </cell>
          <cell r="C696" t="str">
            <v>001</v>
          </cell>
          <cell r="D696">
            <v>17</v>
          </cell>
          <cell r="E696" t="str">
            <v>KO02FHSW02</v>
          </cell>
          <cell r="F696" t="str">
            <v>WELDING</v>
          </cell>
          <cell r="G696" t="str">
            <v>WELDING</v>
          </cell>
          <cell r="H696" t="str">
            <v>PHS</v>
          </cell>
          <cell r="I696" t="str">
            <v>PAN HR Solutions</v>
          </cell>
        </row>
        <row r="697">
          <cell r="A697">
            <v>80051250</v>
          </cell>
          <cell r="B697" t="str">
            <v>PAWAN</v>
          </cell>
          <cell r="C697" t="str">
            <v>001</v>
          </cell>
          <cell r="D697">
            <v>17</v>
          </cell>
          <cell r="E697" t="str">
            <v>KO02FHSW02</v>
          </cell>
          <cell r="F697" t="str">
            <v>WELDING</v>
          </cell>
          <cell r="G697" t="str">
            <v>WELDING</v>
          </cell>
          <cell r="H697" t="str">
            <v>PHS</v>
          </cell>
          <cell r="I697" t="str">
            <v>PAN HR Solutions</v>
          </cell>
        </row>
        <row r="698">
          <cell r="A698">
            <v>80051251</v>
          </cell>
          <cell r="B698" t="str">
            <v>KRISHNA</v>
          </cell>
          <cell r="C698" t="str">
            <v>001</v>
          </cell>
          <cell r="D698">
            <v>17</v>
          </cell>
          <cell r="E698" t="str">
            <v>KO02FHSW02</v>
          </cell>
          <cell r="F698" t="str">
            <v>WELDING</v>
          </cell>
          <cell r="G698" t="str">
            <v>WELDING</v>
          </cell>
          <cell r="H698" t="str">
            <v>PHS</v>
          </cell>
          <cell r="I698" t="str">
            <v>PAN HR Solutions</v>
          </cell>
        </row>
        <row r="699">
          <cell r="A699">
            <v>80051254</v>
          </cell>
          <cell r="B699" t="str">
            <v>JILE SINGH</v>
          </cell>
          <cell r="C699" t="str">
            <v>001</v>
          </cell>
          <cell r="D699">
            <v>17</v>
          </cell>
          <cell r="E699" t="str">
            <v>KO02FHSW02</v>
          </cell>
          <cell r="F699" t="str">
            <v>WELDING</v>
          </cell>
          <cell r="G699" t="str">
            <v>WELDING</v>
          </cell>
          <cell r="H699" t="str">
            <v>PHS</v>
          </cell>
          <cell r="I699" t="str">
            <v>PAN HR Solutions</v>
          </cell>
        </row>
        <row r="700">
          <cell r="A700">
            <v>80051255</v>
          </cell>
          <cell r="B700" t="str">
            <v>HARVAN SINGH</v>
          </cell>
          <cell r="C700" t="str">
            <v>001</v>
          </cell>
          <cell r="D700">
            <v>17</v>
          </cell>
          <cell r="E700" t="str">
            <v>KO02FHSW02</v>
          </cell>
          <cell r="F700" t="str">
            <v>WELDING</v>
          </cell>
          <cell r="G700" t="str">
            <v>WELDING</v>
          </cell>
          <cell r="H700" t="str">
            <v>PHS</v>
          </cell>
          <cell r="I700" t="str">
            <v>PAN HR Solutions</v>
          </cell>
        </row>
        <row r="701">
          <cell r="A701">
            <v>80051256</v>
          </cell>
          <cell r="B701" t="str">
            <v>SURESH CHAND</v>
          </cell>
          <cell r="C701" t="str">
            <v>001</v>
          </cell>
          <cell r="D701">
            <v>17</v>
          </cell>
          <cell r="E701" t="str">
            <v>KO02FHSW02</v>
          </cell>
          <cell r="F701" t="str">
            <v>WELDING</v>
          </cell>
          <cell r="G701" t="str">
            <v>WELDING</v>
          </cell>
          <cell r="H701" t="str">
            <v>PHS</v>
          </cell>
          <cell r="I701" t="str">
            <v>PAN HR Solutions</v>
          </cell>
        </row>
        <row r="702">
          <cell r="A702">
            <v>80051257</v>
          </cell>
          <cell r="B702" t="str">
            <v>JAI SINGH</v>
          </cell>
          <cell r="C702" t="str">
            <v>001</v>
          </cell>
          <cell r="D702">
            <v>17</v>
          </cell>
          <cell r="E702" t="str">
            <v>KO02FHSW02</v>
          </cell>
          <cell r="F702" t="str">
            <v>WELDING</v>
          </cell>
          <cell r="G702" t="str">
            <v>WELDING</v>
          </cell>
          <cell r="H702" t="str">
            <v>PHS</v>
          </cell>
          <cell r="I702" t="str">
            <v>PAN HR Solutions</v>
          </cell>
        </row>
        <row r="703">
          <cell r="A703">
            <v>80051258</v>
          </cell>
          <cell r="B703" t="str">
            <v>HARPAL</v>
          </cell>
          <cell r="C703" t="str">
            <v>001</v>
          </cell>
          <cell r="D703">
            <v>17</v>
          </cell>
          <cell r="E703" t="str">
            <v>KO02FHSW02</v>
          </cell>
          <cell r="F703" t="str">
            <v>WELDING</v>
          </cell>
          <cell r="G703" t="str">
            <v>WELDING</v>
          </cell>
          <cell r="H703" t="str">
            <v>PHS</v>
          </cell>
          <cell r="I703" t="str">
            <v>PAN HR Solutions</v>
          </cell>
        </row>
        <row r="704">
          <cell r="A704">
            <v>80051259</v>
          </cell>
          <cell r="B704" t="str">
            <v>MITHUN SINGH</v>
          </cell>
          <cell r="C704" t="str">
            <v>001</v>
          </cell>
          <cell r="D704">
            <v>17</v>
          </cell>
          <cell r="E704" t="str">
            <v>KO02FHSW02</v>
          </cell>
          <cell r="F704" t="str">
            <v>WELDING</v>
          </cell>
          <cell r="G704" t="str">
            <v>WELDING</v>
          </cell>
          <cell r="H704" t="str">
            <v>PHS</v>
          </cell>
          <cell r="I704" t="str">
            <v>PAN HR Solutions</v>
          </cell>
        </row>
        <row r="705">
          <cell r="A705">
            <v>80051260</v>
          </cell>
          <cell r="B705" t="str">
            <v>SAMSHER SINGH</v>
          </cell>
          <cell r="C705" t="str">
            <v>001</v>
          </cell>
          <cell r="D705">
            <v>17</v>
          </cell>
          <cell r="E705" t="str">
            <v>KO02FHSW02</v>
          </cell>
          <cell r="F705" t="str">
            <v>WELDING</v>
          </cell>
          <cell r="G705" t="str">
            <v>WELDING</v>
          </cell>
          <cell r="H705" t="str">
            <v>PHS</v>
          </cell>
          <cell r="I705" t="str">
            <v>PAN HR Solutions</v>
          </cell>
        </row>
        <row r="706">
          <cell r="A706">
            <v>80051262</v>
          </cell>
          <cell r="B706" t="str">
            <v>MOHIT</v>
          </cell>
          <cell r="C706" t="str">
            <v>001</v>
          </cell>
          <cell r="D706">
            <v>17</v>
          </cell>
          <cell r="E706" t="str">
            <v>KO02FHSW02</v>
          </cell>
          <cell r="F706" t="str">
            <v>WELDING</v>
          </cell>
          <cell r="G706" t="str">
            <v>WELDING</v>
          </cell>
          <cell r="H706" t="str">
            <v>PHS</v>
          </cell>
          <cell r="I706" t="str">
            <v>PAN HR Solutions</v>
          </cell>
        </row>
        <row r="707">
          <cell r="A707">
            <v>80051263</v>
          </cell>
          <cell r="B707" t="str">
            <v>HEMANT</v>
          </cell>
          <cell r="C707" t="str">
            <v>001</v>
          </cell>
          <cell r="D707">
            <v>17</v>
          </cell>
          <cell r="E707" t="str">
            <v>KO02FHSW02</v>
          </cell>
          <cell r="F707" t="str">
            <v>WELDING</v>
          </cell>
          <cell r="G707" t="str">
            <v>WELDING</v>
          </cell>
          <cell r="H707" t="str">
            <v>PHS</v>
          </cell>
          <cell r="I707" t="str">
            <v>PAN HR Solutions</v>
          </cell>
        </row>
        <row r="708">
          <cell r="A708">
            <v>80051264</v>
          </cell>
          <cell r="B708" t="str">
            <v>JAGRAM</v>
          </cell>
          <cell r="C708" t="str">
            <v>001</v>
          </cell>
          <cell r="D708">
            <v>17</v>
          </cell>
          <cell r="E708" t="str">
            <v>KO02FHSW02</v>
          </cell>
          <cell r="F708" t="str">
            <v>WELDING</v>
          </cell>
          <cell r="G708" t="str">
            <v>WELDING</v>
          </cell>
          <cell r="H708" t="str">
            <v>PHS</v>
          </cell>
          <cell r="I708" t="str">
            <v>PAN HR Solutions</v>
          </cell>
        </row>
        <row r="709">
          <cell r="A709">
            <v>80051265</v>
          </cell>
          <cell r="B709" t="str">
            <v>BHAGAT SINGH</v>
          </cell>
          <cell r="C709" t="str">
            <v>001</v>
          </cell>
          <cell r="D709">
            <v>17</v>
          </cell>
          <cell r="E709" t="str">
            <v>KO02FHSW02</v>
          </cell>
          <cell r="F709" t="str">
            <v>WELDING</v>
          </cell>
          <cell r="G709" t="str">
            <v>WELDING</v>
          </cell>
          <cell r="H709" t="str">
            <v>PHS</v>
          </cell>
          <cell r="I709" t="str">
            <v>PAN HR Solutions</v>
          </cell>
        </row>
        <row r="710">
          <cell r="A710">
            <v>80051267</v>
          </cell>
          <cell r="B710" t="str">
            <v>RAMNIVAS</v>
          </cell>
          <cell r="C710" t="str">
            <v>001</v>
          </cell>
          <cell r="D710">
            <v>17</v>
          </cell>
          <cell r="E710" t="str">
            <v>KO02FHSW02</v>
          </cell>
          <cell r="F710" t="str">
            <v>WELDING</v>
          </cell>
          <cell r="G710" t="str">
            <v>WELDING</v>
          </cell>
          <cell r="H710" t="str">
            <v>PHS</v>
          </cell>
          <cell r="I710" t="str">
            <v>PAN HR Solutions</v>
          </cell>
        </row>
        <row r="711">
          <cell r="A711">
            <v>80051268</v>
          </cell>
          <cell r="B711" t="str">
            <v>KANHAIYA</v>
          </cell>
          <cell r="C711" t="str">
            <v>001</v>
          </cell>
          <cell r="D711">
            <v>17</v>
          </cell>
          <cell r="E711" t="str">
            <v>KO02FHSW02</v>
          </cell>
          <cell r="F711" t="str">
            <v>WELDING</v>
          </cell>
          <cell r="G711" t="str">
            <v>WELDING</v>
          </cell>
          <cell r="H711" t="str">
            <v>PHS</v>
          </cell>
          <cell r="I711" t="str">
            <v>PAN HR Solutions</v>
          </cell>
        </row>
        <row r="712">
          <cell r="A712">
            <v>80051269</v>
          </cell>
          <cell r="B712" t="str">
            <v>AJAY SINGH</v>
          </cell>
          <cell r="C712" t="str">
            <v>001</v>
          </cell>
          <cell r="D712">
            <v>17</v>
          </cell>
          <cell r="E712" t="str">
            <v>KO02FHSW02</v>
          </cell>
          <cell r="F712" t="str">
            <v>WELDING</v>
          </cell>
          <cell r="G712" t="str">
            <v>WELDING</v>
          </cell>
          <cell r="H712" t="str">
            <v>PHS</v>
          </cell>
          <cell r="I712" t="str">
            <v>PAN HR Solutions</v>
          </cell>
        </row>
        <row r="713">
          <cell r="A713">
            <v>80051273</v>
          </cell>
          <cell r="B713" t="str">
            <v>SUNEEL KUMAR</v>
          </cell>
          <cell r="C713" t="str">
            <v>004</v>
          </cell>
          <cell r="D713">
            <v>18</v>
          </cell>
          <cell r="E713" t="str">
            <v>KOSSHCOM11</v>
          </cell>
          <cell r="F713" t="str">
            <v>A LABOUR POOL FOR ABSENTEEISM</v>
          </cell>
          <cell r="G713" t="str">
            <v>A LABOUR POOL FOR ABSENTEEISM</v>
          </cell>
          <cell r="H713" t="str">
            <v>PHS</v>
          </cell>
          <cell r="I713" t="str">
            <v>PAN HR SOLUTIONS</v>
          </cell>
        </row>
        <row r="714">
          <cell r="A714">
            <v>80051275</v>
          </cell>
          <cell r="B714" t="str">
            <v>PRAMOD KUMAR AHIRWAR</v>
          </cell>
          <cell r="C714" t="str">
            <v>001</v>
          </cell>
          <cell r="D714">
            <v>17</v>
          </cell>
          <cell r="E714" t="str">
            <v>KO02FHSW02</v>
          </cell>
          <cell r="F714" t="str">
            <v>WELDING</v>
          </cell>
          <cell r="G714" t="str">
            <v>WELDING</v>
          </cell>
          <cell r="H714" t="str">
            <v>PHS</v>
          </cell>
          <cell r="I714" t="str">
            <v>PAN HR Solutions</v>
          </cell>
        </row>
        <row r="715">
          <cell r="A715">
            <v>80051276</v>
          </cell>
          <cell r="B715" t="str">
            <v>DEEPAK BHARDWAJ</v>
          </cell>
          <cell r="C715" t="str">
            <v>004</v>
          </cell>
          <cell r="D715">
            <v>18</v>
          </cell>
          <cell r="E715" t="str">
            <v>KOSSHCOM08</v>
          </cell>
          <cell r="F715" t="str">
            <v>STORE</v>
          </cell>
          <cell r="G715" t="str">
            <v>STORE</v>
          </cell>
          <cell r="H715" t="str">
            <v>PHS</v>
          </cell>
          <cell r="I715" t="str">
            <v>PAN HR SOLUTIONS</v>
          </cell>
        </row>
        <row r="716">
          <cell r="A716">
            <v>80051277</v>
          </cell>
          <cell r="B716" t="str">
            <v>POORAN</v>
          </cell>
          <cell r="C716" t="str">
            <v>004</v>
          </cell>
          <cell r="D716">
            <v>18</v>
          </cell>
          <cell r="E716" t="str">
            <v>KOSSFCOM03</v>
          </cell>
          <cell r="F716" t="str">
            <v>DISPATCH</v>
          </cell>
          <cell r="G716" t="str">
            <v>DISPATCH</v>
          </cell>
          <cell r="H716" t="str">
            <v>PHS</v>
          </cell>
          <cell r="I716" t="str">
            <v>PAN HR SOLUTIONS</v>
          </cell>
        </row>
        <row r="717">
          <cell r="A717">
            <v>80051279</v>
          </cell>
          <cell r="B717" t="str">
            <v>MANISH KUMAR</v>
          </cell>
          <cell r="C717" t="str">
            <v>001</v>
          </cell>
          <cell r="D717">
            <v>17</v>
          </cell>
          <cell r="E717" t="str">
            <v>KO02FHSW02</v>
          </cell>
          <cell r="F717" t="str">
            <v>WELDING</v>
          </cell>
          <cell r="G717" t="str">
            <v>WELDING</v>
          </cell>
          <cell r="H717" t="str">
            <v>PHS</v>
          </cell>
          <cell r="I717" t="str">
            <v>PAN HR Solutions</v>
          </cell>
        </row>
        <row r="718">
          <cell r="A718">
            <v>80051280</v>
          </cell>
          <cell r="B718" t="str">
            <v>DESH RAJ</v>
          </cell>
          <cell r="C718" t="str">
            <v>004</v>
          </cell>
          <cell r="D718">
            <v>18</v>
          </cell>
          <cell r="E718" t="str">
            <v>KOSSHCOM03</v>
          </cell>
          <cell r="F718" t="str">
            <v>MAINTENANCE</v>
          </cell>
          <cell r="G718" t="str">
            <v>MAINTENANCE</v>
          </cell>
          <cell r="H718" t="str">
            <v>PHS</v>
          </cell>
          <cell r="I718" t="str">
            <v>PAN HR SOLUTIONS</v>
          </cell>
        </row>
        <row r="719">
          <cell r="A719">
            <v>80051281</v>
          </cell>
          <cell r="B719" t="str">
            <v>NANAKCHAND</v>
          </cell>
          <cell r="C719" t="str">
            <v>001</v>
          </cell>
          <cell r="D719">
            <v>17</v>
          </cell>
          <cell r="E719" t="str">
            <v>KO02FHSW02</v>
          </cell>
          <cell r="F719" t="str">
            <v>WELDING</v>
          </cell>
          <cell r="G719" t="str">
            <v>WELDING</v>
          </cell>
          <cell r="H719" t="str">
            <v>PHS</v>
          </cell>
          <cell r="I719" t="str">
            <v>PAN HR Solutions</v>
          </cell>
        </row>
        <row r="720">
          <cell r="A720">
            <v>80051283</v>
          </cell>
          <cell r="B720" t="str">
            <v>RADHA MOHAN</v>
          </cell>
          <cell r="C720" t="str">
            <v>004</v>
          </cell>
          <cell r="D720">
            <v>18</v>
          </cell>
          <cell r="E720" t="str">
            <v>KOSSFCOM03</v>
          </cell>
          <cell r="F720" t="str">
            <v>DISPATCH</v>
          </cell>
          <cell r="G720" t="str">
            <v>DISPATCH</v>
          </cell>
          <cell r="H720" t="str">
            <v>PHS</v>
          </cell>
          <cell r="I720" t="str">
            <v>PAN HR SOLUTIONS</v>
          </cell>
        </row>
        <row r="721">
          <cell r="A721">
            <v>80051284</v>
          </cell>
          <cell r="B721" t="str">
            <v>CHUNNILAL</v>
          </cell>
          <cell r="C721" t="str">
            <v>001</v>
          </cell>
          <cell r="D721">
            <v>17</v>
          </cell>
          <cell r="E721" t="str">
            <v>KO02HHSW03</v>
          </cell>
          <cell r="F721" t="str">
            <v>MECH.MAINT.</v>
          </cell>
          <cell r="G721" t="str">
            <v>MECH.MAINT.</v>
          </cell>
          <cell r="H721" t="str">
            <v>PHS</v>
          </cell>
          <cell r="I721" t="str">
            <v>PAN HR Solutions</v>
          </cell>
        </row>
        <row r="722">
          <cell r="A722">
            <v>80051285</v>
          </cell>
          <cell r="B722" t="str">
            <v>NARVIR</v>
          </cell>
          <cell r="C722" t="str">
            <v>004</v>
          </cell>
          <cell r="D722">
            <v>18</v>
          </cell>
          <cell r="E722" t="str">
            <v>KOSSHCOM07</v>
          </cell>
          <cell r="F722" t="str">
            <v>STORE</v>
          </cell>
          <cell r="G722" t="str">
            <v>STORE</v>
          </cell>
          <cell r="H722" t="str">
            <v>PHS</v>
          </cell>
          <cell r="I722" t="str">
            <v>PAN HR SOLUTIONS</v>
          </cell>
        </row>
        <row r="723">
          <cell r="A723">
            <v>80051286</v>
          </cell>
          <cell r="B723" t="str">
            <v>NARESH</v>
          </cell>
          <cell r="C723" t="str">
            <v>001</v>
          </cell>
          <cell r="D723">
            <v>17</v>
          </cell>
          <cell r="E723" t="str">
            <v>KO02FHSW02</v>
          </cell>
          <cell r="F723" t="str">
            <v>WELDING</v>
          </cell>
          <cell r="G723" t="str">
            <v>WELDING</v>
          </cell>
          <cell r="H723" t="str">
            <v>PHS</v>
          </cell>
          <cell r="I723" t="str">
            <v>PAN HR Solutions</v>
          </cell>
        </row>
        <row r="724">
          <cell r="A724">
            <v>80051288</v>
          </cell>
          <cell r="B724" t="str">
            <v>SANJAY</v>
          </cell>
          <cell r="C724" t="str">
            <v>001</v>
          </cell>
          <cell r="D724">
            <v>17</v>
          </cell>
          <cell r="E724" t="str">
            <v>KO02FHSW02</v>
          </cell>
          <cell r="F724" t="str">
            <v>WELDING</v>
          </cell>
          <cell r="G724" t="str">
            <v>WELDING</v>
          </cell>
          <cell r="H724" t="str">
            <v>PHS</v>
          </cell>
          <cell r="I724" t="str">
            <v>PAN HR Solutions</v>
          </cell>
        </row>
        <row r="725">
          <cell r="A725">
            <v>80051290</v>
          </cell>
          <cell r="B725" t="str">
            <v>PUSHPENDRA</v>
          </cell>
          <cell r="C725" t="str">
            <v>001</v>
          </cell>
          <cell r="D725">
            <v>17</v>
          </cell>
          <cell r="E725" t="str">
            <v>KO02FHSW02</v>
          </cell>
          <cell r="F725" t="str">
            <v>WELDING</v>
          </cell>
          <cell r="G725" t="str">
            <v>WELDING</v>
          </cell>
          <cell r="H725" t="str">
            <v>PHS</v>
          </cell>
          <cell r="I725" t="str">
            <v>PAN HR Solutions</v>
          </cell>
        </row>
        <row r="726">
          <cell r="A726">
            <v>80051291</v>
          </cell>
          <cell r="B726" t="str">
            <v>RAHUL SINGH</v>
          </cell>
          <cell r="C726" t="str">
            <v>001</v>
          </cell>
          <cell r="D726">
            <v>17</v>
          </cell>
          <cell r="E726" t="str">
            <v>KO02FHSW02</v>
          </cell>
          <cell r="F726" t="str">
            <v>WELDING</v>
          </cell>
          <cell r="G726" t="str">
            <v>WELDING</v>
          </cell>
          <cell r="H726" t="str">
            <v>PHS</v>
          </cell>
          <cell r="I726" t="str">
            <v>PAN HR Solutions</v>
          </cell>
        </row>
        <row r="727">
          <cell r="A727">
            <v>80051292</v>
          </cell>
          <cell r="B727" t="str">
            <v>GAJENDRA</v>
          </cell>
          <cell r="C727" t="str">
            <v>004</v>
          </cell>
          <cell r="D727">
            <v>18</v>
          </cell>
          <cell r="E727" t="str">
            <v>KOSSFCOM03</v>
          </cell>
          <cell r="F727" t="str">
            <v>DISPATCH</v>
          </cell>
          <cell r="G727" t="str">
            <v>DISPATCH</v>
          </cell>
          <cell r="H727" t="str">
            <v>PHS</v>
          </cell>
          <cell r="I727" t="str">
            <v>PAN HR SOLUTIONS</v>
          </cell>
        </row>
        <row r="728">
          <cell r="A728">
            <v>80051295</v>
          </cell>
          <cell r="B728" t="str">
            <v>ANIL KUMAR</v>
          </cell>
          <cell r="C728" t="str">
            <v>001</v>
          </cell>
          <cell r="D728">
            <v>17</v>
          </cell>
          <cell r="E728" t="str">
            <v>KO02FHSW02</v>
          </cell>
          <cell r="F728" t="str">
            <v>WELDING</v>
          </cell>
          <cell r="G728" t="str">
            <v>WELDING</v>
          </cell>
          <cell r="H728" t="str">
            <v>PHS</v>
          </cell>
          <cell r="I728" t="str">
            <v>PAN HR Solutions</v>
          </cell>
        </row>
        <row r="729">
          <cell r="A729">
            <v>80051297</v>
          </cell>
          <cell r="B729" t="str">
            <v>DHIRAJ</v>
          </cell>
          <cell r="C729" t="str">
            <v>004</v>
          </cell>
          <cell r="D729">
            <v>18</v>
          </cell>
          <cell r="E729" t="str">
            <v>KOSSFCOM03</v>
          </cell>
          <cell r="F729" t="str">
            <v>DISPATCH</v>
          </cell>
          <cell r="G729" t="str">
            <v>DISPATCH</v>
          </cell>
          <cell r="H729" t="str">
            <v>PHS</v>
          </cell>
          <cell r="I729" t="str">
            <v>PAN HR SOLUTIONS</v>
          </cell>
        </row>
        <row r="730">
          <cell r="A730">
            <v>80051298</v>
          </cell>
          <cell r="B730" t="str">
            <v>BHAGAT SINGH</v>
          </cell>
          <cell r="C730" t="str">
            <v>004</v>
          </cell>
          <cell r="D730">
            <v>18</v>
          </cell>
          <cell r="E730" t="str">
            <v>KOSSHCOM11</v>
          </cell>
          <cell r="F730" t="str">
            <v>A LABOUR POOL FOR ABSENTEEISM</v>
          </cell>
          <cell r="G730" t="str">
            <v>A LABOUR POOL FOR ABSENTEEISM</v>
          </cell>
          <cell r="H730" t="str">
            <v>PHS</v>
          </cell>
          <cell r="I730" t="str">
            <v>PAN HR SOLUTIONS</v>
          </cell>
        </row>
        <row r="731">
          <cell r="A731">
            <v>80051299</v>
          </cell>
          <cell r="B731" t="str">
            <v>ASHOK KUMAR</v>
          </cell>
          <cell r="C731" t="str">
            <v>004</v>
          </cell>
          <cell r="D731">
            <v>18</v>
          </cell>
          <cell r="E731" t="str">
            <v>KOSSHCOM11</v>
          </cell>
          <cell r="F731" t="str">
            <v>A LABOUR POOL FOR ABSENTEEISM</v>
          </cell>
          <cell r="G731" t="str">
            <v>A LABOUR POOL FOR ABSENTEEISM</v>
          </cell>
          <cell r="H731" t="str">
            <v>PHS</v>
          </cell>
          <cell r="I731" t="str">
            <v>PAN HR SOLUTIONS</v>
          </cell>
        </row>
        <row r="732">
          <cell r="A732">
            <v>80051300</v>
          </cell>
          <cell r="B732" t="str">
            <v>GABBER</v>
          </cell>
          <cell r="C732" t="str">
            <v>001</v>
          </cell>
          <cell r="D732">
            <v>17</v>
          </cell>
          <cell r="E732" t="str">
            <v>KO02FHSW02</v>
          </cell>
          <cell r="F732" t="str">
            <v>WELDING</v>
          </cell>
          <cell r="G732" t="str">
            <v>WELDING</v>
          </cell>
          <cell r="H732" t="str">
            <v>PHS</v>
          </cell>
          <cell r="I732" t="str">
            <v>PAN HR Solutions</v>
          </cell>
        </row>
        <row r="733">
          <cell r="A733">
            <v>80051301</v>
          </cell>
          <cell r="B733" t="str">
            <v>RAVI KUMAR</v>
          </cell>
          <cell r="C733" t="str">
            <v>001</v>
          </cell>
          <cell r="D733">
            <v>17</v>
          </cell>
          <cell r="E733" t="str">
            <v>KOSIWCOM13</v>
          </cell>
          <cell r="F733" t="str">
            <v>GARDNERS</v>
          </cell>
          <cell r="G733" t="str">
            <v>GARDNERS</v>
          </cell>
          <cell r="H733" t="str">
            <v>PHS</v>
          </cell>
          <cell r="I733" t="str">
            <v>PAN HR Solutions</v>
          </cell>
        </row>
        <row r="734">
          <cell r="A734">
            <v>80051302</v>
          </cell>
          <cell r="B734" t="str">
            <v>KAPIL DEV</v>
          </cell>
          <cell r="C734" t="str">
            <v>001</v>
          </cell>
          <cell r="D734">
            <v>17</v>
          </cell>
          <cell r="E734" t="str">
            <v>KOSIWCOM13</v>
          </cell>
          <cell r="F734" t="str">
            <v>GARDNERS</v>
          </cell>
          <cell r="G734" t="str">
            <v>GARDNERS</v>
          </cell>
          <cell r="H734" t="str">
            <v>PHS</v>
          </cell>
          <cell r="I734" t="str">
            <v>PAN HR Solutions</v>
          </cell>
        </row>
        <row r="735">
          <cell r="A735">
            <v>80051303</v>
          </cell>
          <cell r="B735" t="str">
            <v>KHEMCHAND</v>
          </cell>
          <cell r="C735" t="str">
            <v>001</v>
          </cell>
          <cell r="D735">
            <v>17</v>
          </cell>
          <cell r="E735" t="str">
            <v>KOSIWCOM13</v>
          </cell>
          <cell r="F735" t="str">
            <v>HOUSE KEEPING</v>
          </cell>
          <cell r="G735" t="str">
            <v>HOUSE KEEPING</v>
          </cell>
          <cell r="H735" t="str">
            <v>PHS</v>
          </cell>
          <cell r="I735" t="str">
            <v>PAN HR Solutions</v>
          </cell>
        </row>
        <row r="736">
          <cell r="A736">
            <v>80051305</v>
          </cell>
          <cell r="B736" t="str">
            <v>OM PRAKASH</v>
          </cell>
          <cell r="C736" t="str">
            <v>001</v>
          </cell>
          <cell r="D736">
            <v>17</v>
          </cell>
          <cell r="E736" t="str">
            <v>KO02HHSW03</v>
          </cell>
          <cell r="F736" t="str">
            <v>MECH.MAINT.</v>
          </cell>
          <cell r="G736" t="str">
            <v>MECH.MAINT.</v>
          </cell>
          <cell r="H736" t="str">
            <v>PHS</v>
          </cell>
          <cell r="I736" t="str">
            <v>PAN HR Solutions</v>
          </cell>
        </row>
        <row r="737">
          <cell r="A737">
            <v>80051306</v>
          </cell>
          <cell r="B737" t="str">
            <v>SHAKEEL</v>
          </cell>
          <cell r="C737" t="str">
            <v>001</v>
          </cell>
          <cell r="D737">
            <v>17</v>
          </cell>
          <cell r="E737" t="str">
            <v>KO02FHSW02</v>
          </cell>
          <cell r="F737" t="str">
            <v>WELDING</v>
          </cell>
          <cell r="G737" t="str">
            <v>WELDING</v>
          </cell>
          <cell r="H737" t="str">
            <v>PHS</v>
          </cell>
          <cell r="I737" t="str">
            <v>PAN HR Solutions</v>
          </cell>
        </row>
        <row r="738">
          <cell r="A738">
            <v>80051307</v>
          </cell>
          <cell r="B738" t="str">
            <v>TEJ PAL</v>
          </cell>
          <cell r="C738" t="str">
            <v>001</v>
          </cell>
          <cell r="D738">
            <v>17</v>
          </cell>
          <cell r="E738" t="str">
            <v>KO02FHSW02</v>
          </cell>
          <cell r="F738" t="str">
            <v>WELDING</v>
          </cell>
          <cell r="G738" t="str">
            <v>WELDING</v>
          </cell>
          <cell r="H738" t="str">
            <v>PHS</v>
          </cell>
          <cell r="I738" t="str">
            <v>PAN HR Solutions</v>
          </cell>
        </row>
        <row r="739">
          <cell r="A739">
            <v>80051308</v>
          </cell>
          <cell r="B739" t="str">
            <v>YASHPAL</v>
          </cell>
          <cell r="C739" t="str">
            <v>001</v>
          </cell>
          <cell r="D739">
            <v>17</v>
          </cell>
          <cell r="E739" t="str">
            <v>KO02FHSW02</v>
          </cell>
          <cell r="F739" t="str">
            <v>WELDING</v>
          </cell>
          <cell r="G739" t="str">
            <v>WELDING</v>
          </cell>
          <cell r="H739" t="str">
            <v>PHS</v>
          </cell>
          <cell r="I739" t="str">
            <v>PAN HR Solutions</v>
          </cell>
        </row>
        <row r="740">
          <cell r="A740">
            <v>80051309</v>
          </cell>
          <cell r="B740" t="str">
            <v>SITARAM SAHNI</v>
          </cell>
          <cell r="C740" t="str">
            <v>001</v>
          </cell>
          <cell r="D740">
            <v>17</v>
          </cell>
          <cell r="E740" t="str">
            <v>KO02HHSW09</v>
          </cell>
          <cell r="F740" t="str">
            <v>CIVIL</v>
          </cell>
          <cell r="G740" t="str">
            <v>CIVIL</v>
          </cell>
          <cell r="H740" t="str">
            <v>PHS</v>
          </cell>
          <cell r="I740" t="str">
            <v>PAN HR Solutions</v>
          </cell>
        </row>
        <row r="741">
          <cell r="A741">
            <v>80051312</v>
          </cell>
          <cell r="B741" t="str">
            <v>AMIT</v>
          </cell>
          <cell r="C741" t="str">
            <v>001</v>
          </cell>
          <cell r="D741">
            <v>17</v>
          </cell>
          <cell r="E741" t="str">
            <v>KOSIWCOM13</v>
          </cell>
          <cell r="F741" t="str">
            <v>HOUSE KEEPING</v>
          </cell>
          <cell r="G741" t="str">
            <v>HOUSE KEEPING</v>
          </cell>
          <cell r="H741" t="str">
            <v>PHS</v>
          </cell>
          <cell r="I741" t="str">
            <v>PAN HR Solutions</v>
          </cell>
        </row>
        <row r="742">
          <cell r="A742">
            <v>80051313</v>
          </cell>
          <cell r="B742" t="str">
            <v>KUNWAR PAL</v>
          </cell>
          <cell r="C742" t="str">
            <v>004</v>
          </cell>
          <cell r="D742">
            <v>18</v>
          </cell>
          <cell r="E742" t="str">
            <v>KOSSFCOM03</v>
          </cell>
          <cell r="F742" t="str">
            <v>DISPATCH</v>
          </cell>
          <cell r="G742" t="str">
            <v>DISPATCH</v>
          </cell>
          <cell r="H742" t="str">
            <v>PHS</v>
          </cell>
          <cell r="I742" t="str">
            <v>PAN HR SOLUTIONS</v>
          </cell>
        </row>
        <row r="743">
          <cell r="A743">
            <v>80051314</v>
          </cell>
          <cell r="B743" t="str">
            <v>VIVEK VASHISTH</v>
          </cell>
          <cell r="C743" t="str">
            <v>001</v>
          </cell>
          <cell r="D743">
            <v>17</v>
          </cell>
          <cell r="E743" t="str">
            <v>KOSIWCOM10</v>
          </cell>
          <cell r="F743" t="str">
            <v>PANTRY</v>
          </cell>
          <cell r="G743" t="str">
            <v>PANTRY</v>
          </cell>
          <cell r="H743" t="str">
            <v>PHS</v>
          </cell>
          <cell r="I743" t="str">
            <v>PAN HR Solutions</v>
          </cell>
        </row>
        <row r="744">
          <cell r="A744">
            <v>80051316</v>
          </cell>
          <cell r="B744" t="str">
            <v>KEDAR</v>
          </cell>
          <cell r="C744" t="str">
            <v>004</v>
          </cell>
          <cell r="D744">
            <v>18</v>
          </cell>
          <cell r="E744" t="str">
            <v>KOSSFCOM03</v>
          </cell>
          <cell r="F744" t="str">
            <v>DISPATCH</v>
          </cell>
          <cell r="G744" t="str">
            <v>DISPATCH</v>
          </cell>
          <cell r="H744" t="str">
            <v>PHS</v>
          </cell>
          <cell r="I744" t="str">
            <v>PAN HR SOLUTIONS</v>
          </cell>
        </row>
        <row r="745">
          <cell r="A745">
            <v>80051317</v>
          </cell>
          <cell r="B745" t="str">
            <v>JAGDISH PRASAD</v>
          </cell>
          <cell r="C745" t="str">
            <v>001</v>
          </cell>
          <cell r="D745">
            <v>17</v>
          </cell>
          <cell r="E745" t="str">
            <v>KO02FHSW02</v>
          </cell>
          <cell r="F745" t="str">
            <v>WELDING</v>
          </cell>
          <cell r="G745" t="str">
            <v>WELDING</v>
          </cell>
          <cell r="H745" t="str">
            <v>PHS</v>
          </cell>
          <cell r="I745" t="str">
            <v>PAN HR Solutions</v>
          </cell>
        </row>
        <row r="746">
          <cell r="A746">
            <v>80051318</v>
          </cell>
          <cell r="B746" t="str">
            <v>KHEL SINGH</v>
          </cell>
          <cell r="C746" t="str">
            <v>004</v>
          </cell>
          <cell r="D746">
            <v>18</v>
          </cell>
          <cell r="E746" t="str">
            <v>KOSSFCOM03</v>
          </cell>
          <cell r="F746" t="str">
            <v>DISPATCH</v>
          </cell>
          <cell r="G746" t="str">
            <v>DISPATCH</v>
          </cell>
          <cell r="H746" t="str">
            <v>PHS</v>
          </cell>
          <cell r="I746" t="str">
            <v>PAN HR SOLUTIONS</v>
          </cell>
        </row>
        <row r="747">
          <cell r="A747">
            <v>80051319</v>
          </cell>
          <cell r="B747" t="str">
            <v>GIRISH</v>
          </cell>
          <cell r="C747" t="str">
            <v>001</v>
          </cell>
          <cell r="D747">
            <v>17</v>
          </cell>
          <cell r="E747" t="str">
            <v>KO02FHSW02</v>
          </cell>
          <cell r="F747" t="str">
            <v>WELDING</v>
          </cell>
          <cell r="G747" t="str">
            <v>WELDING</v>
          </cell>
          <cell r="H747" t="str">
            <v>PHS</v>
          </cell>
          <cell r="I747" t="str">
            <v>PAN HR Solutions</v>
          </cell>
        </row>
        <row r="748">
          <cell r="A748">
            <v>80051320</v>
          </cell>
          <cell r="B748" t="str">
            <v>RAJ KUMAR</v>
          </cell>
          <cell r="C748" t="str">
            <v>001</v>
          </cell>
          <cell r="D748">
            <v>17</v>
          </cell>
          <cell r="E748" t="str">
            <v>KO02HHSW03</v>
          </cell>
          <cell r="F748" t="str">
            <v>MECH.MAINT.</v>
          </cell>
          <cell r="G748" t="str">
            <v>MECH.MAINT.</v>
          </cell>
          <cell r="H748" t="str">
            <v>PHS</v>
          </cell>
          <cell r="I748" t="str">
            <v>PAN HR Solutions</v>
          </cell>
        </row>
        <row r="749">
          <cell r="A749">
            <v>80051321</v>
          </cell>
          <cell r="B749" t="str">
            <v>OM PRAKASH</v>
          </cell>
          <cell r="C749" t="str">
            <v>001</v>
          </cell>
          <cell r="D749">
            <v>17</v>
          </cell>
          <cell r="E749" t="str">
            <v>KOSIWCOM04</v>
          </cell>
          <cell r="F749" t="str">
            <v>SECURITY</v>
          </cell>
          <cell r="G749" t="str">
            <v>SECURITY</v>
          </cell>
          <cell r="H749" t="str">
            <v>PHS</v>
          </cell>
          <cell r="I749" t="str">
            <v>PAN HR Solutions</v>
          </cell>
        </row>
        <row r="750">
          <cell r="A750">
            <v>80051322</v>
          </cell>
          <cell r="B750" t="str">
            <v>KRISHAN</v>
          </cell>
          <cell r="C750" t="str">
            <v>004</v>
          </cell>
          <cell r="D750">
            <v>18</v>
          </cell>
          <cell r="E750" t="str">
            <v>KOSSHCOM11</v>
          </cell>
          <cell r="F750" t="str">
            <v>A LABOUR POOL FOR ABSENTEEISM</v>
          </cell>
          <cell r="G750" t="str">
            <v>A LABOUR POOL FOR ABSENTEEISM</v>
          </cell>
          <cell r="H750" t="str">
            <v>PHS</v>
          </cell>
          <cell r="I750" t="str">
            <v>PAN HR SOLUTIONS</v>
          </cell>
        </row>
        <row r="751">
          <cell r="A751">
            <v>80051323</v>
          </cell>
          <cell r="B751" t="str">
            <v>DEVENDER KUMAR</v>
          </cell>
          <cell r="C751" t="str">
            <v>001</v>
          </cell>
          <cell r="D751">
            <v>17</v>
          </cell>
          <cell r="E751" t="str">
            <v>KO02FHSW02</v>
          </cell>
          <cell r="F751" t="str">
            <v>WELDING</v>
          </cell>
          <cell r="G751" t="str">
            <v>WELDING</v>
          </cell>
          <cell r="H751" t="str">
            <v>PHS</v>
          </cell>
          <cell r="I751" t="str">
            <v>PAN HR Solutions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AJ514"/>
  <sheetViews>
    <sheetView tabSelected="1" zoomScaleNormal="100" workbookViewId="0">
      <pane xSplit="4" ySplit="1" topLeftCell="I415" activePane="bottomRight" state="frozen"/>
      <selection pane="topRight" activeCell="E1" sqref="E1"/>
      <selection pane="bottomLeft" activeCell="A2" sqref="A2"/>
      <selection pane="bottomRight" activeCell="D426" sqref="D426"/>
    </sheetView>
  </sheetViews>
  <sheetFormatPr defaultColWidth="39.7109375" defaultRowHeight="15" customHeight="1" x14ac:dyDescent="0.25"/>
  <cols>
    <col min="1" max="1" width="8.5703125" style="6" bestFit="1" customWidth="1"/>
    <col min="2" max="2" width="5.7109375" style="6" bestFit="1" customWidth="1"/>
    <col min="3" max="3" width="11" style="7" customWidth="1"/>
    <col min="4" max="4" width="30.28515625" bestFit="1" customWidth="1"/>
    <col min="5" max="5" width="29.7109375" bestFit="1" customWidth="1"/>
    <col min="6" max="6" width="32.42578125" style="19" bestFit="1" customWidth="1"/>
    <col min="7" max="7" width="6.85546875" style="6" customWidth="1"/>
    <col min="8" max="8" width="41.85546875" customWidth="1"/>
    <col min="9" max="9" width="11.28515625" style="6" bestFit="1" customWidth="1"/>
    <col min="10" max="10" width="8" customWidth="1"/>
    <col min="11" max="11" width="8" bestFit="1" customWidth="1"/>
    <col min="12" max="12" width="9.28515625" customWidth="1"/>
    <col min="13" max="13" width="13.140625" customWidth="1"/>
    <col min="14" max="14" width="13.42578125" customWidth="1"/>
    <col min="15" max="15" width="10.7109375" customWidth="1"/>
    <col min="16" max="16" width="10" customWidth="1"/>
    <col min="17" max="17" width="8.140625" customWidth="1"/>
    <col min="18" max="18" width="10" bestFit="1" customWidth="1"/>
    <col min="19" max="19" width="10.7109375" bestFit="1" customWidth="1"/>
    <col min="20" max="20" width="13.42578125" bestFit="1" customWidth="1"/>
    <col min="21" max="22" width="10.42578125" customWidth="1"/>
    <col min="23" max="23" width="11.28515625" customWidth="1"/>
    <col min="24" max="24" width="12.28515625" bestFit="1" customWidth="1"/>
    <col min="25" max="25" width="7.42578125" bestFit="1" customWidth="1"/>
    <col min="26" max="26" width="10.7109375" customWidth="1"/>
    <col min="27" max="27" width="12.28515625" bestFit="1" customWidth="1"/>
    <col min="28" max="28" width="12.28515625" customWidth="1"/>
    <col min="29" max="29" width="8" bestFit="1" customWidth="1"/>
    <col min="30" max="30" width="7.7109375" bestFit="1" customWidth="1"/>
    <col min="31" max="31" width="6.5703125" customWidth="1"/>
    <col min="32" max="32" width="10" bestFit="1" customWidth="1"/>
    <col min="33" max="33" width="6" bestFit="1" customWidth="1"/>
    <col min="34" max="34" width="14.5703125" style="6" bestFit="1" customWidth="1"/>
    <col min="35" max="35" width="11.42578125" style="6" bestFit="1" customWidth="1"/>
    <col min="36" max="36" width="13.28515625" customWidth="1"/>
  </cols>
  <sheetData>
    <row r="1" spans="1:36" s="23" customFormat="1" ht="48.75" customHeight="1" x14ac:dyDescent="0.25">
      <c r="A1" s="14" t="s">
        <v>0</v>
      </c>
      <c r="B1" s="14" t="s">
        <v>1</v>
      </c>
      <c r="C1" s="15" t="s">
        <v>2</v>
      </c>
      <c r="D1" s="14" t="s">
        <v>3</v>
      </c>
      <c r="E1" s="14" t="s">
        <v>360</v>
      </c>
      <c r="F1" s="14" t="s">
        <v>347</v>
      </c>
      <c r="G1" s="14" t="s">
        <v>4</v>
      </c>
      <c r="H1" s="14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  <c r="O1" s="16" t="s">
        <v>12</v>
      </c>
      <c r="P1" s="16" t="s">
        <v>13</v>
      </c>
      <c r="Q1" s="16" t="s">
        <v>14</v>
      </c>
      <c r="R1" s="16" t="s">
        <v>15</v>
      </c>
      <c r="S1" s="16" t="s">
        <v>16</v>
      </c>
      <c r="T1" s="16" t="s">
        <v>17</v>
      </c>
      <c r="U1" s="16" t="s">
        <v>18</v>
      </c>
      <c r="V1" s="16" t="s">
        <v>19</v>
      </c>
      <c r="W1" s="16" t="s">
        <v>20</v>
      </c>
      <c r="X1" s="16" t="s">
        <v>21</v>
      </c>
      <c r="Y1" s="16" t="s">
        <v>508</v>
      </c>
      <c r="Z1" s="16" t="s">
        <v>22</v>
      </c>
      <c r="AA1" s="16" t="s">
        <v>23</v>
      </c>
      <c r="AB1" s="16" t="s">
        <v>24</v>
      </c>
      <c r="AC1" s="17" t="s">
        <v>25</v>
      </c>
      <c r="AD1" s="17" t="s">
        <v>26</v>
      </c>
      <c r="AE1" s="21" t="s">
        <v>386</v>
      </c>
      <c r="AH1" s="26" t="s">
        <v>566</v>
      </c>
      <c r="AI1" s="26" t="s">
        <v>567</v>
      </c>
      <c r="AJ1" s="23" t="s">
        <v>674</v>
      </c>
    </row>
    <row r="2" spans="1:36" ht="15" customHeight="1" x14ac:dyDescent="0.25">
      <c r="A2" s="10">
        <v>1</v>
      </c>
      <c r="B2" s="1">
        <v>13</v>
      </c>
      <c r="C2" s="2">
        <v>40058219</v>
      </c>
      <c r="D2" s="3" t="s">
        <v>30</v>
      </c>
      <c r="E2" s="3" t="s">
        <v>361</v>
      </c>
      <c r="F2" s="3" t="s">
        <v>28</v>
      </c>
      <c r="G2" s="1">
        <v>13</v>
      </c>
      <c r="H2" s="4" t="s">
        <v>29</v>
      </c>
      <c r="I2" s="22">
        <v>518.41</v>
      </c>
      <c r="J2" s="11">
        <v>21.5</v>
      </c>
      <c r="K2" s="11">
        <v>25</v>
      </c>
      <c r="L2" s="11">
        <v>98</v>
      </c>
      <c r="M2" s="11">
        <f t="shared" ref="M2:M65" si="0">ROUND((I2*J2),0)</f>
        <v>11146</v>
      </c>
      <c r="N2" s="11">
        <f t="shared" ref="N2:N65" si="1">ROUND((I2/8*L2),0)</f>
        <v>6351</v>
      </c>
      <c r="O2" s="11">
        <f t="shared" ref="O2:O65" si="2">ROUND((M2*12%),0)</f>
        <v>1338</v>
      </c>
      <c r="P2" s="9">
        <f t="shared" ref="P2:P65" si="3">M2*0.5%</f>
        <v>55.730000000000004</v>
      </c>
      <c r="Q2" s="9">
        <f t="shared" ref="Q2:Q65" si="4">ROUND(IF(M2&gt;15000,(15000*0.5%),M2*0.5%),0)</f>
        <v>56</v>
      </c>
      <c r="R2" s="8">
        <f t="shared" ref="R2:R65" si="5">(M2+N2)*(3.25%)</f>
        <v>568.65250000000003</v>
      </c>
      <c r="S2" s="11">
        <f t="shared" ref="S2:S65" si="6">ROUND((K2*10),0)</f>
        <v>250</v>
      </c>
      <c r="T2" s="9">
        <f t="shared" ref="T2:T65" si="7">SUM(M2:S2)</f>
        <v>19765.3825</v>
      </c>
      <c r="U2" s="11">
        <f t="shared" ref="U2:U65" si="8">O2-V2</f>
        <v>410</v>
      </c>
      <c r="V2" s="11">
        <f t="shared" ref="V2:V65" si="9">ROUND((M2*8.33%),0)</f>
        <v>928</v>
      </c>
      <c r="W2" s="12">
        <f t="shared" ref="W2:W65" si="10">ROUNDUP((M2+N2)*(0.75%),0)</f>
        <v>132</v>
      </c>
      <c r="X2" s="12">
        <v>0</v>
      </c>
      <c r="Y2" s="12">
        <v>0</v>
      </c>
      <c r="Z2" s="12">
        <v>40</v>
      </c>
      <c r="AA2" s="11">
        <f t="shared" ref="AA2:AA65" si="11">SUM(U2:Z2)</f>
        <v>1510</v>
      </c>
      <c r="AB2" s="11">
        <f t="shared" ref="AB2:AB65" si="12">SUM(M2:N2)-AA2</f>
        <v>15987</v>
      </c>
      <c r="AC2" s="11">
        <f t="shared" ref="AC2:AC65" si="13">N2</f>
        <v>6351</v>
      </c>
      <c r="AD2" s="11">
        <f t="shared" ref="AD2:AD65" si="14">AB2-AC2</f>
        <v>9636</v>
      </c>
      <c r="AE2">
        <f>VLOOKUP(C2,[1]WD!$B$3:$AR$777,43,0)</f>
        <v>13</v>
      </c>
      <c r="AF2" s="18">
        <f t="shared" ref="AF2:AF65" si="15">+AE2-B2</f>
        <v>0</v>
      </c>
      <c r="AG2" s="6"/>
      <c r="AH2" s="6">
        <v>0</v>
      </c>
      <c r="AI2" s="6">
        <v>0</v>
      </c>
      <c r="AJ2" s="6">
        <v>0</v>
      </c>
    </row>
    <row r="3" spans="1:36" ht="15" customHeight="1" x14ac:dyDescent="0.25">
      <c r="A3" s="10">
        <v>2</v>
      </c>
      <c r="B3" s="1">
        <v>13</v>
      </c>
      <c r="C3" s="2">
        <v>40058220</v>
      </c>
      <c r="D3" s="3" t="s">
        <v>31</v>
      </c>
      <c r="E3" s="3" t="s">
        <v>361</v>
      </c>
      <c r="F3" s="3" t="s">
        <v>28</v>
      </c>
      <c r="G3" s="1">
        <v>13</v>
      </c>
      <c r="H3" s="4" t="s">
        <v>29</v>
      </c>
      <c r="I3" s="22">
        <v>518.41</v>
      </c>
      <c r="J3" s="11">
        <v>22</v>
      </c>
      <c r="K3" s="11">
        <v>27</v>
      </c>
      <c r="L3" s="11">
        <v>105</v>
      </c>
      <c r="M3" s="11">
        <f t="shared" si="0"/>
        <v>11405</v>
      </c>
      <c r="N3" s="11">
        <f t="shared" si="1"/>
        <v>6804</v>
      </c>
      <c r="O3" s="11">
        <f t="shared" si="2"/>
        <v>1369</v>
      </c>
      <c r="P3" s="9">
        <f t="shared" si="3"/>
        <v>57.024999999999999</v>
      </c>
      <c r="Q3" s="9">
        <f t="shared" si="4"/>
        <v>57</v>
      </c>
      <c r="R3" s="8">
        <f t="shared" si="5"/>
        <v>591.79250000000002</v>
      </c>
      <c r="S3" s="11">
        <f t="shared" si="6"/>
        <v>270</v>
      </c>
      <c r="T3" s="9">
        <f t="shared" si="7"/>
        <v>20553.817500000001</v>
      </c>
      <c r="U3" s="11">
        <f t="shared" si="8"/>
        <v>419</v>
      </c>
      <c r="V3" s="11">
        <f t="shared" si="9"/>
        <v>950</v>
      </c>
      <c r="W3" s="12">
        <f t="shared" si="10"/>
        <v>137</v>
      </c>
      <c r="X3" s="12">
        <v>0</v>
      </c>
      <c r="Y3" s="12">
        <v>0</v>
      </c>
      <c r="Z3" s="12">
        <v>40</v>
      </c>
      <c r="AA3" s="11">
        <f t="shared" si="11"/>
        <v>1546</v>
      </c>
      <c r="AB3" s="11">
        <f t="shared" si="12"/>
        <v>16663</v>
      </c>
      <c r="AC3" s="11">
        <f t="shared" si="13"/>
        <v>6804</v>
      </c>
      <c r="AD3" s="11">
        <f t="shared" si="14"/>
        <v>9859</v>
      </c>
      <c r="AE3">
        <f>VLOOKUP(C3,[1]WD!$B$3:$AR$777,43,0)</f>
        <v>13</v>
      </c>
      <c r="AF3" s="18">
        <f t="shared" si="15"/>
        <v>0</v>
      </c>
      <c r="AG3" s="6"/>
      <c r="AH3" s="6">
        <v>0</v>
      </c>
      <c r="AI3" s="6">
        <v>0</v>
      </c>
      <c r="AJ3" s="6">
        <v>0</v>
      </c>
    </row>
    <row r="4" spans="1:36" ht="15" customHeight="1" x14ac:dyDescent="0.25">
      <c r="A4" s="10">
        <v>3</v>
      </c>
      <c r="B4" s="1">
        <v>13</v>
      </c>
      <c r="C4" s="2">
        <v>40058221</v>
      </c>
      <c r="D4" s="3" t="s">
        <v>32</v>
      </c>
      <c r="E4" s="3" t="s">
        <v>361</v>
      </c>
      <c r="F4" s="3" t="s">
        <v>28</v>
      </c>
      <c r="G4" s="1">
        <v>13</v>
      </c>
      <c r="H4" s="4" t="s">
        <v>29</v>
      </c>
      <c r="I4" s="22">
        <v>518.41</v>
      </c>
      <c r="J4" s="11">
        <v>6</v>
      </c>
      <c r="K4" s="11">
        <v>7</v>
      </c>
      <c r="L4" s="11">
        <v>21</v>
      </c>
      <c r="M4" s="11">
        <f t="shared" si="0"/>
        <v>3110</v>
      </c>
      <c r="N4" s="11">
        <f t="shared" si="1"/>
        <v>1361</v>
      </c>
      <c r="O4" s="11">
        <f t="shared" si="2"/>
        <v>373</v>
      </c>
      <c r="P4" s="9">
        <f t="shared" si="3"/>
        <v>15.55</v>
      </c>
      <c r="Q4" s="9">
        <f t="shared" si="4"/>
        <v>16</v>
      </c>
      <c r="R4" s="8">
        <f t="shared" si="5"/>
        <v>145.3075</v>
      </c>
      <c r="S4" s="11">
        <f t="shared" si="6"/>
        <v>70</v>
      </c>
      <c r="T4" s="9">
        <f t="shared" si="7"/>
        <v>5090.8575000000001</v>
      </c>
      <c r="U4" s="11">
        <f t="shared" si="8"/>
        <v>114</v>
      </c>
      <c r="V4" s="11">
        <f t="shared" si="9"/>
        <v>259</v>
      </c>
      <c r="W4" s="12">
        <f t="shared" si="10"/>
        <v>34</v>
      </c>
      <c r="X4" s="12">
        <v>0</v>
      </c>
      <c r="Y4" s="12">
        <v>0</v>
      </c>
      <c r="Z4" s="12">
        <v>40</v>
      </c>
      <c r="AA4" s="11">
        <f t="shared" si="11"/>
        <v>447</v>
      </c>
      <c r="AB4" s="11">
        <f t="shared" si="12"/>
        <v>4024</v>
      </c>
      <c r="AC4" s="11">
        <f t="shared" si="13"/>
        <v>1361</v>
      </c>
      <c r="AD4" s="11">
        <f t="shared" si="14"/>
        <v>2663</v>
      </c>
      <c r="AE4">
        <f>VLOOKUP(C4,[1]WD!$B$3:$AR$777,43,0)</f>
        <v>13</v>
      </c>
      <c r="AF4" s="18">
        <f t="shared" si="15"/>
        <v>0</v>
      </c>
      <c r="AG4" s="6"/>
      <c r="AH4" s="6">
        <v>0</v>
      </c>
      <c r="AI4" s="6">
        <v>0</v>
      </c>
      <c r="AJ4" s="6">
        <v>0</v>
      </c>
    </row>
    <row r="5" spans="1:36" ht="15" customHeight="1" x14ac:dyDescent="0.25">
      <c r="A5" s="10">
        <v>4</v>
      </c>
      <c r="B5" s="1">
        <v>13</v>
      </c>
      <c r="C5" s="2">
        <v>40058564</v>
      </c>
      <c r="D5" s="3" t="s">
        <v>33</v>
      </c>
      <c r="E5" s="3" t="s">
        <v>361</v>
      </c>
      <c r="F5" s="3" t="s">
        <v>28</v>
      </c>
      <c r="G5" s="1">
        <v>13</v>
      </c>
      <c r="H5" s="4" t="s">
        <v>29</v>
      </c>
      <c r="I5" s="22">
        <v>518.41</v>
      </c>
      <c r="J5" s="11">
        <v>19.5</v>
      </c>
      <c r="K5" s="11">
        <v>21</v>
      </c>
      <c r="L5" s="11">
        <v>64</v>
      </c>
      <c r="M5" s="11">
        <f t="shared" si="0"/>
        <v>10109</v>
      </c>
      <c r="N5" s="11">
        <f t="shared" si="1"/>
        <v>4147</v>
      </c>
      <c r="O5" s="11">
        <f t="shared" si="2"/>
        <v>1213</v>
      </c>
      <c r="P5" s="9">
        <f t="shared" si="3"/>
        <v>50.545000000000002</v>
      </c>
      <c r="Q5" s="9">
        <f t="shared" si="4"/>
        <v>51</v>
      </c>
      <c r="R5" s="8">
        <f t="shared" si="5"/>
        <v>463.32</v>
      </c>
      <c r="S5" s="11">
        <f t="shared" si="6"/>
        <v>210</v>
      </c>
      <c r="T5" s="9">
        <f t="shared" si="7"/>
        <v>16243.865</v>
      </c>
      <c r="U5" s="11">
        <f t="shared" si="8"/>
        <v>371</v>
      </c>
      <c r="V5" s="11">
        <f t="shared" si="9"/>
        <v>842</v>
      </c>
      <c r="W5" s="12">
        <f t="shared" si="10"/>
        <v>107</v>
      </c>
      <c r="X5" s="12">
        <v>0</v>
      </c>
      <c r="Y5" s="12">
        <v>0</v>
      </c>
      <c r="Z5" s="12">
        <v>40</v>
      </c>
      <c r="AA5" s="11">
        <f t="shared" si="11"/>
        <v>1360</v>
      </c>
      <c r="AB5" s="11">
        <f t="shared" si="12"/>
        <v>12896</v>
      </c>
      <c r="AC5" s="11">
        <f t="shared" si="13"/>
        <v>4147</v>
      </c>
      <c r="AD5" s="11">
        <f t="shared" si="14"/>
        <v>8749</v>
      </c>
      <c r="AE5">
        <f>VLOOKUP(C5,[1]WD!$B$3:$AR$777,43,0)</f>
        <v>13</v>
      </c>
      <c r="AF5" s="18">
        <f t="shared" si="15"/>
        <v>0</v>
      </c>
      <c r="AG5" s="6"/>
      <c r="AH5" s="6">
        <v>0</v>
      </c>
      <c r="AI5" s="6">
        <v>0</v>
      </c>
      <c r="AJ5" s="6">
        <v>0</v>
      </c>
    </row>
    <row r="6" spans="1:36" ht="15" customHeight="1" x14ac:dyDescent="0.25">
      <c r="A6" s="10">
        <v>5</v>
      </c>
      <c r="B6" s="1">
        <v>13</v>
      </c>
      <c r="C6" s="2">
        <v>40058766</v>
      </c>
      <c r="D6" s="3" t="s">
        <v>34</v>
      </c>
      <c r="E6" s="3" t="s">
        <v>361</v>
      </c>
      <c r="F6" s="3" t="s">
        <v>28</v>
      </c>
      <c r="G6" s="1">
        <v>13</v>
      </c>
      <c r="H6" s="4" t="s">
        <v>29</v>
      </c>
      <c r="I6" s="22">
        <v>518.41</v>
      </c>
      <c r="J6" s="11">
        <v>27</v>
      </c>
      <c r="K6" s="11">
        <v>29</v>
      </c>
      <c r="L6" s="11">
        <v>92</v>
      </c>
      <c r="M6" s="11">
        <f t="shared" si="0"/>
        <v>13997</v>
      </c>
      <c r="N6" s="11">
        <f t="shared" si="1"/>
        <v>5962</v>
      </c>
      <c r="O6" s="11">
        <f t="shared" si="2"/>
        <v>1680</v>
      </c>
      <c r="P6" s="9">
        <f t="shared" si="3"/>
        <v>69.984999999999999</v>
      </c>
      <c r="Q6" s="9">
        <f t="shared" si="4"/>
        <v>70</v>
      </c>
      <c r="R6" s="8">
        <f t="shared" si="5"/>
        <v>648.66750000000002</v>
      </c>
      <c r="S6" s="11">
        <f t="shared" si="6"/>
        <v>290</v>
      </c>
      <c r="T6" s="9">
        <f t="shared" si="7"/>
        <v>22717.6525</v>
      </c>
      <c r="U6" s="11">
        <f t="shared" si="8"/>
        <v>514</v>
      </c>
      <c r="V6" s="11">
        <f t="shared" si="9"/>
        <v>1166</v>
      </c>
      <c r="W6" s="12">
        <f t="shared" si="10"/>
        <v>150</v>
      </c>
      <c r="X6" s="12">
        <v>0</v>
      </c>
      <c r="Y6" s="12">
        <v>0</v>
      </c>
      <c r="Z6" s="12">
        <v>40</v>
      </c>
      <c r="AA6" s="11">
        <f t="shared" si="11"/>
        <v>1870</v>
      </c>
      <c r="AB6" s="11">
        <f t="shared" si="12"/>
        <v>18089</v>
      </c>
      <c r="AC6" s="11">
        <f t="shared" si="13"/>
        <v>5962</v>
      </c>
      <c r="AD6" s="11">
        <f t="shared" si="14"/>
        <v>12127</v>
      </c>
      <c r="AE6">
        <f>VLOOKUP(C6,[1]WD!$B$3:$AR$777,43,0)</f>
        <v>13</v>
      </c>
      <c r="AF6" s="18">
        <f t="shared" si="15"/>
        <v>0</v>
      </c>
      <c r="AG6" s="6"/>
      <c r="AH6" s="6">
        <v>0</v>
      </c>
      <c r="AI6" s="6">
        <v>0</v>
      </c>
      <c r="AJ6" s="6">
        <v>0</v>
      </c>
    </row>
    <row r="7" spans="1:36" ht="15" customHeight="1" x14ac:dyDescent="0.25">
      <c r="A7" s="10">
        <v>6</v>
      </c>
      <c r="B7" s="1">
        <v>13</v>
      </c>
      <c r="C7" s="2">
        <v>40058813</v>
      </c>
      <c r="D7" s="3" t="s">
        <v>35</v>
      </c>
      <c r="E7" s="3" t="s">
        <v>361</v>
      </c>
      <c r="F7" s="3" t="s">
        <v>28</v>
      </c>
      <c r="G7" s="1">
        <v>13</v>
      </c>
      <c r="H7" s="4" t="s">
        <v>29</v>
      </c>
      <c r="I7" s="22">
        <v>518.41</v>
      </c>
      <c r="J7" s="11">
        <v>18</v>
      </c>
      <c r="K7" s="11">
        <v>21</v>
      </c>
      <c r="L7" s="11">
        <v>99</v>
      </c>
      <c r="M7" s="11">
        <f t="shared" si="0"/>
        <v>9331</v>
      </c>
      <c r="N7" s="11">
        <f t="shared" si="1"/>
        <v>6415</v>
      </c>
      <c r="O7" s="11">
        <f t="shared" si="2"/>
        <v>1120</v>
      </c>
      <c r="P7" s="9">
        <f t="shared" si="3"/>
        <v>46.655000000000001</v>
      </c>
      <c r="Q7" s="9">
        <f t="shared" si="4"/>
        <v>47</v>
      </c>
      <c r="R7" s="8">
        <f t="shared" si="5"/>
        <v>511.745</v>
      </c>
      <c r="S7" s="11">
        <f t="shared" si="6"/>
        <v>210</v>
      </c>
      <c r="T7" s="9">
        <f t="shared" si="7"/>
        <v>17681.399999999998</v>
      </c>
      <c r="U7" s="11">
        <f t="shared" si="8"/>
        <v>343</v>
      </c>
      <c r="V7" s="11">
        <f t="shared" si="9"/>
        <v>777</v>
      </c>
      <c r="W7" s="12">
        <f t="shared" si="10"/>
        <v>119</v>
      </c>
      <c r="X7" s="12">
        <v>0</v>
      </c>
      <c r="Y7" s="12">
        <v>0</v>
      </c>
      <c r="Z7" s="12">
        <v>40</v>
      </c>
      <c r="AA7" s="11">
        <f t="shared" si="11"/>
        <v>1279</v>
      </c>
      <c r="AB7" s="11">
        <f t="shared" si="12"/>
        <v>14467</v>
      </c>
      <c r="AC7" s="11">
        <f t="shared" si="13"/>
        <v>6415</v>
      </c>
      <c r="AD7" s="11">
        <f t="shared" si="14"/>
        <v>8052</v>
      </c>
      <c r="AE7">
        <f>VLOOKUP(C7,[1]WD!$B$3:$AR$777,43,0)</f>
        <v>13</v>
      </c>
      <c r="AF7" s="18">
        <f t="shared" si="15"/>
        <v>0</v>
      </c>
      <c r="AG7" s="6"/>
      <c r="AH7" s="6">
        <v>0</v>
      </c>
      <c r="AI7" s="6">
        <v>0</v>
      </c>
      <c r="AJ7" s="6">
        <v>0</v>
      </c>
    </row>
    <row r="8" spans="1:36" ht="15" customHeight="1" x14ac:dyDescent="0.25">
      <c r="A8" s="10">
        <v>7</v>
      </c>
      <c r="B8" s="1">
        <v>13</v>
      </c>
      <c r="C8" s="2">
        <v>40058887</v>
      </c>
      <c r="D8" s="3" t="s">
        <v>89</v>
      </c>
      <c r="E8" s="3" t="s">
        <v>361</v>
      </c>
      <c r="F8" s="3" t="s">
        <v>28</v>
      </c>
      <c r="G8" s="1">
        <v>13</v>
      </c>
      <c r="H8" s="4" t="s">
        <v>29</v>
      </c>
      <c r="I8" s="22">
        <v>518.41</v>
      </c>
      <c r="J8" s="11">
        <v>24</v>
      </c>
      <c r="K8" s="11">
        <v>25</v>
      </c>
      <c r="L8" s="11">
        <v>80</v>
      </c>
      <c r="M8" s="11">
        <f t="shared" si="0"/>
        <v>12442</v>
      </c>
      <c r="N8" s="11">
        <f t="shared" si="1"/>
        <v>5184</v>
      </c>
      <c r="O8" s="11">
        <f t="shared" si="2"/>
        <v>1493</v>
      </c>
      <c r="P8" s="9">
        <f t="shared" si="3"/>
        <v>62.21</v>
      </c>
      <c r="Q8" s="9">
        <f t="shared" si="4"/>
        <v>62</v>
      </c>
      <c r="R8" s="8">
        <f t="shared" si="5"/>
        <v>572.84500000000003</v>
      </c>
      <c r="S8" s="11">
        <f t="shared" si="6"/>
        <v>250</v>
      </c>
      <c r="T8" s="9">
        <f t="shared" si="7"/>
        <v>20066.055</v>
      </c>
      <c r="U8" s="11">
        <f t="shared" si="8"/>
        <v>457</v>
      </c>
      <c r="V8" s="11">
        <f t="shared" si="9"/>
        <v>1036</v>
      </c>
      <c r="W8" s="12">
        <f t="shared" si="10"/>
        <v>133</v>
      </c>
      <c r="X8" s="12">
        <v>0</v>
      </c>
      <c r="Y8" s="12">
        <v>0</v>
      </c>
      <c r="Z8" s="12">
        <v>40</v>
      </c>
      <c r="AA8" s="11">
        <f t="shared" si="11"/>
        <v>1666</v>
      </c>
      <c r="AB8" s="11">
        <f t="shared" si="12"/>
        <v>15960</v>
      </c>
      <c r="AC8" s="11">
        <f t="shared" si="13"/>
        <v>5184</v>
      </c>
      <c r="AD8" s="11">
        <f t="shared" si="14"/>
        <v>10776</v>
      </c>
      <c r="AE8">
        <f>VLOOKUP(C8,[1]WD!$B$3:$AR$777,43,0)</f>
        <v>13</v>
      </c>
      <c r="AF8" s="18">
        <f t="shared" si="15"/>
        <v>0</v>
      </c>
      <c r="AG8" s="6"/>
      <c r="AH8" s="6">
        <v>0</v>
      </c>
      <c r="AI8" s="6">
        <v>0</v>
      </c>
      <c r="AJ8" s="6">
        <v>0</v>
      </c>
    </row>
    <row r="9" spans="1:36" ht="15" customHeight="1" x14ac:dyDescent="0.25">
      <c r="A9" s="10">
        <v>8</v>
      </c>
      <c r="B9" s="1">
        <v>13</v>
      </c>
      <c r="C9" s="2">
        <v>40058998</v>
      </c>
      <c r="D9" s="3" t="s">
        <v>287</v>
      </c>
      <c r="E9" s="3" t="s">
        <v>361</v>
      </c>
      <c r="F9" s="3" t="s">
        <v>28</v>
      </c>
      <c r="G9" s="1">
        <v>13</v>
      </c>
      <c r="H9" s="4" t="s">
        <v>29</v>
      </c>
      <c r="I9" s="22">
        <v>518.41</v>
      </c>
      <c r="J9" s="11">
        <v>19</v>
      </c>
      <c r="K9" s="11">
        <v>19</v>
      </c>
      <c r="L9" s="11">
        <v>50</v>
      </c>
      <c r="M9" s="11">
        <f t="shared" si="0"/>
        <v>9850</v>
      </c>
      <c r="N9" s="11">
        <f t="shared" si="1"/>
        <v>3240</v>
      </c>
      <c r="O9" s="11">
        <f t="shared" si="2"/>
        <v>1182</v>
      </c>
      <c r="P9" s="9">
        <f t="shared" si="3"/>
        <v>49.25</v>
      </c>
      <c r="Q9" s="9">
        <f t="shared" si="4"/>
        <v>49</v>
      </c>
      <c r="R9" s="8">
        <f t="shared" si="5"/>
        <v>425.42500000000001</v>
      </c>
      <c r="S9" s="11">
        <f t="shared" si="6"/>
        <v>190</v>
      </c>
      <c r="T9" s="9">
        <f t="shared" si="7"/>
        <v>14985.674999999999</v>
      </c>
      <c r="U9" s="11">
        <f t="shared" si="8"/>
        <v>361</v>
      </c>
      <c r="V9" s="11">
        <f t="shared" si="9"/>
        <v>821</v>
      </c>
      <c r="W9" s="12">
        <f t="shared" si="10"/>
        <v>99</v>
      </c>
      <c r="X9" s="12">
        <v>0</v>
      </c>
      <c r="Y9" s="12">
        <v>0</v>
      </c>
      <c r="Z9" s="12">
        <v>40</v>
      </c>
      <c r="AA9" s="11">
        <f t="shared" si="11"/>
        <v>1321</v>
      </c>
      <c r="AB9" s="11">
        <f t="shared" si="12"/>
        <v>11769</v>
      </c>
      <c r="AC9" s="11">
        <f t="shared" si="13"/>
        <v>3240</v>
      </c>
      <c r="AD9" s="11">
        <f t="shared" si="14"/>
        <v>8529</v>
      </c>
      <c r="AE9">
        <f>VLOOKUP(C9,[1]WD!$B$3:$AR$777,43,0)</f>
        <v>13</v>
      </c>
      <c r="AF9" s="18">
        <f t="shared" si="15"/>
        <v>0</v>
      </c>
      <c r="AG9" s="6"/>
      <c r="AH9" s="6">
        <v>0</v>
      </c>
      <c r="AI9" s="6">
        <v>0</v>
      </c>
      <c r="AJ9" s="6">
        <v>0</v>
      </c>
    </row>
    <row r="10" spans="1:36" ht="15" customHeight="1" x14ac:dyDescent="0.25">
      <c r="A10" s="10">
        <v>9</v>
      </c>
      <c r="B10" s="1">
        <v>13</v>
      </c>
      <c r="C10" s="2">
        <v>40058999</v>
      </c>
      <c r="D10" s="3" t="s">
        <v>288</v>
      </c>
      <c r="E10" s="3" t="s">
        <v>361</v>
      </c>
      <c r="F10" s="3" t="s">
        <v>28</v>
      </c>
      <c r="G10" s="1">
        <v>13</v>
      </c>
      <c r="H10" s="4" t="s">
        <v>29</v>
      </c>
      <c r="I10" s="22">
        <v>518.41</v>
      </c>
      <c r="J10" s="11">
        <v>22</v>
      </c>
      <c r="K10" s="11">
        <v>23</v>
      </c>
      <c r="L10" s="11">
        <v>49</v>
      </c>
      <c r="M10" s="11">
        <f t="shared" si="0"/>
        <v>11405</v>
      </c>
      <c r="N10" s="11">
        <f t="shared" si="1"/>
        <v>3175</v>
      </c>
      <c r="O10" s="11">
        <f t="shared" si="2"/>
        <v>1369</v>
      </c>
      <c r="P10" s="9">
        <f t="shared" si="3"/>
        <v>57.024999999999999</v>
      </c>
      <c r="Q10" s="9">
        <f t="shared" si="4"/>
        <v>57</v>
      </c>
      <c r="R10" s="8">
        <f t="shared" si="5"/>
        <v>473.85</v>
      </c>
      <c r="S10" s="11">
        <f t="shared" si="6"/>
        <v>230</v>
      </c>
      <c r="T10" s="9">
        <f t="shared" si="7"/>
        <v>16766.875</v>
      </c>
      <c r="U10" s="11">
        <f t="shared" si="8"/>
        <v>419</v>
      </c>
      <c r="V10" s="11">
        <f t="shared" si="9"/>
        <v>950</v>
      </c>
      <c r="W10" s="12">
        <f t="shared" si="10"/>
        <v>110</v>
      </c>
      <c r="X10" s="12">
        <v>0</v>
      </c>
      <c r="Y10" s="12">
        <v>0</v>
      </c>
      <c r="Z10" s="12">
        <v>40</v>
      </c>
      <c r="AA10" s="11">
        <f t="shared" si="11"/>
        <v>1519</v>
      </c>
      <c r="AB10" s="11">
        <f t="shared" si="12"/>
        <v>13061</v>
      </c>
      <c r="AC10" s="11">
        <f t="shared" si="13"/>
        <v>3175</v>
      </c>
      <c r="AD10" s="11">
        <f t="shared" si="14"/>
        <v>9886</v>
      </c>
      <c r="AE10">
        <f>VLOOKUP(C10,[1]WD!$B$3:$AR$777,43,0)</f>
        <v>13</v>
      </c>
      <c r="AF10" s="18">
        <f t="shared" si="15"/>
        <v>0</v>
      </c>
      <c r="AG10" s="6"/>
      <c r="AH10" s="6">
        <v>0</v>
      </c>
      <c r="AI10" s="6">
        <v>0</v>
      </c>
      <c r="AJ10" s="6">
        <v>0</v>
      </c>
    </row>
    <row r="11" spans="1:36" ht="15" customHeight="1" x14ac:dyDescent="0.25">
      <c r="A11" s="10">
        <v>10</v>
      </c>
      <c r="B11" s="1">
        <v>13</v>
      </c>
      <c r="C11" s="2">
        <v>40059002</v>
      </c>
      <c r="D11" s="3" t="s">
        <v>289</v>
      </c>
      <c r="E11" s="3" t="s">
        <v>361</v>
      </c>
      <c r="F11" s="3" t="s">
        <v>28</v>
      </c>
      <c r="G11" s="1">
        <v>13</v>
      </c>
      <c r="H11" s="4" t="s">
        <v>29</v>
      </c>
      <c r="I11" s="22">
        <v>518.41</v>
      </c>
      <c r="J11" s="11">
        <v>15.5</v>
      </c>
      <c r="K11" s="11">
        <v>20</v>
      </c>
      <c r="L11" s="11">
        <v>79</v>
      </c>
      <c r="M11" s="11">
        <f t="shared" si="0"/>
        <v>8035</v>
      </c>
      <c r="N11" s="11">
        <f t="shared" si="1"/>
        <v>5119</v>
      </c>
      <c r="O11" s="11">
        <f t="shared" si="2"/>
        <v>964</v>
      </c>
      <c r="P11" s="9">
        <f t="shared" si="3"/>
        <v>40.175000000000004</v>
      </c>
      <c r="Q11" s="9">
        <f t="shared" si="4"/>
        <v>40</v>
      </c>
      <c r="R11" s="8">
        <f t="shared" si="5"/>
        <v>427.505</v>
      </c>
      <c r="S11" s="11">
        <f t="shared" si="6"/>
        <v>200</v>
      </c>
      <c r="T11" s="9">
        <f t="shared" si="7"/>
        <v>14825.679999999998</v>
      </c>
      <c r="U11" s="11">
        <f t="shared" si="8"/>
        <v>295</v>
      </c>
      <c r="V11" s="11">
        <f t="shared" si="9"/>
        <v>669</v>
      </c>
      <c r="W11" s="12">
        <f t="shared" si="10"/>
        <v>99</v>
      </c>
      <c r="X11" s="12">
        <v>0</v>
      </c>
      <c r="Y11" s="12">
        <v>0</v>
      </c>
      <c r="Z11" s="12">
        <v>40</v>
      </c>
      <c r="AA11" s="11">
        <f t="shared" si="11"/>
        <v>1103</v>
      </c>
      <c r="AB11" s="11">
        <f t="shared" si="12"/>
        <v>12051</v>
      </c>
      <c r="AC11" s="11">
        <f t="shared" si="13"/>
        <v>5119</v>
      </c>
      <c r="AD11" s="11">
        <f t="shared" si="14"/>
        <v>6932</v>
      </c>
      <c r="AE11">
        <f>VLOOKUP(C11,[1]WD!$B$3:$AR$777,43,0)</f>
        <v>13</v>
      </c>
      <c r="AF11" s="18">
        <f t="shared" si="15"/>
        <v>0</v>
      </c>
      <c r="AG11" s="6"/>
      <c r="AH11" s="6">
        <v>0</v>
      </c>
      <c r="AI11" s="6">
        <v>0</v>
      </c>
      <c r="AJ11" s="6">
        <v>0</v>
      </c>
    </row>
    <row r="12" spans="1:36" ht="15" customHeight="1" x14ac:dyDescent="0.25">
      <c r="A12" s="10">
        <v>11</v>
      </c>
      <c r="B12" s="1">
        <v>13</v>
      </c>
      <c r="C12" s="2">
        <v>40058981</v>
      </c>
      <c r="D12" s="3" t="s">
        <v>285</v>
      </c>
      <c r="E12" s="3" t="s">
        <v>361</v>
      </c>
      <c r="F12" s="3" t="s">
        <v>28</v>
      </c>
      <c r="G12" s="1">
        <v>13</v>
      </c>
      <c r="H12" s="4" t="s">
        <v>29</v>
      </c>
      <c r="I12" s="22">
        <v>518.41</v>
      </c>
      <c r="J12" s="11">
        <v>26</v>
      </c>
      <c r="K12" s="11">
        <v>27</v>
      </c>
      <c r="L12" s="11">
        <v>85</v>
      </c>
      <c r="M12" s="11">
        <f t="shared" si="0"/>
        <v>13479</v>
      </c>
      <c r="N12" s="11">
        <f t="shared" si="1"/>
        <v>5508</v>
      </c>
      <c r="O12" s="11">
        <f t="shared" si="2"/>
        <v>1617</v>
      </c>
      <c r="P12" s="9">
        <f t="shared" si="3"/>
        <v>67.394999999999996</v>
      </c>
      <c r="Q12" s="9">
        <f t="shared" si="4"/>
        <v>67</v>
      </c>
      <c r="R12" s="8">
        <f t="shared" si="5"/>
        <v>617.07749999999999</v>
      </c>
      <c r="S12" s="11">
        <f t="shared" si="6"/>
        <v>270</v>
      </c>
      <c r="T12" s="9">
        <f t="shared" si="7"/>
        <v>21625.4725</v>
      </c>
      <c r="U12" s="11">
        <f t="shared" si="8"/>
        <v>494</v>
      </c>
      <c r="V12" s="11">
        <f t="shared" si="9"/>
        <v>1123</v>
      </c>
      <c r="W12" s="12">
        <f t="shared" si="10"/>
        <v>143</v>
      </c>
      <c r="X12" s="12">
        <v>0</v>
      </c>
      <c r="Y12" s="12">
        <v>0</v>
      </c>
      <c r="Z12" s="12">
        <v>40</v>
      </c>
      <c r="AA12" s="11">
        <f t="shared" si="11"/>
        <v>1800</v>
      </c>
      <c r="AB12" s="11">
        <f t="shared" si="12"/>
        <v>17187</v>
      </c>
      <c r="AC12" s="11">
        <f t="shared" si="13"/>
        <v>5508</v>
      </c>
      <c r="AD12" s="11">
        <f t="shared" si="14"/>
        <v>11679</v>
      </c>
      <c r="AE12">
        <f>VLOOKUP(C12,[1]WD!$B$3:$AR$777,43,0)</f>
        <v>13</v>
      </c>
      <c r="AF12" s="18">
        <f t="shared" si="15"/>
        <v>0</v>
      </c>
      <c r="AG12" s="6"/>
      <c r="AH12" s="6">
        <v>0</v>
      </c>
      <c r="AI12" s="6">
        <v>0</v>
      </c>
      <c r="AJ12" s="6">
        <v>0</v>
      </c>
    </row>
    <row r="13" spans="1:36" ht="15" customHeight="1" x14ac:dyDescent="0.25">
      <c r="A13" s="10">
        <v>12</v>
      </c>
      <c r="B13" s="1">
        <v>13</v>
      </c>
      <c r="C13" s="2">
        <v>40059148</v>
      </c>
      <c r="D13" s="3" t="s">
        <v>326</v>
      </c>
      <c r="E13" s="3" t="s">
        <v>361</v>
      </c>
      <c r="F13" s="3" t="s">
        <v>28</v>
      </c>
      <c r="G13" s="1">
        <v>13</v>
      </c>
      <c r="H13" s="4" t="s">
        <v>29</v>
      </c>
      <c r="I13" s="22">
        <v>518.41</v>
      </c>
      <c r="J13" s="11">
        <v>24</v>
      </c>
      <c r="K13" s="11">
        <v>25</v>
      </c>
      <c r="L13" s="11">
        <v>76</v>
      </c>
      <c r="M13" s="11">
        <f t="shared" si="0"/>
        <v>12442</v>
      </c>
      <c r="N13" s="11">
        <f t="shared" si="1"/>
        <v>4925</v>
      </c>
      <c r="O13" s="11">
        <f t="shared" si="2"/>
        <v>1493</v>
      </c>
      <c r="P13" s="9">
        <f t="shared" si="3"/>
        <v>62.21</v>
      </c>
      <c r="Q13" s="9">
        <f t="shared" si="4"/>
        <v>62</v>
      </c>
      <c r="R13" s="8">
        <f t="shared" si="5"/>
        <v>564.42750000000001</v>
      </c>
      <c r="S13" s="11">
        <f t="shared" si="6"/>
        <v>250</v>
      </c>
      <c r="T13" s="9">
        <f t="shared" si="7"/>
        <v>19798.637500000001</v>
      </c>
      <c r="U13" s="11">
        <f t="shared" si="8"/>
        <v>457</v>
      </c>
      <c r="V13" s="11">
        <f t="shared" si="9"/>
        <v>1036</v>
      </c>
      <c r="W13" s="12">
        <f t="shared" si="10"/>
        <v>131</v>
      </c>
      <c r="X13" s="12">
        <v>0</v>
      </c>
      <c r="Y13" s="12">
        <v>0</v>
      </c>
      <c r="Z13" s="12">
        <v>40</v>
      </c>
      <c r="AA13" s="11">
        <f t="shared" si="11"/>
        <v>1664</v>
      </c>
      <c r="AB13" s="11">
        <f t="shared" si="12"/>
        <v>15703</v>
      </c>
      <c r="AC13" s="11">
        <f t="shared" si="13"/>
        <v>4925</v>
      </c>
      <c r="AD13" s="11">
        <f t="shared" si="14"/>
        <v>10778</v>
      </c>
      <c r="AE13">
        <f>VLOOKUP(C13,[1]WD!$B$3:$AR$777,43,0)</f>
        <v>13</v>
      </c>
      <c r="AF13" s="18">
        <f t="shared" si="15"/>
        <v>0</v>
      </c>
      <c r="AG13" s="6"/>
      <c r="AH13" s="6">
        <v>0</v>
      </c>
      <c r="AI13" s="6">
        <v>0</v>
      </c>
      <c r="AJ13" s="6">
        <v>0</v>
      </c>
    </row>
    <row r="14" spans="1:36" ht="15" customHeight="1" x14ac:dyDescent="0.25">
      <c r="A14" s="10">
        <v>13</v>
      </c>
      <c r="B14" s="1">
        <v>13</v>
      </c>
      <c r="C14" s="2">
        <v>40059296</v>
      </c>
      <c r="D14" s="3" t="s">
        <v>333</v>
      </c>
      <c r="E14" s="3" t="s">
        <v>361</v>
      </c>
      <c r="F14" s="3" t="s">
        <v>28</v>
      </c>
      <c r="G14" s="1">
        <v>13</v>
      </c>
      <c r="H14" s="4" t="s">
        <v>29</v>
      </c>
      <c r="I14" s="22">
        <v>518.41</v>
      </c>
      <c r="J14" s="11">
        <v>23</v>
      </c>
      <c r="K14" s="11">
        <v>25</v>
      </c>
      <c r="L14" s="11">
        <v>84</v>
      </c>
      <c r="M14" s="11">
        <f t="shared" si="0"/>
        <v>11923</v>
      </c>
      <c r="N14" s="11">
        <f t="shared" si="1"/>
        <v>5443</v>
      </c>
      <c r="O14" s="11">
        <f t="shared" si="2"/>
        <v>1431</v>
      </c>
      <c r="P14" s="9">
        <f t="shared" si="3"/>
        <v>59.615000000000002</v>
      </c>
      <c r="Q14" s="9">
        <f t="shared" si="4"/>
        <v>60</v>
      </c>
      <c r="R14" s="8">
        <f t="shared" si="5"/>
        <v>564.39499999999998</v>
      </c>
      <c r="S14" s="11">
        <f t="shared" si="6"/>
        <v>250</v>
      </c>
      <c r="T14" s="9">
        <f t="shared" si="7"/>
        <v>19731.010000000002</v>
      </c>
      <c r="U14" s="11">
        <f t="shared" si="8"/>
        <v>438</v>
      </c>
      <c r="V14" s="11">
        <f t="shared" si="9"/>
        <v>993</v>
      </c>
      <c r="W14" s="12">
        <f t="shared" si="10"/>
        <v>131</v>
      </c>
      <c r="X14" s="12">
        <v>0</v>
      </c>
      <c r="Y14" s="12">
        <v>0</v>
      </c>
      <c r="Z14" s="12">
        <v>40</v>
      </c>
      <c r="AA14" s="11">
        <f t="shared" si="11"/>
        <v>1602</v>
      </c>
      <c r="AB14" s="11">
        <f t="shared" si="12"/>
        <v>15764</v>
      </c>
      <c r="AC14" s="11">
        <f t="shared" si="13"/>
        <v>5443</v>
      </c>
      <c r="AD14" s="11">
        <f t="shared" si="14"/>
        <v>10321</v>
      </c>
      <c r="AE14">
        <f>VLOOKUP(C14,[1]WD!$B$3:$AR$777,43,0)</f>
        <v>13</v>
      </c>
      <c r="AF14" s="18">
        <f t="shared" si="15"/>
        <v>0</v>
      </c>
      <c r="AG14" s="6"/>
      <c r="AH14" s="6">
        <v>0</v>
      </c>
      <c r="AI14" s="6">
        <v>0</v>
      </c>
      <c r="AJ14" s="6">
        <v>0</v>
      </c>
    </row>
    <row r="15" spans="1:36" ht="15" customHeight="1" x14ac:dyDescent="0.25">
      <c r="A15" s="10">
        <v>14</v>
      </c>
      <c r="B15" s="1">
        <v>13</v>
      </c>
      <c r="C15" s="2">
        <v>40059348</v>
      </c>
      <c r="D15" s="3" t="s">
        <v>345</v>
      </c>
      <c r="E15" s="3" t="s">
        <v>361</v>
      </c>
      <c r="F15" s="3" t="s">
        <v>28</v>
      </c>
      <c r="G15" s="1">
        <v>13</v>
      </c>
      <c r="H15" s="4" t="s">
        <v>29</v>
      </c>
      <c r="I15" s="22">
        <v>518.41</v>
      </c>
      <c r="J15" s="11">
        <v>26</v>
      </c>
      <c r="K15" s="11">
        <v>27</v>
      </c>
      <c r="L15" s="11">
        <v>66</v>
      </c>
      <c r="M15" s="11">
        <f t="shared" si="0"/>
        <v>13479</v>
      </c>
      <c r="N15" s="11">
        <f t="shared" si="1"/>
        <v>4277</v>
      </c>
      <c r="O15" s="11">
        <f t="shared" si="2"/>
        <v>1617</v>
      </c>
      <c r="P15" s="9">
        <f t="shared" si="3"/>
        <v>67.394999999999996</v>
      </c>
      <c r="Q15" s="9">
        <f t="shared" si="4"/>
        <v>67</v>
      </c>
      <c r="R15" s="8">
        <f t="shared" si="5"/>
        <v>577.07000000000005</v>
      </c>
      <c r="S15" s="11">
        <f t="shared" si="6"/>
        <v>270</v>
      </c>
      <c r="T15" s="9">
        <f t="shared" si="7"/>
        <v>20354.465</v>
      </c>
      <c r="U15" s="11">
        <f t="shared" si="8"/>
        <v>494</v>
      </c>
      <c r="V15" s="11">
        <f t="shared" si="9"/>
        <v>1123</v>
      </c>
      <c r="W15" s="12">
        <f t="shared" si="10"/>
        <v>134</v>
      </c>
      <c r="X15" s="12">
        <v>90</v>
      </c>
      <c r="Y15" s="12">
        <v>0</v>
      </c>
      <c r="Z15" s="12">
        <v>40</v>
      </c>
      <c r="AA15" s="11">
        <f t="shared" si="11"/>
        <v>1881</v>
      </c>
      <c r="AB15" s="11">
        <f t="shared" si="12"/>
        <v>15875</v>
      </c>
      <c r="AC15" s="11">
        <f t="shared" si="13"/>
        <v>4277</v>
      </c>
      <c r="AD15" s="11">
        <f t="shared" si="14"/>
        <v>11598</v>
      </c>
      <c r="AE15">
        <f>VLOOKUP(C15,[1]WD!$B$3:$AR$777,43,0)</f>
        <v>13</v>
      </c>
      <c r="AF15" s="18">
        <f t="shared" si="15"/>
        <v>0</v>
      </c>
      <c r="AG15" s="6"/>
      <c r="AH15" s="6">
        <v>0</v>
      </c>
      <c r="AI15" s="6">
        <v>0</v>
      </c>
      <c r="AJ15" s="6">
        <v>90</v>
      </c>
    </row>
    <row r="16" spans="1:36" ht="15" customHeight="1" x14ac:dyDescent="0.25">
      <c r="A16" s="10">
        <v>15</v>
      </c>
      <c r="B16" s="1">
        <v>13</v>
      </c>
      <c r="C16" s="2">
        <v>40059350</v>
      </c>
      <c r="D16" s="3" t="s">
        <v>343</v>
      </c>
      <c r="E16" s="3" t="s">
        <v>361</v>
      </c>
      <c r="F16" s="3" t="s">
        <v>28</v>
      </c>
      <c r="G16" s="1">
        <v>13</v>
      </c>
      <c r="H16" s="4" t="s">
        <v>29</v>
      </c>
      <c r="I16" s="22">
        <v>518.41</v>
      </c>
      <c r="J16" s="11">
        <v>22</v>
      </c>
      <c r="K16" s="11">
        <v>22</v>
      </c>
      <c r="L16" s="11">
        <v>61</v>
      </c>
      <c r="M16" s="11">
        <f t="shared" si="0"/>
        <v>11405</v>
      </c>
      <c r="N16" s="11">
        <f t="shared" si="1"/>
        <v>3953</v>
      </c>
      <c r="O16" s="11">
        <f t="shared" si="2"/>
        <v>1369</v>
      </c>
      <c r="P16" s="9">
        <f t="shared" si="3"/>
        <v>57.024999999999999</v>
      </c>
      <c r="Q16" s="9">
        <f t="shared" si="4"/>
        <v>57</v>
      </c>
      <c r="R16" s="8">
        <f t="shared" si="5"/>
        <v>499.13499999999999</v>
      </c>
      <c r="S16" s="11">
        <f t="shared" si="6"/>
        <v>220</v>
      </c>
      <c r="T16" s="9">
        <f t="shared" si="7"/>
        <v>17560.16</v>
      </c>
      <c r="U16" s="11">
        <f t="shared" si="8"/>
        <v>419</v>
      </c>
      <c r="V16" s="11">
        <f t="shared" si="9"/>
        <v>950</v>
      </c>
      <c r="W16" s="12">
        <f t="shared" si="10"/>
        <v>116</v>
      </c>
      <c r="X16" s="12">
        <v>0</v>
      </c>
      <c r="Y16" s="12">
        <v>0</v>
      </c>
      <c r="Z16" s="12">
        <v>40</v>
      </c>
      <c r="AA16" s="11">
        <f t="shared" si="11"/>
        <v>1525</v>
      </c>
      <c r="AB16" s="11">
        <f t="shared" si="12"/>
        <v>13833</v>
      </c>
      <c r="AC16" s="11">
        <f t="shared" si="13"/>
        <v>3953</v>
      </c>
      <c r="AD16" s="11">
        <f t="shared" si="14"/>
        <v>9880</v>
      </c>
      <c r="AE16">
        <f>VLOOKUP(C16,[1]WD!$B$3:$AR$777,43,0)</f>
        <v>13</v>
      </c>
      <c r="AF16" s="18">
        <f t="shared" si="15"/>
        <v>0</v>
      </c>
      <c r="AG16" s="6"/>
      <c r="AH16" s="6">
        <v>0</v>
      </c>
      <c r="AI16" s="6">
        <v>0</v>
      </c>
      <c r="AJ16" s="6">
        <v>0</v>
      </c>
    </row>
    <row r="17" spans="1:36" ht="15" customHeight="1" x14ac:dyDescent="0.25">
      <c r="A17" s="10">
        <v>16</v>
      </c>
      <c r="B17" s="1">
        <v>13</v>
      </c>
      <c r="C17" s="2">
        <v>40059358</v>
      </c>
      <c r="D17" s="3" t="s">
        <v>346</v>
      </c>
      <c r="E17" s="3" t="s">
        <v>361</v>
      </c>
      <c r="F17" s="3" t="s">
        <v>28</v>
      </c>
      <c r="G17" s="1">
        <v>13</v>
      </c>
      <c r="H17" s="4" t="s">
        <v>29</v>
      </c>
      <c r="I17" s="22">
        <v>518.41</v>
      </c>
      <c r="J17" s="11">
        <v>21</v>
      </c>
      <c r="K17" s="11">
        <v>23</v>
      </c>
      <c r="L17" s="11">
        <v>92</v>
      </c>
      <c r="M17" s="11">
        <f t="shared" si="0"/>
        <v>10887</v>
      </c>
      <c r="N17" s="11">
        <f t="shared" si="1"/>
        <v>5962</v>
      </c>
      <c r="O17" s="11">
        <f t="shared" si="2"/>
        <v>1306</v>
      </c>
      <c r="P17" s="9">
        <f t="shared" si="3"/>
        <v>54.435000000000002</v>
      </c>
      <c r="Q17" s="9">
        <f t="shared" si="4"/>
        <v>54</v>
      </c>
      <c r="R17" s="8">
        <f t="shared" si="5"/>
        <v>547.59249999999997</v>
      </c>
      <c r="S17" s="11">
        <f t="shared" si="6"/>
        <v>230</v>
      </c>
      <c r="T17" s="9">
        <f t="shared" si="7"/>
        <v>19041.0275</v>
      </c>
      <c r="U17" s="11">
        <f t="shared" si="8"/>
        <v>399</v>
      </c>
      <c r="V17" s="11">
        <f t="shared" si="9"/>
        <v>907</v>
      </c>
      <c r="W17" s="12">
        <f t="shared" si="10"/>
        <v>127</v>
      </c>
      <c r="X17" s="12">
        <v>0</v>
      </c>
      <c r="Y17" s="12">
        <v>0</v>
      </c>
      <c r="Z17" s="12">
        <v>40</v>
      </c>
      <c r="AA17" s="11">
        <f t="shared" si="11"/>
        <v>1473</v>
      </c>
      <c r="AB17" s="11">
        <f t="shared" si="12"/>
        <v>15376</v>
      </c>
      <c r="AC17" s="11">
        <f t="shared" si="13"/>
        <v>5962</v>
      </c>
      <c r="AD17" s="11">
        <f t="shared" si="14"/>
        <v>9414</v>
      </c>
      <c r="AE17">
        <f>VLOOKUP(C17,[1]WD!$B$3:$AR$777,43,0)</f>
        <v>13</v>
      </c>
      <c r="AF17" s="18">
        <f t="shared" si="15"/>
        <v>0</v>
      </c>
      <c r="AG17" s="6"/>
      <c r="AH17" s="6">
        <v>0</v>
      </c>
      <c r="AI17" s="6">
        <v>0</v>
      </c>
      <c r="AJ17" s="6">
        <v>0</v>
      </c>
    </row>
    <row r="18" spans="1:36" ht="15" customHeight="1" x14ac:dyDescent="0.25">
      <c r="A18" s="10">
        <v>17</v>
      </c>
      <c r="B18" s="1">
        <v>13</v>
      </c>
      <c r="C18" s="2">
        <v>40059359</v>
      </c>
      <c r="D18" s="3" t="s">
        <v>196</v>
      </c>
      <c r="E18" s="3" t="s">
        <v>361</v>
      </c>
      <c r="F18" s="3" t="s">
        <v>28</v>
      </c>
      <c r="G18" s="1">
        <v>13</v>
      </c>
      <c r="H18" s="4" t="s">
        <v>29</v>
      </c>
      <c r="I18" s="22">
        <v>518.41</v>
      </c>
      <c r="J18" s="11">
        <v>25</v>
      </c>
      <c r="K18" s="11">
        <v>27</v>
      </c>
      <c r="L18" s="11">
        <v>85</v>
      </c>
      <c r="M18" s="11">
        <f t="shared" si="0"/>
        <v>12960</v>
      </c>
      <c r="N18" s="11">
        <f t="shared" si="1"/>
        <v>5508</v>
      </c>
      <c r="O18" s="11">
        <f t="shared" si="2"/>
        <v>1555</v>
      </c>
      <c r="P18" s="9">
        <f t="shared" si="3"/>
        <v>64.8</v>
      </c>
      <c r="Q18" s="9">
        <f t="shared" si="4"/>
        <v>65</v>
      </c>
      <c r="R18" s="8">
        <f t="shared" si="5"/>
        <v>600.21</v>
      </c>
      <c r="S18" s="11">
        <f t="shared" si="6"/>
        <v>270</v>
      </c>
      <c r="T18" s="9">
        <f t="shared" si="7"/>
        <v>21023.01</v>
      </c>
      <c r="U18" s="11">
        <f t="shared" si="8"/>
        <v>475</v>
      </c>
      <c r="V18" s="11">
        <f t="shared" si="9"/>
        <v>1080</v>
      </c>
      <c r="W18" s="12">
        <f t="shared" si="10"/>
        <v>139</v>
      </c>
      <c r="X18" s="12">
        <v>0</v>
      </c>
      <c r="Y18" s="12">
        <v>0</v>
      </c>
      <c r="Z18" s="12">
        <v>40</v>
      </c>
      <c r="AA18" s="11">
        <f t="shared" si="11"/>
        <v>1734</v>
      </c>
      <c r="AB18" s="11">
        <f t="shared" si="12"/>
        <v>16734</v>
      </c>
      <c r="AC18" s="11">
        <f t="shared" si="13"/>
        <v>5508</v>
      </c>
      <c r="AD18" s="11">
        <f t="shared" si="14"/>
        <v>11226</v>
      </c>
      <c r="AE18">
        <f>VLOOKUP(C18,[1]WD!$B$3:$AR$777,43,0)</f>
        <v>13</v>
      </c>
      <c r="AF18" s="18">
        <f t="shared" si="15"/>
        <v>0</v>
      </c>
      <c r="AG18" s="6"/>
      <c r="AH18" s="6">
        <v>0</v>
      </c>
      <c r="AI18" s="6">
        <v>0</v>
      </c>
      <c r="AJ18" s="6">
        <v>0</v>
      </c>
    </row>
    <row r="19" spans="1:36" ht="15" customHeight="1" x14ac:dyDescent="0.25">
      <c r="A19" s="10">
        <v>18</v>
      </c>
      <c r="B19" s="1">
        <v>13</v>
      </c>
      <c r="C19" s="2">
        <v>40059435</v>
      </c>
      <c r="D19" s="3" t="s">
        <v>163</v>
      </c>
      <c r="E19" s="3" t="s">
        <v>361</v>
      </c>
      <c r="F19" s="3" t="s">
        <v>28</v>
      </c>
      <c r="G19" s="1">
        <v>13</v>
      </c>
      <c r="H19" s="4" t="s">
        <v>29</v>
      </c>
      <c r="I19" s="22">
        <v>518.41</v>
      </c>
      <c r="J19" s="11">
        <v>19</v>
      </c>
      <c r="K19" s="11">
        <v>20</v>
      </c>
      <c r="L19" s="11">
        <v>61</v>
      </c>
      <c r="M19" s="11">
        <f t="shared" si="0"/>
        <v>9850</v>
      </c>
      <c r="N19" s="11">
        <f t="shared" si="1"/>
        <v>3953</v>
      </c>
      <c r="O19" s="11">
        <f t="shared" si="2"/>
        <v>1182</v>
      </c>
      <c r="P19" s="9">
        <f t="shared" si="3"/>
        <v>49.25</v>
      </c>
      <c r="Q19" s="9">
        <f t="shared" si="4"/>
        <v>49</v>
      </c>
      <c r="R19" s="8">
        <f t="shared" si="5"/>
        <v>448.59750000000003</v>
      </c>
      <c r="S19" s="11">
        <f t="shared" si="6"/>
        <v>200</v>
      </c>
      <c r="T19" s="9">
        <f t="shared" si="7"/>
        <v>15731.8475</v>
      </c>
      <c r="U19" s="11">
        <f t="shared" si="8"/>
        <v>361</v>
      </c>
      <c r="V19" s="11">
        <f t="shared" si="9"/>
        <v>821</v>
      </c>
      <c r="W19" s="12">
        <f t="shared" si="10"/>
        <v>104</v>
      </c>
      <c r="X19" s="12">
        <v>0</v>
      </c>
      <c r="Y19" s="12">
        <v>0</v>
      </c>
      <c r="Z19" s="12">
        <v>40</v>
      </c>
      <c r="AA19" s="11">
        <f t="shared" si="11"/>
        <v>1326</v>
      </c>
      <c r="AB19" s="11">
        <f t="shared" si="12"/>
        <v>12477</v>
      </c>
      <c r="AC19" s="11">
        <f t="shared" si="13"/>
        <v>3953</v>
      </c>
      <c r="AD19" s="11">
        <f t="shared" si="14"/>
        <v>8524</v>
      </c>
      <c r="AE19">
        <f>VLOOKUP(C19,[1]WD!$B$3:$AR$777,43,0)</f>
        <v>13</v>
      </c>
      <c r="AF19" s="18">
        <f t="shared" si="15"/>
        <v>0</v>
      </c>
      <c r="AG19" s="6"/>
      <c r="AH19" s="6">
        <v>0</v>
      </c>
      <c r="AI19" s="6">
        <v>0</v>
      </c>
      <c r="AJ19" s="6">
        <v>0</v>
      </c>
    </row>
    <row r="20" spans="1:36" ht="15" customHeight="1" x14ac:dyDescent="0.25">
      <c r="A20" s="10">
        <v>19</v>
      </c>
      <c r="B20" s="1">
        <v>13</v>
      </c>
      <c r="C20" s="2">
        <v>40059375</v>
      </c>
      <c r="D20" s="3" t="s">
        <v>90</v>
      </c>
      <c r="E20" s="3" t="s">
        <v>361</v>
      </c>
      <c r="F20" s="3" t="s">
        <v>28</v>
      </c>
      <c r="G20" s="1">
        <v>13</v>
      </c>
      <c r="H20" s="4" t="s">
        <v>29</v>
      </c>
      <c r="I20" s="22">
        <v>518.41</v>
      </c>
      <c r="J20" s="11">
        <v>24</v>
      </c>
      <c r="K20" s="11">
        <v>26</v>
      </c>
      <c r="L20" s="11">
        <v>88</v>
      </c>
      <c r="M20" s="11">
        <f t="shared" si="0"/>
        <v>12442</v>
      </c>
      <c r="N20" s="11">
        <f t="shared" si="1"/>
        <v>5703</v>
      </c>
      <c r="O20" s="11">
        <f t="shared" si="2"/>
        <v>1493</v>
      </c>
      <c r="P20" s="9">
        <f t="shared" si="3"/>
        <v>62.21</v>
      </c>
      <c r="Q20" s="9">
        <f t="shared" si="4"/>
        <v>62</v>
      </c>
      <c r="R20" s="8">
        <f t="shared" si="5"/>
        <v>589.71249999999998</v>
      </c>
      <c r="S20" s="11">
        <f t="shared" si="6"/>
        <v>260</v>
      </c>
      <c r="T20" s="9">
        <f t="shared" si="7"/>
        <v>20611.922500000001</v>
      </c>
      <c r="U20" s="11">
        <f t="shared" si="8"/>
        <v>457</v>
      </c>
      <c r="V20" s="11">
        <f t="shared" si="9"/>
        <v>1036</v>
      </c>
      <c r="W20" s="12">
        <f t="shared" si="10"/>
        <v>137</v>
      </c>
      <c r="X20" s="12">
        <v>0</v>
      </c>
      <c r="Y20" s="12">
        <v>0</v>
      </c>
      <c r="Z20" s="12">
        <v>40</v>
      </c>
      <c r="AA20" s="11">
        <f t="shared" si="11"/>
        <v>1670</v>
      </c>
      <c r="AB20" s="11">
        <f t="shared" si="12"/>
        <v>16475</v>
      </c>
      <c r="AC20" s="11">
        <f t="shared" si="13"/>
        <v>5703</v>
      </c>
      <c r="AD20" s="11">
        <f t="shared" si="14"/>
        <v>10772</v>
      </c>
      <c r="AE20">
        <f>VLOOKUP(C20,[1]WD!$B$3:$AR$777,43,0)</f>
        <v>13</v>
      </c>
      <c r="AF20" s="18">
        <f t="shared" si="15"/>
        <v>0</v>
      </c>
      <c r="AG20" s="6"/>
      <c r="AH20" s="6">
        <v>0</v>
      </c>
      <c r="AI20" s="6">
        <v>0</v>
      </c>
      <c r="AJ20" s="6">
        <v>0</v>
      </c>
    </row>
    <row r="21" spans="1:36" ht="15" customHeight="1" x14ac:dyDescent="0.25">
      <c r="A21" s="10">
        <v>20</v>
      </c>
      <c r="B21" s="1">
        <v>13</v>
      </c>
      <c r="C21" s="2">
        <v>40059557</v>
      </c>
      <c r="D21" s="3" t="s">
        <v>80</v>
      </c>
      <c r="E21" s="3" t="s">
        <v>361</v>
      </c>
      <c r="F21" s="3" t="s">
        <v>28</v>
      </c>
      <c r="G21" s="1">
        <v>13</v>
      </c>
      <c r="H21" s="4" t="s">
        <v>29</v>
      </c>
      <c r="I21" s="22">
        <v>518.41</v>
      </c>
      <c r="J21" s="11">
        <v>24</v>
      </c>
      <c r="K21" s="11">
        <v>26</v>
      </c>
      <c r="L21" s="11">
        <v>88</v>
      </c>
      <c r="M21" s="11">
        <f t="shared" si="0"/>
        <v>12442</v>
      </c>
      <c r="N21" s="11">
        <f t="shared" si="1"/>
        <v>5703</v>
      </c>
      <c r="O21" s="11">
        <f t="shared" si="2"/>
        <v>1493</v>
      </c>
      <c r="P21" s="9">
        <f t="shared" si="3"/>
        <v>62.21</v>
      </c>
      <c r="Q21" s="9">
        <f t="shared" si="4"/>
        <v>62</v>
      </c>
      <c r="R21" s="8">
        <f t="shared" si="5"/>
        <v>589.71249999999998</v>
      </c>
      <c r="S21" s="11">
        <f t="shared" si="6"/>
        <v>260</v>
      </c>
      <c r="T21" s="9">
        <f t="shared" si="7"/>
        <v>20611.922500000001</v>
      </c>
      <c r="U21" s="11">
        <f t="shared" si="8"/>
        <v>457</v>
      </c>
      <c r="V21" s="11">
        <f t="shared" si="9"/>
        <v>1036</v>
      </c>
      <c r="W21" s="12">
        <f t="shared" si="10"/>
        <v>137</v>
      </c>
      <c r="X21" s="12">
        <v>0</v>
      </c>
      <c r="Y21" s="12">
        <v>0</v>
      </c>
      <c r="Z21" s="12">
        <v>40</v>
      </c>
      <c r="AA21" s="11">
        <f t="shared" si="11"/>
        <v>1670</v>
      </c>
      <c r="AB21" s="11">
        <f t="shared" si="12"/>
        <v>16475</v>
      </c>
      <c r="AC21" s="11">
        <f t="shared" si="13"/>
        <v>5703</v>
      </c>
      <c r="AD21" s="11">
        <f t="shared" si="14"/>
        <v>10772</v>
      </c>
      <c r="AE21">
        <f>VLOOKUP(C21,[1]WD!$B$3:$AR$777,43,0)</f>
        <v>13</v>
      </c>
      <c r="AF21" s="18">
        <f t="shared" si="15"/>
        <v>0</v>
      </c>
      <c r="AG21" s="6"/>
      <c r="AH21" s="6">
        <v>0</v>
      </c>
      <c r="AI21" s="6">
        <v>0</v>
      </c>
      <c r="AJ21" s="6">
        <v>0</v>
      </c>
    </row>
    <row r="22" spans="1:36" ht="15" customHeight="1" x14ac:dyDescent="0.25">
      <c r="A22" s="10">
        <v>21</v>
      </c>
      <c r="B22" s="1">
        <v>13</v>
      </c>
      <c r="C22" s="2">
        <v>40059640</v>
      </c>
      <c r="D22" s="3" t="s">
        <v>414</v>
      </c>
      <c r="E22" s="3" t="s">
        <v>361</v>
      </c>
      <c r="F22" s="3" t="s">
        <v>28</v>
      </c>
      <c r="G22" s="1">
        <v>13</v>
      </c>
      <c r="H22" s="4" t="s">
        <v>29</v>
      </c>
      <c r="I22" s="22">
        <v>518.41</v>
      </c>
      <c r="J22" s="11">
        <v>24</v>
      </c>
      <c r="K22" s="11">
        <v>25</v>
      </c>
      <c r="L22" s="11">
        <v>74</v>
      </c>
      <c r="M22" s="11">
        <f t="shared" si="0"/>
        <v>12442</v>
      </c>
      <c r="N22" s="11">
        <f t="shared" si="1"/>
        <v>4795</v>
      </c>
      <c r="O22" s="11">
        <f t="shared" si="2"/>
        <v>1493</v>
      </c>
      <c r="P22" s="9">
        <f t="shared" si="3"/>
        <v>62.21</v>
      </c>
      <c r="Q22" s="9">
        <f t="shared" si="4"/>
        <v>62</v>
      </c>
      <c r="R22" s="8">
        <f t="shared" si="5"/>
        <v>560.20249999999999</v>
      </c>
      <c r="S22" s="11">
        <f t="shared" si="6"/>
        <v>250</v>
      </c>
      <c r="T22" s="9">
        <f t="shared" si="7"/>
        <v>19664.412499999999</v>
      </c>
      <c r="U22" s="11">
        <f t="shared" si="8"/>
        <v>457</v>
      </c>
      <c r="V22" s="11">
        <f t="shared" si="9"/>
        <v>1036</v>
      </c>
      <c r="W22" s="12">
        <f t="shared" si="10"/>
        <v>130</v>
      </c>
      <c r="X22" s="12">
        <v>0</v>
      </c>
      <c r="Y22" s="12">
        <v>0</v>
      </c>
      <c r="Z22" s="12">
        <v>40</v>
      </c>
      <c r="AA22" s="11">
        <f t="shared" si="11"/>
        <v>1663</v>
      </c>
      <c r="AB22" s="11">
        <f t="shared" si="12"/>
        <v>15574</v>
      </c>
      <c r="AC22" s="11">
        <f t="shared" si="13"/>
        <v>4795</v>
      </c>
      <c r="AD22" s="11">
        <f t="shared" si="14"/>
        <v>10779</v>
      </c>
      <c r="AE22">
        <f>VLOOKUP(C22,[1]WD!$B$3:$AR$777,43,0)</f>
        <v>13</v>
      </c>
      <c r="AF22" s="18">
        <f t="shared" si="15"/>
        <v>0</v>
      </c>
      <c r="AG22" s="6"/>
      <c r="AH22" s="6">
        <v>0</v>
      </c>
      <c r="AI22" s="6">
        <v>0</v>
      </c>
      <c r="AJ22" s="6">
        <v>0</v>
      </c>
    </row>
    <row r="23" spans="1:36" ht="15" customHeight="1" x14ac:dyDescent="0.25">
      <c r="A23" s="10">
        <v>22</v>
      </c>
      <c r="B23" s="1">
        <v>13</v>
      </c>
      <c r="C23" s="2">
        <v>40059518</v>
      </c>
      <c r="D23" s="3" t="s">
        <v>418</v>
      </c>
      <c r="E23" s="3" t="s">
        <v>361</v>
      </c>
      <c r="F23" s="3" t="s">
        <v>28</v>
      </c>
      <c r="G23" s="1">
        <v>13</v>
      </c>
      <c r="H23" s="4" t="s">
        <v>29</v>
      </c>
      <c r="I23" s="22">
        <v>518.41</v>
      </c>
      <c r="J23" s="11">
        <v>23</v>
      </c>
      <c r="K23" s="11">
        <v>25</v>
      </c>
      <c r="L23" s="11">
        <v>67</v>
      </c>
      <c r="M23" s="11">
        <f t="shared" si="0"/>
        <v>11923</v>
      </c>
      <c r="N23" s="11">
        <f t="shared" si="1"/>
        <v>4342</v>
      </c>
      <c r="O23" s="11">
        <f t="shared" si="2"/>
        <v>1431</v>
      </c>
      <c r="P23" s="9">
        <f t="shared" si="3"/>
        <v>59.615000000000002</v>
      </c>
      <c r="Q23" s="9">
        <f t="shared" si="4"/>
        <v>60</v>
      </c>
      <c r="R23" s="8">
        <f t="shared" si="5"/>
        <v>528.61250000000007</v>
      </c>
      <c r="S23" s="11">
        <f t="shared" si="6"/>
        <v>250</v>
      </c>
      <c r="T23" s="9">
        <f t="shared" si="7"/>
        <v>18594.227500000001</v>
      </c>
      <c r="U23" s="11">
        <f t="shared" si="8"/>
        <v>438</v>
      </c>
      <c r="V23" s="11">
        <f t="shared" si="9"/>
        <v>993</v>
      </c>
      <c r="W23" s="12">
        <f t="shared" si="10"/>
        <v>122</v>
      </c>
      <c r="X23" s="12">
        <v>0</v>
      </c>
      <c r="Y23" s="12">
        <v>0</v>
      </c>
      <c r="Z23" s="12">
        <v>40</v>
      </c>
      <c r="AA23" s="11">
        <f t="shared" si="11"/>
        <v>1593</v>
      </c>
      <c r="AB23" s="11">
        <f t="shared" si="12"/>
        <v>14672</v>
      </c>
      <c r="AC23" s="11">
        <f t="shared" si="13"/>
        <v>4342</v>
      </c>
      <c r="AD23" s="11">
        <f t="shared" si="14"/>
        <v>10330</v>
      </c>
      <c r="AE23">
        <f>VLOOKUP(C23,[1]WD!$B$3:$AR$777,43,0)</f>
        <v>13</v>
      </c>
      <c r="AF23" s="18">
        <f t="shared" si="15"/>
        <v>0</v>
      </c>
      <c r="AG23" s="6"/>
      <c r="AH23" s="6">
        <v>0</v>
      </c>
      <c r="AI23" s="6">
        <v>0</v>
      </c>
      <c r="AJ23" s="6">
        <v>0</v>
      </c>
    </row>
    <row r="24" spans="1:36" ht="15" customHeight="1" x14ac:dyDescent="0.25">
      <c r="A24" s="10">
        <v>23</v>
      </c>
      <c r="B24" s="1">
        <v>13</v>
      </c>
      <c r="C24" s="2">
        <v>40059763</v>
      </c>
      <c r="D24" s="3" t="s">
        <v>512</v>
      </c>
      <c r="E24" s="3" t="s">
        <v>378</v>
      </c>
      <c r="F24" s="3" t="s">
        <v>28</v>
      </c>
      <c r="G24" s="1">
        <v>13</v>
      </c>
      <c r="H24" s="4" t="s">
        <v>29</v>
      </c>
      <c r="I24" s="22">
        <v>518.41</v>
      </c>
      <c r="J24" s="11">
        <v>23</v>
      </c>
      <c r="K24" s="11">
        <v>23</v>
      </c>
      <c r="L24" s="11">
        <v>56</v>
      </c>
      <c r="M24" s="11">
        <f t="shared" si="0"/>
        <v>11923</v>
      </c>
      <c r="N24" s="11">
        <f t="shared" si="1"/>
        <v>3629</v>
      </c>
      <c r="O24" s="11">
        <f t="shared" si="2"/>
        <v>1431</v>
      </c>
      <c r="P24" s="9">
        <f t="shared" si="3"/>
        <v>59.615000000000002</v>
      </c>
      <c r="Q24" s="9">
        <f t="shared" si="4"/>
        <v>60</v>
      </c>
      <c r="R24" s="8">
        <f t="shared" si="5"/>
        <v>505.44</v>
      </c>
      <c r="S24" s="11">
        <f t="shared" si="6"/>
        <v>230</v>
      </c>
      <c r="T24" s="9">
        <f t="shared" si="7"/>
        <v>17838.055</v>
      </c>
      <c r="U24" s="11">
        <f t="shared" si="8"/>
        <v>438</v>
      </c>
      <c r="V24" s="11">
        <f t="shared" si="9"/>
        <v>993</v>
      </c>
      <c r="W24" s="12">
        <f t="shared" si="10"/>
        <v>117</v>
      </c>
      <c r="X24" s="12">
        <v>0</v>
      </c>
      <c r="Y24" s="12">
        <v>0</v>
      </c>
      <c r="Z24" s="12">
        <v>40</v>
      </c>
      <c r="AA24" s="11">
        <f t="shared" si="11"/>
        <v>1588</v>
      </c>
      <c r="AB24" s="11">
        <f t="shared" si="12"/>
        <v>13964</v>
      </c>
      <c r="AC24" s="11">
        <f t="shared" si="13"/>
        <v>3629</v>
      </c>
      <c r="AD24" s="11">
        <f t="shared" si="14"/>
        <v>10335</v>
      </c>
      <c r="AE24">
        <f>VLOOKUP(C24,[1]WD!$B$3:$AR$777,43,0)</f>
        <v>13</v>
      </c>
      <c r="AF24" s="24">
        <f t="shared" si="15"/>
        <v>0</v>
      </c>
      <c r="AG24" s="6"/>
      <c r="AH24" s="6">
        <v>0</v>
      </c>
      <c r="AI24" s="6">
        <v>0</v>
      </c>
      <c r="AJ24" s="6">
        <v>0</v>
      </c>
    </row>
    <row r="25" spans="1:36" ht="15" customHeight="1" x14ac:dyDescent="0.25">
      <c r="A25" s="10">
        <v>24</v>
      </c>
      <c r="B25" s="1">
        <v>13</v>
      </c>
      <c r="C25" s="2">
        <v>40059703</v>
      </c>
      <c r="D25" s="3" t="s">
        <v>72</v>
      </c>
      <c r="E25" s="3" t="s">
        <v>361</v>
      </c>
      <c r="F25" s="3" t="s">
        <v>28</v>
      </c>
      <c r="G25" s="1">
        <v>13</v>
      </c>
      <c r="H25" s="4" t="s">
        <v>29</v>
      </c>
      <c r="I25" s="22">
        <v>518.41</v>
      </c>
      <c r="J25" s="11">
        <v>19</v>
      </c>
      <c r="K25" s="11">
        <v>20</v>
      </c>
      <c r="L25" s="11">
        <v>59</v>
      </c>
      <c r="M25" s="11">
        <f t="shared" si="0"/>
        <v>9850</v>
      </c>
      <c r="N25" s="11">
        <f t="shared" si="1"/>
        <v>3823</v>
      </c>
      <c r="O25" s="11">
        <f t="shared" si="2"/>
        <v>1182</v>
      </c>
      <c r="P25" s="9">
        <f t="shared" si="3"/>
        <v>49.25</v>
      </c>
      <c r="Q25" s="9">
        <f t="shared" si="4"/>
        <v>49</v>
      </c>
      <c r="R25" s="8">
        <f t="shared" si="5"/>
        <v>444.3725</v>
      </c>
      <c r="S25" s="11">
        <f t="shared" si="6"/>
        <v>200</v>
      </c>
      <c r="T25" s="9">
        <f t="shared" si="7"/>
        <v>15597.622499999999</v>
      </c>
      <c r="U25" s="11">
        <f t="shared" si="8"/>
        <v>361</v>
      </c>
      <c r="V25" s="11">
        <f t="shared" si="9"/>
        <v>821</v>
      </c>
      <c r="W25" s="12">
        <f t="shared" si="10"/>
        <v>103</v>
      </c>
      <c r="X25" s="12">
        <v>0</v>
      </c>
      <c r="Y25" s="12">
        <v>0</v>
      </c>
      <c r="Z25" s="12">
        <v>40</v>
      </c>
      <c r="AA25" s="11">
        <f t="shared" si="11"/>
        <v>1325</v>
      </c>
      <c r="AB25" s="11">
        <f t="shared" si="12"/>
        <v>12348</v>
      </c>
      <c r="AC25" s="11">
        <f t="shared" si="13"/>
        <v>3823</v>
      </c>
      <c r="AD25" s="11">
        <f t="shared" si="14"/>
        <v>8525</v>
      </c>
      <c r="AE25">
        <f>VLOOKUP(C25,[1]WD!$B$3:$AR$777,43,0)</f>
        <v>13</v>
      </c>
      <c r="AF25" s="18">
        <f t="shared" si="15"/>
        <v>0</v>
      </c>
      <c r="AG25" s="6"/>
      <c r="AH25" s="6">
        <v>0</v>
      </c>
      <c r="AI25" s="6">
        <v>0</v>
      </c>
      <c r="AJ25" s="6">
        <v>0</v>
      </c>
    </row>
    <row r="26" spans="1:36" ht="15" customHeight="1" x14ac:dyDescent="0.25">
      <c r="A26" s="10">
        <v>25</v>
      </c>
      <c r="B26" s="1">
        <v>13</v>
      </c>
      <c r="C26" s="2">
        <v>40059773</v>
      </c>
      <c r="D26" s="3" t="s">
        <v>551</v>
      </c>
      <c r="E26" s="3" t="s">
        <v>378</v>
      </c>
      <c r="F26" s="3" t="s">
        <v>28</v>
      </c>
      <c r="G26" s="1">
        <v>13</v>
      </c>
      <c r="H26" s="4" t="s">
        <v>29</v>
      </c>
      <c r="I26" s="22">
        <v>518.41</v>
      </c>
      <c r="J26" s="11">
        <v>22</v>
      </c>
      <c r="K26" s="11">
        <v>23</v>
      </c>
      <c r="L26" s="11">
        <v>62</v>
      </c>
      <c r="M26" s="11">
        <f t="shared" si="0"/>
        <v>11405</v>
      </c>
      <c r="N26" s="11">
        <f t="shared" si="1"/>
        <v>4018</v>
      </c>
      <c r="O26" s="11">
        <f t="shared" si="2"/>
        <v>1369</v>
      </c>
      <c r="P26" s="9">
        <f t="shared" si="3"/>
        <v>57.024999999999999</v>
      </c>
      <c r="Q26" s="9">
        <f t="shared" si="4"/>
        <v>57</v>
      </c>
      <c r="R26" s="8">
        <f t="shared" si="5"/>
        <v>501.2475</v>
      </c>
      <c r="S26" s="11">
        <f t="shared" si="6"/>
        <v>230</v>
      </c>
      <c r="T26" s="9">
        <f t="shared" si="7"/>
        <v>17637.272500000003</v>
      </c>
      <c r="U26" s="11">
        <f t="shared" si="8"/>
        <v>419</v>
      </c>
      <c r="V26" s="11">
        <f t="shared" si="9"/>
        <v>950</v>
      </c>
      <c r="W26" s="12">
        <f t="shared" si="10"/>
        <v>116</v>
      </c>
      <c r="X26" s="12">
        <v>0</v>
      </c>
      <c r="Y26" s="12">
        <v>0</v>
      </c>
      <c r="Z26" s="12">
        <v>40</v>
      </c>
      <c r="AA26" s="11">
        <f t="shared" si="11"/>
        <v>1525</v>
      </c>
      <c r="AB26" s="11">
        <f t="shared" si="12"/>
        <v>13898</v>
      </c>
      <c r="AC26" s="11">
        <f t="shared" si="13"/>
        <v>4018</v>
      </c>
      <c r="AD26" s="11">
        <f t="shared" si="14"/>
        <v>9880</v>
      </c>
      <c r="AE26">
        <f>VLOOKUP(C26,[1]WD!$B$3:$AR$777,43,0)</f>
        <v>13</v>
      </c>
      <c r="AF26" s="18">
        <f t="shared" si="15"/>
        <v>0</v>
      </c>
      <c r="AG26" s="6"/>
      <c r="AH26" s="6">
        <v>0</v>
      </c>
      <c r="AI26" s="6">
        <v>0</v>
      </c>
      <c r="AJ26" s="6">
        <v>0</v>
      </c>
    </row>
    <row r="27" spans="1:36" ht="15" customHeight="1" x14ac:dyDescent="0.25">
      <c r="A27" s="10">
        <v>26</v>
      </c>
      <c r="B27" s="1">
        <v>13</v>
      </c>
      <c r="C27" s="2">
        <v>40059798</v>
      </c>
      <c r="D27" s="3" t="s">
        <v>240</v>
      </c>
      <c r="E27" s="3" t="s">
        <v>378</v>
      </c>
      <c r="F27" s="3" t="s">
        <v>28</v>
      </c>
      <c r="G27" s="1">
        <v>13</v>
      </c>
      <c r="H27" s="4" t="s">
        <v>29</v>
      </c>
      <c r="I27" s="22">
        <v>518.41</v>
      </c>
      <c r="J27" s="11">
        <v>22</v>
      </c>
      <c r="K27" s="11">
        <v>23</v>
      </c>
      <c r="L27" s="11">
        <v>60</v>
      </c>
      <c r="M27" s="11">
        <f t="shared" si="0"/>
        <v>11405</v>
      </c>
      <c r="N27" s="11">
        <f t="shared" si="1"/>
        <v>3888</v>
      </c>
      <c r="O27" s="11">
        <f t="shared" si="2"/>
        <v>1369</v>
      </c>
      <c r="P27" s="9">
        <f t="shared" si="3"/>
        <v>57.024999999999999</v>
      </c>
      <c r="Q27" s="9">
        <f t="shared" si="4"/>
        <v>57</v>
      </c>
      <c r="R27" s="8">
        <f t="shared" si="5"/>
        <v>497.02250000000004</v>
      </c>
      <c r="S27" s="11">
        <f t="shared" si="6"/>
        <v>230</v>
      </c>
      <c r="T27" s="9">
        <f t="shared" si="7"/>
        <v>17503.047500000001</v>
      </c>
      <c r="U27" s="11">
        <f t="shared" si="8"/>
        <v>419</v>
      </c>
      <c r="V27" s="11">
        <f t="shared" si="9"/>
        <v>950</v>
      </c>
      <c r="W27" s="12">
        <f t="shared" si="10"/>
        <v>115</v>
      </c>
      <c r="X27" s="12">
        <v>0</v>
      </c>
      <c r="Y27" s="12">
        <v>0</v>
      </c>
      <c r="Z27" s="12">
        <v>40</v>
      </c>
      <c r="AA27" s="11">
        <f t="shared" si="11"/>
        <v>1524</v>
      </c>
      <c r="AB27" s="11">
        <f t="shared" si="12"/>
        <v>13769</v>
      </c>
      <c r="AC27" s="11">
        <f t="shared" si="13"/>
        <v>3888</v>
      </c>
      <c r="AD27" s="11">
        <f t="shared" si="14"/>
        <v>9881</v>
      </c>
      <c r="AE27">
        <f>VLOOKUP(C27,[1]WD!$B$3:$AR$777,43,0)</f>
        <v>13</v>
      </c>
      <c r="AF27" s="18">
        <f t="shared" si="15"/>
        <v>0</v>
      </c>
      <c r="AG27" s="6"/>
      <c r="AH27" s="6">
        <v>0</v>
      </c>
      <c r="AI27" s="6">
        <v>0</v>
      </c>
      <c r="AJ27" s="6">
        <v>0</v>
      </c>
    </row>
    <row r="28" spans="1:36" ht="15" customHeight="1" x14ac:dyDescent="0.25">
      <c r="A28" s="10">
        <v>27</v>
      </c>
      <c r="B28" s="1">
        <v>13</v>
      </c>
      <c r="C28" s="2">
        <v>40059706</v>
      </c>
      <c r="D28" s="3" t="s">
        <v>109</v>
      </c>
      <c r="E28" s="3" t="s">
        <v>378</v>
      </c>
      <c r="F28" s="3" t="s">
        <v>28</v>
      </c>
      <c r="G28" s="1">
        <v>13</v>
      </c>
      <c r="H28" s="3" t="s">
        <v>29</v>
      </c>
      <c r="I28" s="22">
        <v>518.41</v>
      </c>
      <c r="J28" s="11">
        <v>24</v>
      </c>
      <c r="K28" s="11">
        <v>25</v>
      </c>
      <c r="L28" s="11">
        <v>77</v>
      </c>
      <c r="M28" s="11">
        <f t="shared" si="0"/>
        <v>12442</v>
      </c>
      <c r="N28" s="11">
        <f t="shared" si="1"/>
        <v>4990</v>
      </c>
      <c r="O28" s="11">
        <f t="shared" si="2"/>
        <v>1493</v>
      </c>
      <c r="P28" s="9">
        <f t="shared" si="3"/>
        <v>62.21</v>
      </c>
      <c r="Q28" s="9">
        <f t="shared" si="4"/>
        <v>62</v>
      </c>
      <c r="R28" s="8">
        <f t="shared" si="5"/>
        <v>566.54</v>
      </c>
      <c r="S28" s="11">
        <f t="shared" si="6"/>
        <v>250</v>
      </c>
      <c r="T28" s="9">
        <f t="shared" si="7"/>
        <v>19865.75</v>
      </c>
      <c r="U28" s="11">
        <f t="shared" si="8"/>
        <v>457</v>
      </c>
      <c r="V28" s="11">
        <f t="shared" si="9"/>
        <v>1036</v>
      </c>
      <c r="W28" s="12">
        <f t="shared" si="10"/>
        <v>131</v>
      </c>
      <c r="X28" s="12">
        <v>0</v>
      </c>
      <c r="Y28" s="12">
        <v>0</v>
      </c>
      <c r="Z28" s="12">
        <v>40</v>
      </c>
      <c r="AA28" s="11">
        <f t="shared" si="11"/>
        <v>1664</v>
      </c>
      <c r="AB28" s="11">
        <f t="shared" si="12"/>
        <v>15768</v>
      </c>
      <c r="AC28" s="11">
        <f t="shared" si="13"/>
        <v>4990</v>
      </c>
      <c r="AD28" s="11">
        <f t="shared" si="14"/>
        <v>10778</v>
      </c>
      <c r="AE28">
        <f>VLOOKUP(C28,[1]WD!$B$3:$AR$777,43,0)</f>
        <v>13</v>
      </c>
      <c r="AF28" s="18">
        <f t="shared" si="15"/>
        <v>0</v>
      </c>
      <c r="AG28" s="6"/>
      <c r="AH28" s="6">
        <v>0</v>
      </c>
      <c r="AI28" s="6">
        <v>0</v>
      </c>
      <c r="AJ28" s="6">
        <v>0</v>
      </c>
    </row>
    <row r="29" spans="1:36" ht="15" customHeight="1" x14ac:dyDescent="0.25">
      <c r="A29" s="10">
        <v>28</v>
      </c>
      <c r="B29" s="1">
        <v>13</v>
      </c>
      <c r="C29" s="2">
        <v>40059812</v>
      </c>
      <c r="D29" s="3" t="s">
        <v>574</v>
      </c>
      <c r="E29" s="3" t="s">
        <v>378</v>
      </c>
      <c r="F29" s="3" t="s">
        <v>28</v>
      </c>
      <c r="G29" s="1">
        <v>13</v>
      </c>
      <c r="H29" s="3" t="s">
        <v>29</v>
      </c>
      <c r="I29" s="22">
        <v>518.41</v>
      </c>
      <c r="J29" s="11">
        <v>15</v>
      </c>
      <c r="K29" s="11">
        <v>17</v>
      </c>
      <c r="L29" s="11">
        <v>43</v>
      </c>
      <c r="M29" s="11">
        <f t="shared" si="0"/>
        <v>7776</v>
      </c>
      <c r="N29" s="11">
        <f t="shared" si="1"/>
        <v>2786</v>
      </c>
      <c r="O29" s="11">
        <f t="shared" si="2"/>
        <v>933</v>
      </c>
      <c r="P29" s="9">
        <f t="shared" si="3"/>
        <v>38.880000000000003</v>
      </c>
      <c r="Q29" s="9">
        <f t="shared" si="4"/>
        <v>39</v>
      </c>
      <c r="R29" s="8">
        <f t="shared" si="5"/>
        <v>343.26499999999999</v>
      </c>
      <c r="S29" s="11">
        <f t="shared" si="6"/>
        <v>170</v>
      </c>
      <c r="T29" s="9">
        <f t="shared" si="7"/>
        <v>12086.144999999999</v>
      </c>
      <c r="U29" s="11">
        <f t="shared" si="8"/>
        <v>285</v>
      </c>
      <c r="V29" s="11">
        <f t="shared" si="9"/>
        <v>648</v>
      </c>
      <c r="W29" s="12">
        <f t="shared" si="10"/>
        <v>80</v>
      </c>
      <c r="X29" s="12">
        <v>0</v>
      </c>
      <c r="Y29" s="12">
        <v>0</v>
      </c>
      <c r="Z29" s="12">
        <v>40</v>
      </c>
      <c r="AA29" s="11">
        <f t="shared" si="11"/>
        <v>1053</v>
      </c>
      <c r="AB29" s="11">
        <f t="shared" si="12"/>
        <v>9509</v>
      </c>
      <c r="AC29" s="11">
        <f t="shared" si="13"/>
        <v>2786</v>
      </c>
      <c r="AD29" s="11">
        <f t="shared" si="14"/>
        <v>6723</v>
      </c>
      <c r="AE29">
        <f>VLOOKUP(C29,[1]WD!$B$3:$AR$777,43,0)</f>
        <v>13</v>
      </c>
      <c r="AF29" s="18">
        <f t="shared" si="15"/>
        <v>0</v>
      </c>
      <c r="AG29" s="6"/>
      <c r="AH29" s="6">
        <v>0</v>
      </c>
      <c r="AI29" s="6">
        <v>0</v>
      </c>
      <c r="AJ29" s="6">
        <v>0</v>
      </c>
    </row>
    <row r="30" spans="1:36" ht="15" customHeight="1" x14ac:dyDescent="0.25">
      <c r="A30" s="10">
        <v>29</v>
      </c>
      <c r="B30" s="1">
        <v>13</v>
      </c>
      <c r="C30" s="2">
        <v>40059820</v>
      </c>
      <c r="D30" s="3" t="s">
        <v>74</v>
      </c>
      <c r="E30" s="3" t="s">
        <v>361</v>
      </c>
      <c r="F30" s="3" t="s">
        <v>28</v>
      </c>
      <c r="G30" s="1">
        <v>13</v>
      </c>
      <c r="H30" s="4" t="s">
        <v>29</v>
      </c>
      <c r="I30" s="22">
        <v>518.41</v>
      </c>
      <c r="J30" s="11">
        <v>9</v>
      </c>
      <c r="K30" s="11">
        <v>9</v>
      </c>
      <c r="L30" s="11">
        <v>14</v>
      </c>
      <c r="M30" s="11">
        <f t="shared" si="0"/>
        <v>4666</v>
      </c>
      <c r="N30" s="11">
        <f t="shared" si="1"/>
        <v>907</v>
      </c>
      <c r="O30" s="11">
        <f t="shared" si="2"/>
        <v>560</v>
      </c>
      <c r="P30" s="9">
        <f t="shared" si="3"/>
        <v>23.330000000000002</v>
      </c>
      <c r="Q30" s="9">
        <f t="shared" si="4"/>
        <v>23</v>
      </c>
      <c r="R30" s="8">
        <f t="shared" si="5"/>
        <v>181.1225</v>
      </c>
      <c r="S30" s="11">
        <f t="shared" si="6"/>
        <v>90</v>
      </c>
      <c r="T30" s="9">
        <f t="shared" si="7"/>
        <v>6450.4525000000003</v>
      </c>
      <c r="U30" s="11">
        <f t="shared" si="8"/>
        <v>171</v>
      </c>
      <c r="V30" s="11">
        <f t="shared" si="9"/>
        <v>389</v>
      </c>
      <c r="W30" s="12">
        <f t="shared" si="10"/>
        <v>42</v>
      </c>
      <c r="X30" s="12">
        <v>0</v>
      </c>
      <c r="Y30" s="12">
        <v>0</v>
      </c>
      <c r="Z30" s="12">
        <v>40</v>
      </c>
      <c r="AA30" s="11">
        <f t="shared" si="11"/>
        <v>642</v>
      </c>
      <c r="AB30" s="11">
        <f t="shared" si="12"/>
        <v>4931</v>
      </c>
      <c r="AC30" s="11">
        <f t="shared" si="13"/>
        <v>907</v>
      </c>
      <c r="AD30" s="11">
        <f t="shared" si="14"/>
        <v>4024</v>
      </c>
      <c r="AE30">
        <f>VLOOKUP(C30,[1]WD!$B$3:$AR$777,43,0)</f>
        <v>13</v>
      </c>
      <c r="AF30" s="18">
        <f t="shared" si="15"/>
        <v>0</v>
      </c>
      <c r="AG30" s="6"/>
      <c r="AH30" s="6">
        <v>0</v>
      </c>
      <c r="AI30" s="6">
        <v>0</v>
      </c>
      <c r="AJ30" s="6">
        <v>0</v>
      </c>
    </row>
    <row r="31" spans="1:36" ht="15" customHeight="1" x14ac:dyDescent="0.25">
      <c r="A31" s="10">
        <v>30</v>
      </c>
      <c r="B31" s="1">
        <v>13</v>
      </c>
      <c r="C31" s="2">
        <v>40059822</v>
      </c>
      <c r="D31" s="3" t="s">
        <v>582</v>
      </c>
      <c r="E31" s="3" t="s">
        <v>361</v>
      </c>
      <c r="F31" s="3" t="s">
        <v>28</v>
      </c>
      <c r="G31" s="1">
        <v>13</v>
      </c>
      <c r="H31" s="4" t="s">
        <v>29</v>
      </c>
      <c r="I31" s="22">
        <v>518.41</v>
      </c>
      <c r="J31" s="11">
        <v>1</v>
      </c>
      <c r="K31" s="11">
        <v>1</v>
      </c>
      <c r="L31" s="11">
        <v>4</v>
      </c>
      <c r="M31" s="11">
        <f t="shared" si="0"/>
        <v>518</v>
      </c>
      <c r="N31" s="11">
        <f t="shared" si="1"/>
        <v>259</v>
      </c>
      <c r="O31" s="11">
        <f t="shared" si="2"/>
        <v>62</v>
      </c>
      <c r="P31" s="9">
        <f t="shared" si="3"/>
        <v>2.59</v>
      </c>
      <c r="Q31" s="9">
        <f t="shared" si="4"/>
        <v>3</v>
      </c>
      <c r="R31" s="8">
        <f t="shared" si="5"/>
        <v>25.252500000000001</v>
      </c>
      <c r="S31" s="11">
        <f t="shared" si="6"/>
        <v>10</v>
      </c>
      <c r="T31" s="9">
        <f t="shared" si="7"/>
        <v>879.84250000000009</v>
      </c>
      <c r="U31" s="11">
        <f t="shared" si="8"/>
        <v>19</v>
      </c>
      <c r="V31" s="11">
        <f t="shared" si="9"/>
        <v>43</v>
      </c>
      <c r="W31" s="12">
        <f t="shared" si="10"/>
        <v>6</v>
      </c>
      <c r="X31" s="12">
        <v>0</v>
      </c>
      <c r="Y31" s="12">
        <v>0</v>
      </c>
      <c r="Z31" s="12">
        <v>40</v>
      </c>
      <c r="AA31" s="11">
        <f t="shared" si="11"/>
        <v>108</v>
      </c>
      <c r="AB31" s="11">
        <f t="shared" si="12"/>
        <v>669</v>
      </c>
      <c r="AC31" s="11">
        <f t="shared" si="13"/>
        <v>259</v>
      </c>
      <c r="AD31" s="11">
        <f t="shared" si="14"/>
        <v>410</v>
      </c>
      <c r="AE31">
        <f>VLOOKUP(C31,[1]WD!$B$3:$AR$777,43,0)</f>
        <v>13</v>
      </c>
      <c r="AF31" s="18">
        <f t="shared" si="15"/>
        <v>0</v>
      </c>
      <c r="AG31" s="6"/>
      <c r="AH31" s="6">
        <v>0</v>
      </c>
      <c r="AI31" s="6">
        <v>0</v>
      </c>
      <c r="AJ31" s="6">
        <v>0</v>
      </c>
    </row>
    <row r="32" spans="1:36" ht="15" customHeight="1" x14ac:dyDescent="0.25">
      <c r="A32" s="10">
        <v>31</v>
      </c>
      <c r="B32" s="1">
        <v>13</v>
      </c>
      <c r="C32" s="2">
        <v>40057396</v>
      </c>
      <c r="D32" s="3" t="s">
        <v>42</v>
      </c>
      <c r="E32" s="3" t="s">
        <v>361</v>
      </c>
      <c r="F32" s="3" t="s">
        <v>43</v>
      </c>
      <c r="G32" s="1">
        <v>13</v>
      </c>
      <c r="H32" s="4" t="s">
        <v>44</v>
      </c>
      <c r="I32" s="22">
        <v>518.41</v>
      </c>
      <c r="J32" s="11">
        <v>22</v>
      </c>
      <c r="K32" s="11">
        <v>24</v>
      </c>
      <c r="L32" s="11">
        <v>75</v>
      </c>
      <c r="M32" s="11">
        <f t="shared" si="0"/>
        <v>11405</v>
      </c>
      <c r="N32" s="11">
        <f t="shared" si="1"/>
        <v>4860</v>
      </c>
      <c r="O32" s="11">
        <f t="shared" si="2"/>
        <v>1369</v>
      </c>
      <c r="P32" s="9">
        <f t="shared" si="3"/>
        <v>57.024999999999999</v>
      </c>
      <c r="Q32" s="9">
        <f t="shared" si="4"/>
        <v>57</v>
      </c>
      <c r="R32" s="8">
        <f t="shared" si="5"/>
        <v>528.61250000000007</v>
      </c>
      <c r="S32" s="11">
        <f t="shared" si="6"/>
        <v>240</v>
      </c>
      <c r="T32" s="9">
        <f t="shared" si="7"/>
        <v>18516.637500000001</v>
      </c>
      <c r="U32" s="11">
        <f t="shared" si="8"/>
        <v>419</v>
      </c>
      <c r="V32" s="11">
        <f t="shared" si="9"/>
        <v>950</v>
      </c>
      <c r="W32" s="12">
        <f t="shared" si="10"/>
        <v>122</v>
      </c>
      <c r="X32" s="12">
        <v>0</v>
      </c>
      <c r="Y32" s="12">
        <v>0</v>
      </c>
      <c r="Z32" s="12">
        <v>40</v>
      </c>
      <c r="AA32" s="11">
        <f t="shared" si="11"/>
        <v>1531</v>
      </c>
      <c r="AB32" s="11">
        <f t="shared" si="12"/>
        <v>14734</v>
      </c>
      <c r="AC32" s="11">
        <f t="shared" si="13"/>
        <v>4860</v>
      </c>
      <c r="AD32" s="11">
        <f t="shared" si="14"/>
        <v>9874</v>
      </c>
      <c r="AE32">
        <f>VLOOKUP(C32,[1]WD!$B$3:$AR$777,43,0)</f>
        <v>13</v>
      </c>
      <c r="AF32" s="18">
        <f t="shared" si="15"/>
        <v>0</v>
      </c>
      <c r="AG32" s="6"/>
      <c r="AH32" s="6">
        <v>0</v>
      </c>
      <c r="AI32" s="6">
        <v>0</v>
      </c>
      <c r="AJ32" s="6">
        <v>0</v>
      </c>
    </row>
    <row r="33" spans="1:36" ht="15" customHeight="1" x14ac:dyDescent="0.25">
      <c r="A33" s="10">
        <v>32</v>
      </c>
      <c r="B33" s="1">
        <v>13</v>
      </c>
      <c r="C33" s="2">
        <v>40058194</v>
      </c>
      <c r="D33" s="3" t="s">
        <v>45</v>
      </c>
      <c r="E33" s="3" t="s">
        <v>361</v>
      </c>
      <c r="F33" s="3" t="s">
        <v>43</v>
      </c>
      <c r="G33" s="1">
        <v>13</v>
      </c>
      <c r="H33" s="4" t="s">
        <v>44</v>
      </c>
      <c r="I33" s="22">
        <v>518.41</v>
      </c>
      <c r="J33" s="11">
        <v>18</v>
      </c>
      <c r="K33" s="11">
        <v>21</v>
      </c>
      <c r="L33" s="11">
        <v>74</v>
      </c>
      <c r="M33" s="11">
        <f t="shared" si="0"/>
        <v>9331</v>
      </c>
      <c r="N33" s="11">
        <f t="shared" si="1"/>
        <v>4795</v>
      </c>
      <c r="O33" s="11">
        <f t="shared" si="2"/>
        <v>1120</v>
      </c>
      <c r="P33" s="9">
        <f t="shared" si="3"/>
        <v>46.655000000000001</v>
      </c>
      <c r="Q33" s="9">
        <f t="shared" si="4"/>
        <v>47</v>
      </c>
      <c r="R33" s="8">
        <f t="shared" si="5"/>
        <v>459.09500000000003</v>
      </c>
      <c r="S33" s="11">
        <f t="shared" si="6"/>
        <v>210</v>
      </c>
      <c r="T33" s="9">
        <f t="shared" si="7"/>
        <v>16008.75</v>
      </c>
      <c r="U33" s="11">
        <f t="shared" si="8"/>
        <v>343</v>
      </c>
      <c r="V33" s="11">
        <f t="shared" si="9"/>
        <v>777</v>
      </c>
      <c r="W33" s="12">
        <f t="shared" si="10"/>
        <v>106</v>
      </c>
      <c r="X33" s="12">
        <v>45</v>
      </c>
      <c r="Y33" s="12">
        <v>0</v>
      </c>
      <c r="Z33" s="12">
        <v>40</v>
      </c>
      <c r="AA33" s="11">
        <f t="shared" si="11"/>
        <v>1311</v>
      </c>
      <c r="AB33" s="11">
        <f t="shared" si="12"/>
        <v>12815</v>
      </c>
      <c r="AC33" s="11">
        <f t="shared" si="13"/>
        <v>4795</v>
      </c>
      <c r="AD33" s="11">
        <f t="shared" si="14"/>
        <v>8020</v>
      </c>
      <c r="AE33">
        <f>VLOOKUP(C33,[1]WD!$B$3:$AR$777,43,0)</f>
        <v>13</v>
      </c>
      <c r="AF33" s="18">
        <f t="shared" si="15"/>
        <v>0</v>
      </c>
      <c r="AG33" s="6"/>
      <c r="AH33" s="6">
        <v>0</v>
      </c>
      <c r="AI33" s="6">
        <v>0</v>
      </c>
      <c r="AJ33" s="6">
        <v>45</v>
      </c>
    </row>
    <row r="34" spans="1:36" ht="15" customHeight="1" x14ac:dyDescent="0.25">
      <c r="A34" s="10">
        <v>33</v>
      </c>
      <c r="B34" s="1">
        <v>13</v>
      </c>
      <c r="C34" s="2">
        <v>40058246</v>
      </c>
      <c r="D34" s="3" t="s">
        <v>46</v>
      </c>
      <c r="E34" s="3" t="s">
        <v>361</v>
      </c>
      <c r="F34" s="3" t="s">
        <v>43</v>
      </c>
      <c r="G34" s="1">
        <v>13</v>
      </c>
      <c r="H34" s="4" t="s">
        <v>44</v>
      </c>
      <c r="I34" s="22">
        <v>518.41</v>
      </c>
      <c r="J34" s="11">
        <v>23</v>
      </c>
      <c r="K34" s="11">
        <v>25</v>
      </c>
      <c r="L34" s="11">
        <v>53</v>
      </c>
      <c r="M34" s="11">
        <f t="shared" si="0"/>
        <v>11923</v>
      </c>
      <c r="N34" s="11">
        <f t="shared" si="1"/>
        <v>3434</v>
      </c>
      <c r="O34" s="11">
        <f t="shared" si="2"/>
        <v>1431</v>
      </c>
      <c r="P34" s="9">
        <f t="shared" si="3"/>
        <v>59.615000000000002</v>
      </c>
      <c r="Q34" s="9">
        <f t="shared" si="4"/>
        <v>60</v>
      </c>
      <c r="R34" s="8">
        <f t="shared" si="5"/>
        <v>499.10250000000002</v>
      </c>
      <c r="S34" s="11">
        <f t="shared" si="6"/>
        <v>250</v>
      </c>
      <c r="T34" s="9">
        <f t="shared" si="7"/>
        <v>17656.717500000002</v>
      </c>
      <c r="U34" s="11">
        <f t="shared" si="8"/>
        <v>438</v>
      </c>
      <c r="V34" s="11">
        <f t="shared" si="9"/>
        <v>993</v>
      </c>
      <c r="W34" s="12">
        <f t="shared" si="10"/>
        <v>116</v>
      </c>
      <c r="X34" s="12">
        <v>0</v>
      </c>
      <c r="Y34" s="12">
        <v>0</v>
      </c>
      <c r="Z34" s="12">
        <v>40</v>
      </c>
      <c r="AA34" s="11">
        <f t="shared" si="11"/>
        <v>1587</v>
      </c>
      <c r="AB34" s="11">
        <f t="shared" si="12"/>
        <v>13770</v>
      </c>
      <c r="AC34" s="11">
        <f t="shared" si="13"/>
        <v>3434</v>
      </c>
      <c r="AD34" s="11">
        <f t="shared" si="14"/>
        <v>10336</v>
      </c>
      <c r="AE34">
        <f>VLOOKUP(C34,[1]WD!$B$3:$AR$777,43,0)</f>
        <v>13</v>
      </c>
      <c r="AF34" s="18">
        <f t="shared" si="15"/>
        <v>0</v>
      </c>
      <c r="AG34" s="6"/>
      <c r="AH34" s="6">
        <v>0</v>
      </c>
      <c r="AI34" s="6">
        <v>0</v>
      </c>
      <c r="AJ34" s="6">
        <v>0</v>
      </c>
    </row>
    <row r="35" spans="1:36" ht="15" customHeight="1" x14ac:dyDescent="0.25">
      <c r="A35" s="10">
        <v>34</v>
      </c>
      <c r="B35" s="1">
        <v>13</v>
      </c>
      <c r="C35" s="2">
        <v>40058572</v>
      </c>
      <c r="D35" s="3" t="s">
        <v>47</v>
      </c>
      <c r="E35" s="3" t="s">
        <v>361</v>
      </c>
      <c r="F35" s="3" t="s">
        <v>43</v>
      </c>
      <c r="G35" s="1">
        <v>13</v>
      </c>
      <c r="H35" s="4" t="s">
        <v>44</v>
      </c>
      <c r="I35" s="22">
        <v>518.41</v>
      </c>
      <c r="J35" s="11">
        <v>26</v>
      </c>
      <c r="K35" s="11">
        <v>27</v>
      </c>
      <c r="L35" s="11">
        <v>66</v>
      </c>
      <c r="M35" s="11">
        <f t="shared" si="0"/>
        <v>13479</v>
      </c>
      <c r="N35" s="11">
        <f t="shared" si="1"/>
        <v>4277</v>
      </c>
      <c r="O35" s="11">
        <f t="shared" si="2"/>
        <v>1617</v>
      </c>
      <c r="P35" s="9">
        <f t="shared" si="3"/>
        <v>67.394999999999996</v>
      </c>
      <c r="Q35" s="9">
        <f t="shared" si="4"/>
        <v>67</v>
      </c>
      <c r="R35" s="8">
        <f t="shared" si="5"/>
        <v>577.07000000000005</v>
      </c>
      <c r="S35" s="11">
        <f t="shared" si="6"/>
        <v>270</v>
      </c>
      <c r="T35" s="9">
        <f t="shared" si="7"/>
        <v>20354.465</v>
      </c>
      <c r="U35" s="11">
        <f t="shared" si="8"/>
        <v>494</v>
      </c>
      <c r="V35" s="11">
        <f t="shared" si="9"/>
        <v>1123</v>
      </c>
      <c r="W35" s="12">
        <f t="shared" si="10"/>
        <v>134</v>
      </c>
      <c r="X35" s="12">
        <v>0</v>
      </c>
      <c r="Y35" s="12">
        <v>0</v>
      </c>
      <c r="Z35" s="12">
        <v>40</v>
      </c>
      <c r="AA35" s="11">
        <f t="shared" si="11"/>
        <v>1791</v>
      </c>
      <c r="AB35" s="11">
        <f t="shared" si="12"/>
        <v>15965</v>
      </c>
      <c r="AC35" s="11">
        <f t="shared" si="13"/>
        <v>4277</v>
      </c>
      <c r="AD35" s="11">
        <f t="shared" si="14"/>
        <v>11688</v>
      </c>
      <c r="AE35">
        <f>VLOOKUP(C35,[1]WD!$B$3:$AR$777,43,0)</f>
        <v>13</v>
      </c>
      <c r="AF35" s="18">
        <f t="shared" si="15"/>
        <v>0</v>
      </c>
      <c r="AG35" s="6"/>
      <c r="AH35" s="6">
        <v>0</v>
      </c>
      <c r="AI35" s="6">
        <v>0</v>
      </c>
      <c r="AJ35" s="6">
        <v>0</v>
      </c>
    </row>
    <row r="36" spans="1:36" ht="15" customHeight="1" x14ac:dyDescent="0.25">
      <c r="A36" s="10">
        <v>35</v>
      </c>
      <c r="B36" s="1">
        <v>13</v>
      </c>
      <c r="C36" s="2">
        <v>40059015</v>
      </c>
      <c r="D36" s="3" t="s">
        <v>265</v>
      </c>
      <c r="E36" s="3" t="s">
        <v>361</v>
      </c>
      <c r="F36" s="3" t="s">
        <v>43</v>
      </c>
      <c r="G36" s="1">
        <v>13</v>
      </c>
      <c r="H36" s="4" t="s">
        <v>44</v>
      </c>
      <c r="I36" s="22">
        <v>518.41</v>
      </c>
      <c r="J36" s="11">
        <v>21</v>
      </c>
      <c r="K36" s="11">
        <v>25</v>
      </c>
      <c r="L36" s="11">
        <v>84</v>
      </c>
      <c r="M36" s="11">
        <f t="shared" si="0"/>
        <v>10887</v>
      </c>
      <c r="N36" s="11">
        <f t="shared" si="1"/>
        <v>5443</v>
      </c>
      <c r="O36" s="11">
        <f t="shared" si="2"/>
        <v>1306</v>
      </c>
      <c r="P36" s="9">
        <f t="shared" si="3"/>
        <v>54.435000000000002</v>
      </c>
      <c r="Q36" s="9">
        <f t="shared" si="4"/>
        <v>54</v>
      </c>
      <c r="R36" s="8">
        <f t="shared" si="5"/>
        <v>530.72500000000002</v>
      </c>
      <c r="S36" s="11">
        <f t="shared" si="6"/>
        <v>250</v>
      </c>
      <c r="T36" s="9">
        <f t="shared" si="7"/>
        <v>18525.16</v>
      </c>
      <c r="U36" s="11">
        <f t="shared" si="8"/>
        <v>399</v>
      </c>
      <c r="V36" s="11">
        <f t="shared" si="9"/>
        <v>907</v>
      </c>
      <c r="W36" s="12">
        <f t="shared" si="10"/>
        <v>123</v>
      </c>
      <c r="X36" s="12">
        <v>0</v>
      </c>
      <c r="Y36" s="12">
        <v>0</v>
      </c>
      <c r="Z36" s="12">
        <v>40</v>
      </c>
      <c r="AA36" s="11">
        <f t="shared" si="11"/>
        <v>1469</v>
      </c>
      <c r="AB36" s="11">
        <f t="shared" si="12"/>
        <v>14861</v>
      </c>
      <c r="AC36" s="11">
        <f t="shared" si="13"/>
        <v>5443</v>
      </c>
      <c r="AD36" s="11">
        <f t="shared" si="14"/>
        <v>9418</v>
      </c>
      <c r="AE36">
        <f>VLOOKUP(C36,[1]WD!$B$3:$AR$777,43,0)</f>
        <v>13</v>
      </c>
      <c r="AF36" s="18">
        <f t="shared" si="15"/>
        <v>0</v>
      </c>
      <c r="AG36" s="6"/>
      <c r="AH36" s="6">
        <v>0</v>
      </c>
      <c r="AI36" s="6">
        <v>0</v>
      </c>
      <c r="AJ36" s="6">
        <v>0</v>
      </c>
    </row>
    <row r="37" spans="1:36" ht="15" customHeight="1" x14ac:dyDescent="0.25">
      <c r="A37" s="10">
        <v>36</v>
      </c>
      <c r="B37" s="1">
        <v>13</v>
      </c>
      <c r="C37" s="2">
        <v>40059306</v>
      </c>
      <c r="D37" s="3" t="s">
        <v>136</v>
      </c>
      <c r="E37" s="3" t="s">
        <v>361</v>
      </c>
      <c r="F37" s="3" t="s">
        <v>43</v>
      </c>
      <c r="G37" s="1">
        <v>13</v>
      </c>
      <c r="H37" s="4" t="s">
        <v>44</v>
      </c>
      <c r="I37" s="22">
        <v>518.41</v>
      </c>
      <c r="J37" s="11">
        <v>23</v>
      </c>
      <c r="K37" s="11">
        <v>24</v>
      </c>
      <c r="L37" s="11">
        <v>66</v>
      </c>
      <c r="M37" s="11">
        <f t="shared" si="0"/>
        <v>11923</v>
      </c>
      <c r="N37" s="11">
        <f t="shared" si="1"/>
        <v>4277</v>
      </c>
      <c r="O37" s="11">
        <f t="shared" si="2"/>
        <v>1431</v>
      </c>
      <c r="P37" s="9">
        <f t="shared" si="3"/>
        <v>59.615000000000002</v>
      </c>
      <c r="Q37" s="9">
        <f t="shared" si="4"/>
        <v>60</v>
      </c>
      <c r="R37" s="8">
        <f t="shared" si="5"/>
        <v>526.5</v>
      </c>
      <c r="S37" s="11">
        <f t="shared" si="6"/>
        <v>240</v>
      </c>
      <c r="T37" s="9">
        <f t="shared" si="7"/>
        <v>18517.115000000002</v>
      </c>
      <c r="U37" s="11">
        <f t="shared" si="8"/>
        <v>438</v>
      </c>
      <c r="V37" s="11">
        <f t="shared" si="9"/>
        <v>993</v>
      </c>
      <c r="W37" s="12">
        <f t="shared" si="10"/>
        <v>122</v>
      </c>
      <c r="X37" s="12">
        <v>0</v>
      </c>
      <c r="Y37" s="12">
        <v>0</v>
      </c>
      <c r="Z37" s="12">
        <v>40</v>
      </c>
      <c r="AA37" s="11">
        <f t="shared" si="11"/>
        <v>1593</v>
      </c>
      <c r="AB37" s="11">
        <f t="shared" si="12"/>
        <v>14607</v>
      </c>
      <c r="AC37" s="11">
        <f t="shared" si="13"/>
        <v>4277</v>
      </c>
      <c r="AD37" s="11">
        <f t="shared" si="14"/>
        <v>10330</v>
      </c>
      <c r="AE37">
        <f>VLOOKUP(C37,[1]WD!$B$3:$AR$777,43,0)</f>
        <v>13</v>
      </c>
      <c r="AF37" s="18">
        <f t="shared" si="15"/>
        <v>0</v>
      </c>
      <c r="AG37" s="6"/>
      <c r="AH37" s="6">
        <v>0</v>
      </c>
      <c r="AI37" s="6">
        <v>0</v>
      </c>
      <c r="AJ37" s="6">
        <v>0</v>
      </c>
    </row>
    <row r="38" spans="1:36" ht="15" customHeight="1" x14ac:dyDescent="0.25">
      <c r="A38" s="10">
        <v>37</v>
      </c>
      <c r="B38" s="1">
        <v>13</v>
      </c>
      <c r="C38" s="2">
        <v>40059307</v>
      </c>
      <c r="D38" s="3" t="s">
        <v>196</v>
      </c>
      <c r="E38" s="3" t="s">
        <v>361</v>
      </c>
      <c r="F38" s="3" t="s">
        <v>43</v>
      </c>
      <c r="G38" s="1">
        <v>13</v>
      </c>
      <c r="H38" s="4" t="s">
        <v>44</v>
      </c>
      <c r="I38" s="22">
        <v>518.41</v>
      </c>
      <c r="J38" s="11">
        <v>25</v>
      </c>
      <c r="K38" s="11">
        <v>26</v>
      </c>
      <c r="L38" s="11">
        <v>53</v>
      </c>
      <c r="M38" s="11">
        <f t="shared" si="0"/>
        <v>12960</v>
      </c>
      <c r="N38" s="11">
        <f t="shared" si="1"/>
        <v>3434</v>
      </c>
      <c r="O38" s="11">
        <f t="shared" si="2"/>
        <v>1555</v>
      </c>
      <c r="P38" s="9">
        <f t="shared" si="3"/>
        <v>64.8</v>
      </c>
      <c r="Q38" s="9">
        <f t="shared" si="4"/>
        <v>65</v>
      </c>
      <c r="R38" s="8">
        <f t="shared" si="5"/>
        <v>532.80500000000006</v>
      </c>
      <c r="S38" s="11">
        <f t="shared" si="6"/>
        <v>260</v>
      </c>
      <c r="T38" s="9">
        <f t="shared" si="7"/>
        <v>18871.605</v>
      </c>
      <c r="U38" s="11">
        <f t="shared" si="8"/>
        <v>475</v>
      </c>
      <c r="V38" s="11">
        <f t="shared" si="9"/>
        <v>1080</v>
      </c>
      <c r="W38" s="12">
        <f t="shared" si="10"/>
        <v>123</v>
      </c>
      <c r="X38" s="12">
        <v>60</v>
      </c>
      <c r="Y38" s="12">
        <v>0</v>
      </c>
      <c r="Z38" s="12">
        <v>40</v>
      </c>
      <c r="AA38" s="11">
        <f t="shared" si="11"/>
        <v>1778</v>
      </c>
      <c r="AB38" s="11">
        <f t="shared" si="12"/>
        <v>14616</v>
      </c>
      <c r="AC38" s="11">
        <f t="shared" si="13"/>
        <v>3434</v>
      </c>
      <c r="AD38" s="11">
        <f t="shared" si="14"/>
        <v>11182</v>
      </c>
      <c r="AE38">
        <f>VLOOKUP(C38,[1]WD!$B$3:$AR$777,43,0)</f>
        <v>13</v>
      </c>
      <c r="AF38" s="18">
        <f t="shared" si="15"/>
        <v>0</v>
      </c>
      <c r="AG38" s="6"/>
      <c r="AH38" s="6">
        <v>0</v>
      </c>
      <c r="AI38" s="6">
        <v>0</v>
      </c>
      <c r="AJ38" s="6">
        <v>60</v>
      </c>
    </row>
    <row r="39" spans="1:36" ht="15" customHeight="1" x14ac:dyDescent="0.25">
      <c r="A39" s="10">
        <v>38</v>
      </c>
      <c r="B39" s="1">
        <v>13</v>
      </c>
      <c r="C39" s="2">
        <v>40059308</v>
      </c>
      <c r="D39" s="3" t="s">
        <v>36</v>
      </c>
      <c r="E39" s="3" t="s">
        <v>361</v>
      </c>
      <c r="F39" s="3" t="s">
        <v>43</v>
      </c>
      <c r="G39" s="1">
        <v>13</v>
      </c>
      <c r="H39" s="4" t="s">
        <v>44</v>
      </c>
      <c r="I39" s="22">
        <v>518.41</v>
      </c>
      <c r="J39" s="11">
        <v>26</v>
      </c>
      <c r="K39" s="11">
        <v>27</v>
      </c>
      <c r="L39" s="11">
        <v>59</v>
      </c>
      <c r="M39" s="11">
        <f t="shared" si="0"/>
        <v>13479</v>
      </c>
      <c r="N39" s="11">
        <f t="shared" si="1"/>
        <v>3823</v>
      </c>
      <c r="O39" s="11">
        <f t="shared" si="2"/>
        <v>1617</v>
      </c>
      <c r="P39" s="9">
        <f t="shared" si="3"/>
        <v>67.394999999999996</v>
      </c>
      <c r="Q39" s="9">
        <f t="shared" si="4"/>
        <v>67</v>
      </c>
      <c r="R39" s="8">
        <f t="shared" si="5"/>
        <v>562.31500000000005</v>
      </c>
      <c r="S39" s="11">
        <f t="shared" si="6"/>
        <v>270</v>
      </c>
      <c r="T39" s="9">
        <f t="shared" si="7"/>
        <v>19885.71</v>
      </c>
      <c r="U39" s="11">
        <f t="shared" si="8"/>
        <v>494</v>
      </c>
      <c r="V39" s="11">
        <f t="shared" si="9"/>
        <v>1123</v>
      </c>
      <c r="W39" s="12">
        <f t="shared" si="10"/>
        <v>130</v>
      </c>
      <c r="X39" s="12">
        <v>0</v>
      </c>
      <c r="Y39" s="12">
        <v>0</v>
      </c>
      <c r="Z39" s="12">
        <v>40</v>
      </c>
      <c r="AA39" s="11">
        <f t="shared" si="11"/>
        <v>1787</v>
      </c>
      <c r="AB39" s="11">
        <f t="shared" si="12"/>
        <v>15515</v>
      </c>
      <c r="AC39" s="11">
        <f t="shared" si="13"/>
        <v>3823</v>
      </c>
      <c r="AD39" s="11">
        <f t="shared" si="14"/>
        <v>11692</v>
      </c>
      <c r="AE39">
        <f>VLOOKUP(C39,[1]WD!$B$3:$AR$777,43,0)</f>
        <v>13</v>
      </c>
      <c r="AF39" s="18">
        <f t="shared" si="15"/>
        <v>0</v>
      </c>
      <c r="AG39" s="6"/>
      <c r="AH39" s="6">
        <v>0</v>
      </c>
      <c r="AI39" s="6">
        <v>0</v>
      </c>
      <c r="AJ39" s="6">
        <v>0</v>
      </c>
    </row>
    <row r="40" spans="1:36" ht="15" customHeight="1" x14ac:dyDescent="0.25">
      <c r="A40" s="10">
        <v>39</v>
      </c>
      <c r="B40" s="1">
        <v>13</v>
      </c>
      <c r="C40" s="2">
        <v>40059313</v>
      </c>
      <c r="D40" s="3" t="s">
        <v>337</v>
      </c>
      <c r="E40" s="3" t="s">
        <v>361</v>
      </c>
      <c r="F40" s="3" t="s">
        <v>43</v>
      </c>
      <c r="G40" s="1">
        <v>13</v>
      </c>
      <c r="H40" s="4" t="s">
        <v>44</v>
      </c>
      <c r="I40" s="22">
        <v>518.41</v>
      </c>
      <c r="J40" s="11">
        <v>25</v>
      </c>
      <c r="K40" s="11">
        <v>26</v>
      </c>
      <c r="L40" s="11">
        <v>56</v>
      </c>
      <c r="M40" s="11">
        <f t="shared" si="0"/>
        <v>12960</v>
      </c>
      <c r="N40" s="11">
        <f t="shared" si="1"/>
        <v>3629</v>
      </c>
      <c r="O40" s="11">
        <f t="shared" si="2"/>
        <v>1555</v>
      </c>
      <c r="P40" s="9">
        <f t="shared" si="3"/>
        <v>64.8</v>
      </c>
      <c r="Q40" s="9">
        <f t="shared" si="4"/>
        <v>65</v>
      </c>
      <c r="R40" s="8">
        <f t="shared" si="5"/>
        <v>539.14250000000004</v>
      </c>
      <c r="S40" s="11">
        <f t="shared" si="6"/>
        <v>260</v>
      </c>
      <c r="T40" s="9">
        <f t="shared" si="7"/>
        <v>19072.942500000001</v>
      </c>
      <c r="U40" s="11">
        <f t="shared" si="8"/>
        <v>475</v>
      </c>
      <c r="V40" s="11">
        <f t="shared" si="9"/>
        <v>1080</v>
      </c>
      <c r="W40" s="12">
        <f t="shared" si="10"/>
        <v>125</v>
      </c>
      <c r="X40" s="12">
        <v>0</v>
      </c>
      <c r="Y40" s="12">
        <v>0</v>
      </c>
      <c r="Z40" s="12">
        <v>40</v>
      </c>
      <c r="AA40" s="11">
        <f t="shared" si="11"/>
        <v>1720</v>
      </c>
      <c r="AB40" s="11">
        <f t="shared" si="12"/>
        <v>14869</v>
      </c>
      <c r="AC40" s="11">
        <f t="shared" si="13"/>
        <v>3629</v>
      </c>
      <c r="AD40" s="11">
        <f t="shared" si="14"/>
        <v>11240</v>
      </c>
      <c r="AE40">
        <f>VLOOKUP(C40,[1]WD!$B$3:$AR$777,43,0)</f>
        <v>13</v>
      </c>
      <c r="AF40" s="18">
        <f t="shared" si="15"/>
        <v>0</v>
      </c>
      <c r="AG40" s="6"/>
      <c r="AH40" s="6">
        <v>0</v>
      </c>
      <c r="AI40" s="6">
        <v>0</v>
      </c>
      <c r="AJ40" s="6">
        <v>0</v>
      </c>
    </row>
    <row r="41" spans="1:36" ht="15" customHeight="1" x14ac:dyDescent="0.25">
      <c r="A41" s="10">
        <v>40</v>
      </c>
      <c r="B41" s="1">
        <v>13</v>
      </c>
      <c r="C41" s="2">
        <v>40059321</v>
      </c>
      <c r="D41" s="3" t="s">
        <v>265</v>
      </c>
      <c r="E41" s="3" t="s">
        <v>361</v>
      </c>
      <c r="F41" s="3" t="s">
        <v>43</v>
      </c>
      <c r="G41" s="1">
        <v>13</v>
      </c>
      <c r="H41" s="4" t="s">
        <v>44</v>
      </c>
      <c r="I41" s="22">
        <v>518.41</v>
      </c>
      <c r="J41" s="11">
        <v>27</v>
      </c>
      <c r="K41" s="11">
        <v>29</v>
      </c>
      <c r="L41" s="11">
        <v>79</v>
      </c>
      <c r="M41" s="11">
        <f t="shared" si="0"/>
        <v>13997</v>
      </c>
      <c r="N41" s="11">
        <f t="shared" si="1"/>
        <v>5119</v>
      </c>
      <c r="O41" s="11">
        <f t="shared" si="2"/>
        <v>1680</v>
      </c>
      <c r="P41" s="9">
        <f t="shared" si="3"/>
        <v>69.984999999999999</v>
      </c>
      <c r="Q41" s="9">
        <f t="shared" si="4"/>
        <v>70</v>
      </c>
      <c r="R41" s="8">
        <f t="shared" si="5"/>
        <v>621.27</v>
      </c>
      <c r="S41" s="11">
        <f t="shared" si="6"/>
        <v>290</v>
      </c>
      <c r="T41" s="9">
        <f t="shared" si="7"/>
        <v>21847.255000000001</v>
      </c>
      <c r="U41" s="11">
        <f t="shared" si="8"/>
        <v>514</v>
      </c>
      <c r="V41" s="11">
        <f t="shared" si="9"/>
        <v>1166</v>
      </c>
      <c r="W41" s="12">
        <f t="shared" si="10"/>
        <v>144</v>
      </c>
      <c r="X41" s="12">
        <v>45</v>
      </c>
      <c r="Y41" s="12">
        <v>0</v>
      </c>
      <c r="Z41" s="12">
        <v>40</v>
      </c>
      <c r="AA41" s="11">
        <f t="shared" si="11"/>
        <v>1909</v>
      </c>
      <c r="AB41" s="11">
        <f t="shared" si="12"/>
        <v>17207</v>
      </c>
      <c r="AC41" s="11">
        <f t="shared" si="13"/>
        <v>5119</v>
      </c>
      <c r="AD41" s="11">
        <f t="shared" si="14"/>
        <v>12088</v>
      </c>
      <c r="AE41">
        <f>VLOOKUP(C41,[1]WD!$B$3:$AR$777,43,0)</f>
        <v>13</v>
      </c>
      <c r="AF41" s="18">
        <f t="shared" si="15"/>
        <v>0</v>
      </c>
      <c r="AG41" s="6"/>
      <c r="AH41" s="6">
        <v>0</v>
      </c>
      <c r="AI41" s="6">
        <v>0</v>
      </c>
      <c r="AJ41" s="6">
        <v>45</v>
      </c>
    </row>
    <row r="42" spans="1:36" ht="15" customHeight="1" x14ac:dyDescent="0.25">
      <c r="A42" s="10">
        <v>41</v>
      </c>
      <c r="B42" s="1">
        <v>13</v>
      </c>
      <c r="C42" s="2">
        <v>40059257</v>
      </c>
      <c r="D42" s="3" t="s">
        <v>320</v>
      </c>
      <c r="E42" s="3" t="s">
        <v>361</v>
      </c>
      <c r="F42" s="3" t="s">
        <v>43</v>
      </c>
      <c r="G42" s="1">
        <v>13</v>
      </c>
      <c r="H42" s="4" t="s">
        <v>44</v>
      </c>
      <c r="I42" s="22">
        <v>518.41</v>
      </c>
      <c r="J42" s="11">
        <v>26</v>
      </c>
      <c r="K42" s="11">
        <v>28</v>
      </c>
      <c r="L42" s="11">
        <v>74</v>
      </c>
      <c r="M42" s="11">
        <f t="shared" si="0"/>
        <v>13479</v>
      </c>
      <c r="N42" s="11">
        <f t="shared" si="1"/>
        <v>4795</v>
      </c>
      <c r="O42" s="11">
        <f t="shared" si="2"/>
        <v>1617</v>
      </c>
      <c r="P42" s="9">
        <f t="shared" si="3"/>
        <v>67.394999999999996</v>
      </c>
      <c r="Q42" s="9">
        <f t="shared" si="4"/>
        <v>67</v>
      </c>
      <c r="R42" s="8">
        <f t="shared" si="5"/>
        <v>593.90499999999997</v>
      </c>
      <c r="S42" s="11">
        <f t="shared" si="6"/>
        <v>280</v>
      </c>
      <c r="T42" s="9">
        <f t="shared" si="7"/>
        <v>20899.3</v>
      </c>
      <c r="U42" s="11">
        <f t="shared" si="8"/>
        <v>494</v>
      </c>
      <c r="V42" s="11">
        <f t="shared" si="9"/>
        <v>1123</v>
      </c>
      <c r="W42" s="12">
        <f t="shared" si="10"/>
        <v>138</v>
      </c>
      <c r="X42" s="12">
        <v>60</v>
      </c>
      <c r="Y42" s="12">
        <v>0</v>
      </c>
      <c r="Z42" s="12">
        <v>40</v>
      </c>
      <c r="AA42" s="11">
        <f t="shared" si="11"/>
        <v>1855</v>
      </c>
      <c r="AB42" s="11">
        <f t="shared" si="12"/>
        <v>16419</v>
      </c>
      <c r="AC42" s="11">
        <f t="shared" si="13"/>
        <v>4795</v>
      </c>
      <c r="AD42" s="11">
        <f t="shared" si="14"/>
        <v>11624</v>
      </c>
      <c r="AE42">
        <f>VLOOKUP(C42,[1]WD!$B$3:$AR$777,43,0)</f>
        <v>13</v>
      </c>
      <c r="AF42" s="18">
        <f t="shared" si="15"/>
        <v>0</v>
      </c>
      <c r="AG42" s="6"/>
      <c r="AH42" s="6">
        <v>0</v>
      </c>
      <c r="AI42" s="6">
        <v>0</v>
      </c>
      <c r="AJ42" s="6">
        <v>60</v>
      </c>
    </row>
    <row r="43" spans="1:36" ht="15" customHeight="1" x14ac:dyDescent="0.25">
      <c r="A43" s="10">
        <v>42</v>
      </c>
      <c r="B43" s="1">
        <v>13</v>
      </c>
      <c r="C43" s="2">
        <v>40059648</v>
      </c>
      <c r="D43" s="3" t="s">
        <v>233</v>
      </c>
      <c r="E43" s="3" t="s">
        <v>361</v>
      </c>
      <c r="F43" s="3" t="s">
        <v>43</v>
      </c>
      <c r="G43" s="1">
        <v>13</v>
      </c>
      <c r="H43" s="4" t="s">
        <v>44</v>
      </c>
      <c r="I43" s="22">
        <v>518.41</v>
      </c>
      <c r="J43" s="11">
        <v>24</v>
      </c>
      <c r="K43" s="11">
        <v>25</v>
      </c>
      <c r="L43" s="11">
        <v>66</v>
      </c>
      <c r="M43" s="11">
        <f t="shared" si="0"/>
        <v>12442</v>
      </c>
      <c r="N43" s="11">
        <f t="shared" si="1"/>
        <v>4277</v>
      </c>
      <c r="O43" s="11">
        <f t="shared" si="2"/>
        <v>1493</v>
      </c>
      <c r="P43" s="9">
        <f t="shared" si="3"/>
        <v>62.21</v>
      </c>
      <c r="Q43" s="9">
        <f t="shared" si="4"/>
        <v>62</v>
      </c>
      <c r="R43" s="8">
        <f t="shared" si="5"/>
        <v>543.36750000000006</v>
      </c>
      <c r="S43" s="11">
        <f t="shared" si="6"/>
        <v>250</v>
      </c>
      <c r="T43" s="9">
        <f t="shared" si="7"/>
        <v>19129.577499999999</v>
      </c>
      <c r="U43" s="11">
        <f t="shared" si="8"/>
        <v>457</v>
      </c>
      <c r="V43" s="11">
        <f t="shared" si="9"/>
        <v>1036</v>
      </c>
      <c r="W43" s="12">
        <f t="shared" si="10"/>
        <v>126</v>
      </c>
      <c r="X43" s="12">
        <v>0</v>
      </c>
      <c r="Y43" s="12">
        <v>0</v>
      </c>
      <c r="Z43" s="12">
        <v>40</v>
      </c>
      <c r="AA43" s="11">
        <f t="shared" si="11"/>
        <v>1659</v>
      </c>
      <c r="AB43" s="11">
        <f t="shared" si="12"/>
        <v>15060</v>
      </c>
      <c r="AC43" s="11">
        <f t="shared" si="13"/>
        <v>4277</v>
      </c>
      <c r="AD43" s="11">
        <f t="shared" si="14"/>
        <v>10783</v>
      </c>
      <c r="AE43">
        <f>VLOOKUP(C43,[1]WD!$B$3:$AR$777,43,0)</f>
        <v>13</v>
      </c>
      <c r="AF43" s="18">
        <f t="shared" si="15"/>
        <v>0</v>
      </c>
      <c r="AG43" s="6"/>
      <c r="AH43" s="6">
        <v>0</v>
      </c>
      <c r="AI43" s="6">
        <v>0</v>
      </c>
      <c r="AJ43" s="6">
        <v>0</v>
      </c>
    </row>
    <row r="44" spans="1:36" ht="15" customHeight="1" x14ac:dyDescent="0.25">
      <c r="A44" s="10">
        <v>43</v>
      </c>
      <c r="B44" s="1">
        <v>13</v>
      </c>
      <c r="C44" s="2">
        <v>40059772</v>
      </c>
      <c r="D44" s="3" t="s">
        <v>293</v>
      </c>
      <c r="E44" s="3" t="s">
        <v>378</v>
      </c>
      <c r="F44" s="3" t="s">
        <v>43</v>
      </c>
      <c r="G44" s="1">
        <v>13</v>
      </c>
      <c r="H44" s="4" t="s">
        <v>44</v>
      </c>
      <c r="I44" s="22">
        <v>518.41</v>
      </c>
      <c r="J44" s="11">
        <v>24.5</v>
      </c>
      <c r="K44" s="11">
        <v>25.5</v>
      </c>
      <c r="L44" s="11">
        <v>54</v>
      </c>
      <c r="M44" s="11">
        <f t="shared" si="0"/>
        <v>12701</v>
      </c>
      <c r="N44" s="11">
        <f t="shared" si="1"/>
        <v>3499</v>
      </c>
      <c r="O44" s="11">
        <f t="shared" si="2"/>
        <v>1524</v>
      </c>
      <c r="P44" s="9">
        <f t="shared" si="3"/>
        <v>63.505000000000003</v>
      </c>
      <c r="Q44" s="9">
        <f t="shared" si="4"/>
        <v>64</v>
      </c>
      <c r="R44" s="8">
        <f t="shared" si="5"/>
        <v>526.5</v>
      </c>
      <c r="S44" s="11">
        <f t="shared" si="6"/>
        <v>255</v>
      </c>
      <c r="T44" s="9">
        <f t="shared" si="7"/>
        <v>18633.005000000001</v>
      </c>
      <c r="U44" s="11">
        <f t="shared" si="8"/>
        <v>466</v>
      </c>
      <c r="V44" s="11">
        <f t="shared" si="9"/>
        <v>1058</v>
      </c>
      <c r="W44" s="12">
        <f t="shared" si="10"/>
        <v>122</v>
      </c>
      <c r="X44" s="12">
        <v>0</v>
      </c>
      <c r="Y44" s="12">
        <v>0</v>
      </c>
      <c r="Z44" s="12">
        <v>40</v>
      </c>
      <c r="AA44" s="11">
        <f t="shared" si="11"/>
        <v>1686</v>
      </c>
      <c r="AB44" s="11">
        <f t="shared" si="12"/>
        <v>14514</v>
      </c>
      <c r="AC44" s="11">
        <f t="shared" si="13"/>
        <v>3499</v>
      </c>
      <c r="AD44" s="11">
        <f t="shared" si="14"/>
        <v>11015</v>
      </c>
      <c r="AE44">
        <f>VLOOKUP(C44,[1]WD!$B$3:$AR$777,43,0)</f>
        <v>13</v>
      </c>
      <c r="AF44" s="18">
        <f t="shared" si="15"/>
        <v>0</v>
      </c>
      <c r="AG44" s="6"/>
      <c r="AH44" s="6">
        <v>0</v>
      </c>
      <c r="AI44" s="6">
        <v>0</v>
      </c>
      <c r="AJ44" s="6">
        <v>0</v>
      </c>
    </row>
    <row r="45" spans="1:36" ht="15" customHeight="1" x14ac:dyDescent="0.25">
      <c r="A45" s="10">
        <v>44</v>
      </c>
      <c r="B45" s="1">
        <v>13</v>
      </c>
      <c r="C45" s="2">
        <v>40059845</v>
      </c>
      <c r="D45" s="3" t="s">
        <v>577</v>
      </c>
      <c r="E45" s="3" t="s">
        <v>361</v>
      </c>
      <c r="F45" s="3" t="s">
        <v>43</v>
      </c>
      <c r="G45" s="1">
        <v>13</v>
      </c>
      <c r="H45" s="4" t="s">
        <v>44</v>
      </c>
      <c r="I45" s="22">
        <v>518.41</v>
      </c>
      <c r="J45" s="11">
        <v>4</v>
      </c>
      <c r="K45" s="11">
        <v>4</v>
      </c>
      <c r="L45" s="11">
        <v>16</v>
      </c>
      <c r="M45" s="11">
        <f t="shared" si="0"/>
        <v>2074</v>
      </c>
      <c r="N45" s="11">
        <f t="shared" si="1"/>
        <v>1037</v>
      </c>
      <c r="O45" s="11">
        <f t="shared" si="2"/>
        <v>249</v>
      </c>
      <c r="P45" s="9">
        <f t="shared" si="3"/>
        <v>10.370000000000001</v>
      </c>
      <c r="Q45" s="9">
        <f t="shared" si="4"/>
        <v>10</v>
      </c>
      <c r="R45" s="8">
        <f t="shared" si="5"/>
        <v>101.1075</v>
      </c>
      <c r="S45" s="11">
        <f t="shared" si="6"/>
        <v>40</v>
      </c>
      <c r="T45" s="9">
        <f t="shared" si="7"/>
        <v>3521.4775</v>
      </c>
      <c r="U45" s="11">
        <f t="shared" si="8"/>
        <v>76</v>
      </c>
      <c r="V45" s="11">
        <f t="shared" si="9"/>
        <v>173</v>
      </c>
      <c r="W45" s="12">
        <f t="shared" si="10"/>
        <v>24</v>
      </c>
      <c r="X45" s="12">
        <v>0</v>
      </c>
      <c r="Y45" s="12">
        <v>0</v>
      </c>
      <c r="Z45" s="12">
        <v>40</v>
      </c>
      <c r="AA45" s="11">
        <f t="shared" si="11"/>
        <v>313</v>
      </c>
      <c r="AB45" s="11">
        <f t="shared" si="12"/>
        <v>2798</v>
      </c>
      <c r="AC45" s="11">
        <f t="shared" si="13"/>
        <v>1037</v>
      </c>
      <c r="AD45" s="11">
        <f t="shared" si="14"/>
        <v>1761</v>
      </c>
      <c r="AE45">
        <f>VLOOKUP(C45,[1]WD!$B$3:$AR$777,43,0)</f>
        <v>13</v>
      </c>
      <c r="AF45" s="18">
        <f t="shared" si="15"/>
        <v>0</v>
      </c>
      <c r="AG45" s="6"/>
      <c r="AH45" s="6">
        <v>0</v>
      </c>
      <c r="AI45" s="6">
        <v>0</v>
      </c>
      <c r="AJ45" s="6">
        <v>0</v>
      </c>
    </row>
    <row r="46" spans="1:36" ht="15" customHeight="1" x14ac:dyDescent="0.25">
      <c r="A46" s="10">
        <v>45</v>
      </c>
      <c r="B46" s="1">
        <v>13</v>
      </c>
      <c r="C46" s="2">
        <v>40059839</v>
      </c>
      <c r="D46" s="3" t="s">
        <v>593</v>
      </c>
      <c r="E46" s="3" t="s">
        <v>361</v>
      </c>
      <c r="F46" s="3" t="s">
        <v>43</v>
      </c>
      <c r="G46" s="1">
        <v>13</v>
      </c>
      <c r="H46" s="4" t="s">
        <v>44</v>
      </c>
      <c r="I46" s="22">
        <v>518.41</v>
      </c>
      <c r="J46" s="11">
        <v>5</v>
      </c>
      <c r="K46" s="11">
        <v>5</v>
      </c>
      <c r="L46" s="11">
        <v>17</v>
      </c>
      <c r="M46" s="11">
        <f t="shared" si="0"/>
        <v>2592</v>
      </c>
      <c r="N46" s="11">
        <f t="shared" si="1"/>
        <v>1102</v>
      </c>
      <c r="O46" s="11">
        <f t="shared" si="2"/>
        <v>311</v>
      </c>
      <c r="P46" s="9">
        <f t="shared" si="3"/>
        <v>12.96</v>
      </c>
      <c r="Q46" s="9">
        <f t="shared" si="4"/>
        <v>13</v>
      </c>
      <c r="R46" s="8">
        <f t="shared" si="5"/>
        <v>120.05500000000001</v>
      </c>
      <c r="S46" s="11">
        <f t="shared" si="6"/>
        <v>50</v>
      </c>
      <c r="T46" s="9">
        <f t="shared" si="7"/>
        <v>4201.0150000000003</v>
      </c>
      <c r="U46" s="11">
        <f t="shared" si="8"/>
        <v>95</v>
      </c>
      <c r="V46" s="11">
        <f t="shared" si="9"/>
        <v>216</v>
      </c>
      <c r="W46" s="12">
        <f t="shared" si="10"/>
        <v>28</v>
      </c>
      <c r="X46" s="12">
        <v>0</v>
      </c>
      <c r="Y46" s="12">
        <v>0</v>
      </c>
      <c r="Z46" s="12">
        <v>40</v>
      </c>
      <c r="AA46" s="11">
        <f t="shared" si="11"/>
        <v>379</v>
      </c>
      <c r="AB46" s="11">
        <f t="shared" si="12"/>
        <v>3315</v>
      </c>
      <c r="AC46" s="11">
        <f t="shared" si="13"/>
        <v>1102</v>
      </c>
      <c r="AD46" s="11">
        <f t="shared" si="14"/>
        <v>2213</v>
      </c>
      <c r="AE46">
        <f>VLOOKUP(C46,[1]WD!$B$3:$AR$777,43,0)</f>
        <v>13</v>
      </c>
      <c r="AF46" s="18">
        <f t="shared" si="15"/>
        <v>0</v>
      </c>
      <c r="AG46" s="6"/>
      <c r="AH46" s="6">
        <v>0</v>
      </c>
      <c r="AI46" s="6">
        <v>0</v>
      </c>
      <c r="AJ46" s="6">
        <v>0</v>
      </c>
    </row>
    <row r="47" spans="1:36" ht="15" customHeight="1" x14ac:dyDescent="0.25">
      <c r="A47" s="10">
        <v>46</v>
      </c>
      <c r="B47" s="1">
        <v>13</v>
      </c>
      <c r="C47" s="2">
        <v>40059840</v>
      </c>
      <c r="D47" s="3" t="s">
        <v>327</v>
      </c>
      <c r="E47" s="3" t="s">
        <v>361</v>
      </c>
      <c r="F47" s="3" t="s">
        <v>43</v>
      </c>
      <c r="G47" s="1">
        <v>13</v>
      </c>
      <c r="H47" s="4" t="s">
        <v>44</v>
      </c>
      <c r="I47" s="22">
        <v>518.41</v>
      </c>
      <c r="J47" s="11">
        <v>5</v>
      </c>
      <c r="K47" s="11">
        <v>5</v>
      </c>
      <c r="L47" s="11">
        <v>18</v>
      </c>
      <c r="M47" s="11">
        <f t="shared" si="0"/>
        <v>2592</v>
      </c>
      <c r="N47" s="11">
        <f t="shared" si="1"/>
        <v>1166</v>
      </c>
      <c r="O47" s="11">
        <f t="shared" si="2"/>
        <v>311</v>
      </c>
      <c r="P47" s="9">
        <f t="shared" si="3"/>
        <v>12.96</v>
      </c>
      <c r="Q47" s="9">
        <f t="shared" si="4"/>
        <v>13</v>
      </c>
      <c r="R47" s="8">
        <f t="shared" si="5"/>
        <v>122.13500000000001</v>
      </c>
      <c r="S47" s="11">
        <f t="shared" si="6"/>
        <v>50</v>
      </c>
      <c r="T47" s="9">
        <f t="shared" si="7"/>
        <v>4267.0950000000003</v>
      </c>
      <c r="U47" s="11">
        <f t="shared" si="8"/>
        <v>95</v>
      </c>
      <c r="V47" s="11">
        <f t="shared" si="9"/>
        <v>216</v>
      </c>
      <c r="W47" s="12">
        <f t="shared" si="10"/>
        <v>29</v>
      </c>
      <c r="X47" s="12">
        <v>0</v>
      </c>
      <c r="Y47" s="12">
        <v>0</v>
      </c>
      <c r="Z47" s="12">
        <v>40</v>
      </c>
      <c r="AA47" s="11">
        <f t="shared" si="11"/>
        <v>380</v>
      </c>
      <c r="AB47" s="11">
        <f t="shared" si="12"/>
        <v>3378</v>
      </c>
      <c r="AC47" s="11">
        <f t="shared" si="13"/>
        <v>1166</v>
      </c>
      <c r="AD47" s="11">
        <f t="shared" si="14"/>
        <v>2212</v>
      </c>
      <c r="AE47">
        <f>VLOOKUP(C47,[1]WD!$B$3:$AR$777,43,0)</f>
        <v>13</v>
      </c>
      <c r="AF47" s="18">
        <f t="shared" si="15"/>
        <v>0</v>
      </c>
      <c r="AG47" s="6"/>
      <c r="AH47" s="6">
        <v>0</v>
      </c>
      <c r="AI47" s="6">
        <v>0</v>
      </c>
      <c r="AJ47" s="6">
        <v>0</v>
      </c>
    </row>
    <row r="48" spans="1:36" ht="15" customHeight="1" x14ac:dyDescent="0.25">
      <c r="A48" s="10">
        <v>47</v>
      </c>
      <c r="B48" s="1">
        <v>13</v>
      </c>
      <c r="C48" s="2">
        <v>40059841</v>
      </c>
      <c r="D48" s="3" t="s">
        <v>594</v>
      </c>
      <c r="E48" s="3" t="s">
        <v>361</v>
      </c>
      <c r="F48" s="3" t="s">
        <v>43</v>
      </c>
      <c r="G48" s="1">
        <v>13</v>
      </c>
      <c r="H48" s="4" t="s">
        <v>44</v>
      </c>
      <c r="I48" s="22">
        <v>518.41</v>
      </c>
      <c r="J48" s="11">
        <v>4</v>
      </c>
      <c r="K48" s="11">
        <v>4</v>
      </c>
      <c r="L48" s="11">
        <v>14</v>
      </c>
      <c r="M48" s="11">
        <f t="shared" si="0"/>
        <v>2074</v>
      </c>
      <c r="N48" s="11">
        <f t="shared" si="1"/>
        <v>907</v>
      </c>
      <c r="O48" s="11">
        <f t="shared" si="2"/>
        <v>249</v>
      </c>
      <c r="P48" s="9">
        <f t="shared" si="3"/>
        <v>10.370000000000001</v>
      </c>
      <c r="Q48" s="9">
        <f t="shared" si="4"/>
        <v>10</v>
      </c>
      <c r="R48" s="8">
        <f t="shared" si="5"/>
        <v>96.882500000000007</v>
      </c>
      <c r="S48" s="11">
        <f t="shared" si="6"/>
        <v>40</v>
      </c>
      <c r="T48" s="9">
        <f t="shared" si="7"/>
        <v>3387.2525000000001</v>
      </c>
      <c r="U48" s="11">
        <f t="shared" si="8"/>
        <v>76</v>
      </c>
      <c r="V48" s="11">
        <f t="shared" si="9"/>
        <v>173</v>
      </c>
      <c r="W48" s="12">
        <f t="shared" si="10"/>
        <v>23</v>
      </c>
      <c r="X48" s="12">
        <v>0</v>
      </c>
      <c r="Y48" s="12">
        <v>0</v>
      </c>
      <c r="Z48" s="12">
        <v>40</v>
      </c>
      <c r="AA48" s="11">
        <f t="shared" si="11"/>
        <v>312</v>
      </c>
      <c r="AB48" s="11">
        <f t="shared" si="12"/>
        <v>2669</v>
      </c>
      <c r="AC48" s="11">
        <f t="shared" si="13"/>
        <v>907</v>
      </c>
      <c r="AD48" s="11">
        <f t="shared" si="14"/>
        <v>1762</v>
      </c>
      <c r="AE48">
        <f>VLOOKUP(C48,[1]WD!$B$3:$AR$777,43,0)</f>
        <v>13</v>
      </c>
      <c r="AF48" s="18">
        <f t="shared" si="15"/>
        <v>0</v>
      </c>
      <c r="AG48" s="6"/>
      <c r="AH48" s="6">
        <v>0</v>
      </c>
      <c r="AI48" s="6">
        <v>0</v>
      </c>
      <c r="AJ48" s="6">
        <v>0</v>
      </c>
    </row>
    <row r="49" spans="1:36" ht="15" customHeight="1" x14ac:dyDescent="0.25">
      <c r="A49" s="10">
        <v>48</v>
      </c>
      <c r="B49" s="1">
        <v>13</v>
      </c>
      <c r="C49" s="2">
        <v>40059843</v>
      </c>
      <c r="D49" s="3" t="s">
        <v>596</v>
      </c>
      <c r="E49" s="3" t="s">
        <v>361</v>
      </c>
      <c r="F49" s="3" t="s">
        <v>43</v>
      </c>
      <c r="G49" s="1">
        <v>13</v>
      </c>
      <c r="H49" s="4" t="s">
        <v>44</v>
      </c>
      <c r="I49" s="22">
        <v>518.41</v>
      </c>
      <c r="J49" s="11">
        <v>5</v>
      </c>
      <c r="K49" s="11">
        <v>5</v>
      </c>
      <c r="L49" s="11">
        <v>18</v>
      </c>
      <c r="M49" s="11">
        <f t="shared" si="0"/>
        <v>2592</v>
      </c>
      <c r="N49" s="11">
        <f t="shared" si="1"/>
        <v>1166</v>
      </c>
      <c r="O49" s="11">
        <f t="shared" si="2"/>
        <v>311</v>
      </c>
      <c r="P49" s="9">
        <f t="shared" si="3"/>
        <v>12.96</v>
      </c>
      <c r="Q49" s="9">
        <f t="shared" si="4"/>
        <v>13</v>
      </c>
      <c r="R49" s="8">
        <f t="shared" si="5"/>
        <v>122.13500000000001</v>
      </c>
      <c r="S49" s="11">
        <f t="shared" si="6"/>
        <v>50</v>
      </c>
      <c r="T49" s="9">
        <f t="shared" si="7"/>
        <v>4267.0950000000003</v>
      </c>
      <c r="U49" s="11">
        <f t="shared" si="8"/>
        <v>95</v>
      </c>
      <c r="V49" s="11">
        <f t="shared" si="9"/>
        <v>216</v>
      </c>
      <c r="W49" s="12">
        <f t="shared" si="10"/>
        <v>29</v>
      </c>
      <c r="X49" s="12">
        <v>0</v>
      </c>
      <c r="Y49" s="12">
        <v>0</v>
      </c>
      <c r="Z49" s="12">
        <v>40</v>
      </c>
      <c r="AA49" s="11">
        <f t="shared" si="11"/>
        <v>380</v>
      </c>
      <c r="AB49" s="11">
        <f t="shared" si="12"/>
        <v>3378</v>
      </c>
      <c r="AC49" s="11">
        <f t="shared" si="13"/>
        <v>1166</v>
      </c>
      <c r="AD49" s="11">
        <f t="shared" si="14"/>
        <v>2212</v>
      </c>
      <c r="AE49">
        <f>VLOOKUP(C49,[1]WD!$B$3:$AR$777,43,0)</f>
        <v>13</v>
      </c>
      <c r="AF49" s="18">
        <f t="shared" si="15"/>
        <v>0</v>
      </c>
      <c r="AG49" s="6"/>
      <c r="AH49" s="6">
        <v>0</v>
      </c>
      <c r="AI49" s="6">
        <v>0</v>
      </c>
      <c r="AJ49" s="6">
        <v>0</v>
      </c>
    </row>
    <row r="50" spans="1:36" ht="15" customHeight="1" x14ac:dyDescent="0.25">
      <c r="A50" s="10">
        <v>49</v>
      </c>
      <c r="B50" s="1">
        <v>13</v>
      </c>
      <c r="C50" s="2">
        <v>40059846</v>
      </c>
      <c r="D50" s="3" t="s">
        <v>269</v>
      </c>
      <c r="E50" s="3" t="s">
        <v>361</v>
      </c>
      <c r="F50" s="3" t="s">
        <v>43</v>
      </c>
      <c r="G50" s="1">
        <v>13</v>
      </c>
      <c r="H50" s="4" t="s">
        <v>44</v>
      </c>
      <c r="I50" s="22">
        <v>518.41</v>
      </c>
      <c r="J50" s="11">
        <v>5</v>
      </c>
      <c r="K50" s="11">
        <v>5</v>
      </c>
      <c r="L50" s="11">
        <v>18</v>
      </c>
      <c r="M50" s="11">
        <f t="shared" si="0"/>
        <v>2592</v>
      </c>
      <c r="N50" s="11">
        <f t="shared" si="1"/>
        <v>1166</v>
      </c>
      <c r="O50" s="11">
        <f t="shared" si="2"/>
        <v>311</v>
      </c>
      <c r="P50" s="9">
        <f t="shared" si="3"/>
        <v>12.96</v>
      </c>
      <c r="Q50" s="9">
        <f t="shared" si="4"/>
        <v>13</v>
      </c>
      <c r="R50" s="8">
        <f t="shared" si="5"/>
        <v>122.13500000000001</v>
      </c>
      <c r="S50" s="11">
        <f t="shared" si="6"/>
        <v>50</v>
      </c>
      <c r="T50" s="9">
        <f t="shared" si="7"/>
        <v>4267.0950000000003</v>
      </c>
      <c r="U50" s="11">
        <f t="shared" si="8"/>
        <v>95</v>
      </c>
      <c r="V50" s="11">
        <f t="shared" si="9"/>
        <v>216</v>
      </c>
      <c r="W50" s="12">
        <f t="shared" si="10"/>
        <v>29</v>
      </c>
      <c r="X50" s="12">
        <v>0</v>
      </c>
      <c r="Y50" s="12">
        <v>0</v>
      </c>
      <c r="Z50" s="12">
        <v>40</v>
      </c>
      <c r="AA50" s="11">
        <f t="shared" si="11"/>
        <v>380</v>
      </c>
      <c r="AB50" s="11">
        <f t="shared" si="12"/>
        <v>3378</v>
      </c>
      <c r="AC50" s="11">
        <f t="shared" si="13"/>
        <v>1166</v>
      </c>
      <c r="AD50" s="11">
        <f t="shared" si="14"/>
        <v>2212</v>
      </c>
      <c r="AE50">
        <f>VLOOKUP(C50,[1]WD!$B$3:$AR$777,43,0)</f>
        <v>13</v>
      </c>
      <c r="AF50" s="18">
        <f t="shared" si="15"/>
        <v>0</v>
      </c>
      <c r="AG50" s="6"/>
      <c r="AH50" s="6">
        <v>0</v>
      </c>
      <c r="AI50" s="6">
        <v>0</v>
      </c>
      <c r="AJ50" s="6">
        <v>0</v>
      </c>
    </row>
    <row r="51" spans="1:36" ht="15" customHeight="1" x14ac:dyDescent="0.25">
      <c r="A51" s="10">
        <v>50</v>
      </c>
      <c r="B51" s="1">
        <v>13</v>
      </c>
      <c r="C51" s="2">
        <v>40058166</v>
      </c>
      <c r="D51" s="3" t="s">
        <v>48</v>
      </c>
      <c r="E51" s="3" t="s">
        <v>361</v>
      </c>
      <c r="F51" s="3" t="s">
        <v>49</v>
      </c>
      <c r="G51" s="1">
        <v>13</v>
      </c>
      <c r="H51" s="4" t="s">
        <v>50</v>
      </c>
      <c r="I51" s="22">
        <v>518.41</v>
      </c>
      <c r="J51" s="11">
        <v>27</v>
      </c>
      <c r="K51" s="11">
        <v>29</v>
      </c>
      <c r="L51" s="11">
        <v>102</v>
      </c>
      <c r="M51" s="11">
        <f t="shared" si="0"/>
        <v>13997</v>
      </c>
      <c r="N51" s="11">
        <f t="shared" si="1"/>
        <v>6610</v>
      </c>
      <c r="O51" s="11">
        <f t="shared" si="2"/>
        <v>1680</v>
      </c>
      <c r="P51" s="9">
        <f t="shared" si="3"/>
        <v>69.984999999999999</v>
      </c>
      <c r="Q51" s="9">
        <f t="shared" si="4"/>
        <v>70</v>
      </c>
      <c r="R51" s="8">
        <f t="shared" si="5"/>
        <v>669.72750000000008</v>
      </c>
      <c r="S51" s="11">
        <f t="shared" si="6"/>
        <v>290</v>
      </c>
      <c r="T51" s="9">
        <f t="shared" si="7"/>
        <v>23386.712500000001</v>
      </c>
      <c r="U51" s="11">
        <f t="shared" si="8"/>
        <v>514</v>
      </c>
      <c r="V51" s="11">
        <f t="shared" si="9"/>
        <v>1166</v>
      </c>
      <c r="W51" s="12">
        <f t="shared" si="10"/>
        <v>155</v>
      </c>
      <c r="X51" s="12">
        <v>0</v>
      </c>
      <c r="Y51" s="12">
        <v>0</v>
      </c>
      <c r="Z51" s="12">
        <v>40</v>
      </c>
      <c r="AA51" s="11">
        <f t="shared" si="11"/>
        <v>1875</v>
      </c>
      <c r="AB51" s="11">
        <f t="shared" si="12"/>
        <v>18732</v>
      </c>
      <c r="AC51" s="11">
        <f t="shared" si="13"/>
        <v>6610</v>
      </c>
      <c r="AD51" s="11">
        <f t="shared" si="14"/>
        <v>12122</v>
      </c>
      <c r="AE51">
        <f>VLOOKUP(C51,[1]WD!$B$3:$AR$777,43,0)</f>
        <v>13</v>
      </c>
      <c r="AF51" s="18">
        <f t="shared" si="15"/>
        <v>0</v>
      </c>
      <c r="AG51" s="6"/>
      <c r="AH51" s="6">
        <v>0</v>
      </c>
      <c r="AI51" s="6">
        <v>0</v>
      </c>
      <c r="AJ51" s="6">
        <v>0</v>
      </c>
    </row>
    <row r="52" spans="1:36" ht="15" customHeight="1" x14ac:dyDescent="0.25">
      <c r="A52" s="10">
        <v>51</v>
      </c>
      <c r="B52" s="1">
        <v>13</v>
      </c>
      <c r="C52" s="2">
        <v>40058196</v>
      </c>
      <c r="D52" s="3" t="s">
        <v>51</v>
      </c>
      <c r="E52" s="3" t="s">
        <v>361</v>
      </c>
      <c r="F52" s="3" t="s">
        <v>49</v>
      </c>
      <c r="G52" s="1">
        <v>13</v>
      </c>
      <c r="H52" s="4" t="s">
        <v>50</v>
      </c>
      <c r="I52" s="22">
        <v>518.41</v>
      </c>
      <c r="J52" s="11">
        <v>25</v>
      </c>
      <c r="K52" s="11">
        <v>27</v>
      </c>
      <c r="L52" s="11">
        <v>72</v>
      </c>
      <c r="M52" s="11">
        <f t="shared" si="0"/>
        <v>12960</v>
      </c>
      <c r="N52" s="11">
        <f t="shared" si="1"/>
        <v>4666</v>
      </c>
      <c r="O52" s="11">
        <f t="shared" si="2"/>
        <v>1555</v>
      </c>
      <c r="P52" s="9">
        <f t="shared" si="3"/>
        <v>64.8</v>
      </c>
      <c r="Q52" s="9">
        <f t="shared" si="4"/>
        <v>65</v>
      </c>
      <c r="R52" s="8">
        <f t="shared" si="5"/>
        <v>572.84500000000003</v>
      </c>
      <c r="S52" s="11">
        <f t="shared" si="6"/>
        <v>270</v>
      </c>
      <c r="T52" s="9">
        <f t="shared" si="7"/>
        <v>20153.645</v>
      </c>
      <c r="U52" s="11">
        <f t="shared" si="8"/>
        <v>475</v>
      </c>
      <c r="V52" s="11">
        <f t="shared" si="9"/>
        <v>1080</v>
      </c>
      <c r="W52" s="12">
        <f t="shared" si="10"/>
        <v>133</v>
      </c>
      <c r="X52" s="12">
        <v>0</v>
      </c>
      <c r="Y52" s="12">
        <v>0</v>
      </c>
      <c r="Z52" s="12">
        <v>40</v>
      </c>
      <c r="AA52" s="11">
        <f t="shared" si="11"/>
        <v>1728</v>
      </c>
      <c r="AB52" s="11">
        <f t="shared" si="12"/>
        <v>15898</v>
      </c>
      <c r="AC52" s="11">
        <f t="shared" si="13"/>
        <v>4666</v>
      </c>
      <c r="AD52" s="11">
        <f t="shared" si="14"/>
        <v>11232</v>
      </c>
      <c r="AE52">
        <f>VLOOKUP(C52,[1]WD!$B$3:$AR$777,43,0)</f>
        <v>13</v>
      </c>
      <c r="AF52" s="18">
        <f t="shared" si="15"/>
        <v>0</v>
      </c>
      <c r="AG52" s="6"/>
      <c r="AH52" s="6">
        <v>0</v>
      </c>
      <c r="AI52" s="6">
        <v>0</v>
      </c>
      <c r="AJ52" s="6">
        <v>0</v>
      </c>
    </row>
    <row r="53" spans="1:36" ht="15" customHeight="1" x14ac:dyDescent="0.25">
      <c r="A53" s="10">
        <v>52</v>
      </c>
      <c r="B53" s="1">
        <v>13</v>
      </c>
      <c r="C53" s="2">
        <v>40058223</v>
      </c>
      <c r="D53" s="3" t="s">
        <v>52</v>
      </c>
      <c r="E53" s="3" t="s">
        <v>361</v>
      </c>
      <c r="F53" s="3" t="s">
        <v>49</v>
      </c>
      <c r="G53" s="1">
        <v>13</v>
      </c>
      <c r="H53" s="4" t="s">
        <v>50</v>
      </c>
      <c r="I53" s="22">
        <v>518.41</v>
      </c>
      <c r="J53" s="11">
        <v>23</v>
      </c>
      <c r="K53" s="11">
        <v>23</v>
      </c>
      <c r="L53" s="11">
        <v>49</v>
      </c>
      <c r="M53" s="11">
        <f t="shared" si="0"/>
        <v>11923</v>
      </c>
      <c r="N53" s="11">
        <f t="shared" si="1"/>
        <v>3175</v>
      </c>
      <c r="O53" s="11">
        <f t="shared" si="2"/>
        <v>1431</v>
      </c>
      <c r="P53" s="9">
        <f t="shared" si="3"/>
        <v>59.615000000000002</v>
      </c>
      <c r="Q53" s="9">
        <f t="shared" si="4"/>
        <v>60</v>
      </c>
      <c r="R53" s="8">
        <f t="shared" si="5"/>
        <v>490.685</v>
      </c>
      <c r="S53" s="11">
        <f t="shared" si="6"/>
        <v>230</v>
      </c>
      <c r="T53" s="9">
        <f t="shared" si="7"/>
        <v>17369.300000000003</v>
      </c>
      <c r="U53" s="11">
        <f t="shared" si="8"/>
        <v>438</v>
      </c>
      <c r="V53" s="11">
        <f t="shared" si="9"/>
        <v>993</v>
      </c>
      <c r="W53" s="12">
        <f t="shared" si="10"/>
        <v>114</v>
      </c>
      <c r="X53" s="12">
        <v>0</v>
      </c>
      <c r="Y53" s="12">
        <v>0</v>
      </c>
      <c r="Z53" s="12">
        <v>40</v>
      </c>
      <c r="AA53" s="11">
        <f t="shared" si="11"/>
        <v>1585</v>
      </c>
      <c r="AB53" s="11">
        <f t="shared" si="12"/>
        <v>13513</v>
      </c>
      <c r="AC53" s="11">
        <f t="shared" si="13"/>
        <v>3175</v>
      </c>
      <c r="AD53" s="11">
        <f t="shared" si="14"/>
        <v>10338</v>
      </c>
      <c r="AE53">
        <f>VLOOKUP(C53,[1]WD!$B$3:$AR$777,43,0)</f>
        <v>13</v>
      </c>
      <c r="AF53" s="18">
        <f t="shared" si="15"/>
        <v>0</v>
      </c>
      <c r="AG53" s="6"/>
      <c r="AH53" s="6">
        <v>0</v>
      </c>
      <c r="AI53" s="6">
        <v>0</v>
      </c>
      <c r="AJ53" s="6">
        <v>0</v>
      </c>
    </row>
    <row r="54" spans="1:36" ht="15" customHeight="1" x14ac:dyDescent="0.25">
      <c r="A54" s="10">
        <v>53</v>
      </c>
      <c r="B54" s="1">
        <v>13</v>
      </c>
      <c r="C54" s="2">
        <v>40058229</v>
      </c>
      <c r="D54" s="3" t="s">
        <v>53</v>
      </c>
      <c r="E54" s="3" t="s">
        <v>361</v>
      </c>
      <c r="F54" s="3" t="s">
        <v>49</v>
      </c>
      <c r="G54" s="1">
        <v>13</v>
      </c>
      <c r="H54" s="4" t="s">
        <v>50</v>
      </c>
      <c r="I54" s="22">
        <v>518.41</v>
      </c>
      <c r="J54" s="11">
        <v>26</v>
      </c>
      <c r="K54" s="11">
        <v>28</v>
      </c>
      <c r="L54" s="11">
        <v>77</v>
      </c>
      <c r="M54" s="11">
        <f t="shared" si="0"/>
        <v>13479</v>
      </c>
      <c r="N54" s="11">
        <f t="shared" si="1"/>
        <v>4990</v>
      </c>
      <c r="O54" s="11">
        <f t="shared" si="2"/>
        <v>1617</v>
      </c>
      <c r="P54" s="9">
        <f t="shared" si="3"/>
        <v>67.394999999999996</v>
      </c>
      <c r="Q54" s="9">
        <f t="shared" si="4"/>
        <v>67</v>
      </c>
      <c r="R54" s="8">
        <f t="shared" si="5"/>
        <v>600.24250000000006</v>
      </c>
      <c r="S54" s="11">
        <f t="shared" si="6"/>
        <v>280</v>
      </c>
      <c r="T54" s="9">
        <f t="shared" si="7"/>
        <v>21100.637500000001</v>
      </c>
      <c r="U54" s="11">
        <f t="shared" si="8"/>
        <v>494</v>
      </c>
      <c r="V54" s="11">
        <f t="shared" si="9"/>
        <v>1123</v>
      </c>
      <c r="W54" s="12">
        <f t="shared" si="10"/>
        <v>139</v>
      </c>
      <c r="X54" s="12">
        <v>0</v>
      </c>
      <c r="Y54" s="12">
        <v>0</v>
      </c>
      <c r="Z54" s="12">
        <v>40</v>
      </c>
      <c r="AA54" s="11">
        <f t="shared" si="11"/>
        <v>1796</v>
      </c>
      <c r="AB54" s="11">
        <f t="shared" si="12"/>
        <v>16673</v>
      </c>
      <c r="AC54" s="11">
        <f t="shared" si="13"/>
        <v>4990</v>
      </c>
      <c r="AD54" s="11">
        <f t="shared" si="14"/>
        <v>11683</v>
      </c>
      <c r="AE54">
        <f>VLOOKUP(C54,[1]WD!$B$3:$AR$777,43,0)</f>
        <v>13</v>
      </c>
      <c r="AF54" s="18">
        <f t="shared" si="15"/>
        <v>0</v>
      </c>
      <c r="AG54" s="6"/>
      <c r="AH54" s="6">
        <v>0</v>
      </c>
      <c r="AI54" s="6">
        <v>0</v>
      </c>
      <c r="AJ54" s="6">
        <v>0</v>
      </c>
    </row>
    <row r="55" spans="1:36" ht="15" customHeight="1" x14ac:dyDescent="0.25">
      <c r="A55" s="10">
        <v>54</v>
      </c>
      <c r="B55" s="1">
        <v>13</v>
      </c>
      <c r="C55" s="2">
        <v>40058509</v>
      </c>
      <c r="D55" s="3" t="s">
        <v>54</v>
      </c>
      <c r="E55" s="3" t="s">
        <v>361</v>
      </c>
      <c r="F55" s="3" t="s">
        <v>49</v>
      </c>
      <c r="G55" s="1">
        <v>13</v>
      </c>
      <c r="H55" s="4" t="s">
        <v>50</v>
      </c>
      <c r="I55" s="22">
        <v>518.41</v>
      </c>
      <c r="J55" s="11">
        <v>24</v>
      </c>
      <c r="K55" s="11">
        <v>28</v>
      </c>
      <c r="L55" s="11">
        <v>93</v>
      </c>
      <c r="M55" s="11">
        <f t="shared" si="0"/>
        <v>12442</v>
      </c>
      <c r="N55" s="11">
        <f t="shared" si="1"/>
        <v>6027</v>
      </c>
      <c r="O55" s="11">
        <f t="shared" si="2"/>
        <v>1493</v>
      </c>
      <c r="P55" s="9">
        <f t="shared" si="3"/>
        <v>62.21</v>
      </c>
      <c r="Q55" s="9">
        <f t="shared" si="4"/>
        <v>62</v>
      </c>
      <c r="R55" s="8">
        <f t="shared" si="5"/>
        <v>600.24250000000006</v>
      </c>
      <c r="S55" s="11">
        <f t="shared" si="6"/>
        <v>280</v>
      </c>
      <c r="T55" s="9">
        <f t="shared" si="7"/>
        <v>20966.452499999999</v>
      </c>
      <c r="U55" s="11">
        <f t="shared" si="8"/>
        <v>457</v>
      </c>
      <c r="V55" s="11">
        <f t="shared" si="9"/>
        <v>1036</v>
      </c>
      <c r="W55" s="12">
        <f t="shared" si="10"/>
        <v>139</v>
      </c>
      <c r="X55" s="12">
        <v>0</v>
      </c>
      <c r="Y55" s="12">
        <v>0</v>
      </c>
      <c r="Z55" s="12">
        <v>40</v>
      </c>
      <c r="AA55" s="11">
        <f t="shared" si="11"/>
        <v>1672</v>
      </c>
      <c r="AB55" s="11">
        <f t="shared" si="12"/>
        <v>16797</v>
      </c>
      <c r="AC55" s="11">
        <f t="shared" si="13"/>
        <v>6027</v>
      </c>
      <c r="AD55" s="11">
        <f t="shared" si="14"/>
        <v>10770</v>
      </c>
      <c r="AE55">
        <f>VLOOKUP(C55,[1]WD!$B$3:$AR$777,43,0)</f>
        <v>13</v>
      </c>
      <c r="AF55" s="18">
        <f t="shared" si="15"/>
        <v>0</v>
      </c>
      <c r="AG55" s="6"/>
      <c r="AH55" s="6">
        <v>0</v>
      </c>
      <c r="AI55" s="6">
        <v>0</v>
      </c>
      <c r="AJ55" s="6">
        <v>0</v>
      </c>
    </row>
    <row r="56" spans="1:36" ht="15" customHeight="1" x14ac:dyDescent="0.25">
      <c r="A56" s="10">
        <v>55</v>
      </c>
      <c r="B56" s="1">
        <v>13</v>
      </c>
      <c r="C56" s="2">
        <v>40058512</v>
      </c>
      <c r="D56" s="3" t="s">
        <v>55</v>
      </c>
      <c r="E56" s="3" t="s">
        <v>361</v>
      </c>
      <c r="F56" s="3" t="s">
        <v>49</v>
      </c>
      <c r="G56" s="1">
        <v>13</v>
      </c>
      <c r="H56" s="4" t="s">
        <v>50</v>
      </c>
      <c r="I56" s="22">
        <v>518.41</v>
      </c>
      <c r="J56" s="11">
        <v>27</v>
      </c>
      <c r="K56" s="11">
        <v>28</v>
      </c>
      <c r="L56" s="11">
        <v>82</v>
      </c>
      <c r="M56" s="11">
        <f t="shared" si="0"/>
        <v>13997</v>
      </c>
      <c r="N56" s="11">
        <f t="shared" si="1"/>
        <v>5314</v>
      </c>
      <c r="O56" s="11">
        <f t="shared" si="2"/>
        <v>1680</v>
      </c>
      <c r="P56" s="9">
        <f t="shared" si="3"/>
        <v>69.984999999999999</v>
      </c>
      <c r="Q56" s="9">
        <f t="shared" si="4"/>
        <v>70</v>
      </c>
      <c r="R56" s="8">
        <f t="shared" si="5"/>
        <v>627.60750000000007</v>
      </c>
      <c r="S56" s="11">
        <f t="shared" si="6"/>
        <v>280</v>
      </c>
      <c r="T56" s="9">
        <f t="shared" si="7"/>
        <v>22038.592499999999</v>
      </c>
      <c r="U56" s="11">
        <f t="shared" si="8"/>
        <v>514</v>
      </c>
      <c r="V56" s="11">
        <f t="shared" si="9"/>
        <v>1166</v>
      </c>
      <c r="W56" s="12">
        <f t="shared" si="10"/>
        <v>145</v>
      </c>
      <c r="X56" s="12">
        <v>15</v>
      </c>
      <c r="Y56" s="12">
        <v>0</v>
      </c>
      <c r="Z56" s="12">
        <v>40</v>
      </c>
      <c r="AA56" s="11">
        <f t="shared" si="11"/>
        <v>1880</v>
      </c>
      <c r="AB56" s="11">
        <f t="shared" si="12"/>
        <v>17431</v>
      </c>
      <c r="AC56" s="11">
        <f t="shared" si="13"/>
        <v>5314</v>
      </c>
      <c r="AD56" s="11">
        <f t="shared" si="14"/>
        <v>12117</v>
      </c>
      <c r="AE56">
        <f>VLOOKUP(C56,[1]WD!$B$3:$AR$777,43,0)</f>
        <v>13</v>
      </c>
      <c r="AF56" s="18">
        <f t="shared" si="15"/>
        <v>0</v>
      </c>
      <c r="AG56" s="6"/>
      <c r="AH56" s="6">
        <v>0</v>
      </c>
      <c r="AI56" s="6">
        <v>0</v>
      </c>
      <c r="AJ56" s="6">
        <v>15</v>
      </c>
    </row>
    <row r="57" spans="1:36" ht="15" customHeight="1" x14ac:dyDescent="0.25">
      <c r="A57" s="10">
        <v>56</v>
      </c>
      <c r="B57" s="1">
        <v>13</v>
      </c>
      <c r="C57" s="2">
        <v>40058781</v>
      </c>
      <c r="D57" s="3" t="s">
        <v>56</v>
      </c>
      <c r="E57" s="3" t="s">
        <v>361</v>
      </c>
      <c r="F57" s="3" t="s">
        <v>49</v>
      </c>
      <c r="G57" s="1">
        <v>13</v>
      </c>
      <c r="H57" s="4" t="s">
        <v>50</v>
      </c>
      <c r="I57" s="22">
        <v>518.41</v>
      </c>
      <c r="J57" s="11">
        <v>25</v>
      </c>
      <c r="K57" s="11">
        <v>26</v>
      </c>
      <c r="L57" s="11">
        <v>66</v>
      </c>
      <c r="M57" s="11">
        <f t="shared" si="0"/>
        <v>12960</v>
      </c>
      <c r="N57" s="11">
        <f t="shared" si="1"/>
        <v>4277</v>
      </c>
      <c r="O57" s="11">
        <f t="shared" si="2"/>
        <v>1555</v>
      </c>
      <c r="P57" s="9">
        <f t="shared" si="3"/>
        <v>64.8</v>
      </c>
      <c r="Q57" s="9">
        <f t="shared" si="4"/>
        <v>65</v>
      </c>
      <c r="R57" s="8">
        <f t="shared" si="5"/>
        <v>560.20249999999999</v>
      </c>
      <c r="S57" s="11">
        <f t="shared" si="6"/>
        <v>260</v>
      </c>
      <c r="T57" s="9">
        <f t="shared" si="7"/>
        <v>19742.002499999999</v>
      </c>
      <c r="U57" s="11">
        <f t="shared" si="8"/>
        <v>475</v>
      </c>
      <c r="V57" s="11">
        <f t="shared" si="9"/>
        <v>1080</v>
      </c>
      <c r="W57" s="12">
        <f t="shared" si="10"/>
        <v>130</v>
      </c>
      <c r="X57" s="12">
        <v>0</v>
      </c>
      <c r="Y57" s="12">
        <v>0</v>
      </c>
      <c r="Z57" s="12">
        <v>40</v>
      </c>
      <c r="AA57" s="11">
        <f t="shared" si="11"/>
        <v>1725</v>
      </c>
      <c r="AB57" s="11">
        <f t="shared" si="12"/>
        <v>15512</v>
      </c>
      <c r="AC57" s="11">
        <f t="shared" si="13"/>
        <v>4277</v>
      </c>
      <c r="AD57" s="11">
        <f t="shared" si="14"/>
        <v>11235</v>
      </c>
      <c r="AE57">
        <f>VLOOKUP(C57,[1]WD!$B$3:$AR$777,43,0)</f>
        <v>13</v>
      </c>
      <c r="AF57" s="18">
        <f t="shared" si="15"/>
        <v>0</v>
      </c>
      <c r="AG57" s="6"/>
      <c r="AH57" s="6">
        <v>0</v>
      </c>
      <c r="AI57" s="6">
        <v>0</v>
      </c>
      <c r="AJ57" s="6">
        <v>0</v>
      </c>
    </row>
    <row r="58" spans="1:36" ht="15" customHeight="1" x14ac:dyDescent="0.25">
      <c r="A58" s="10">
        <v>57</v>
      </c>
      <c r="B58" s="1">
        <v>13</v>
      </c>
      <c r="C58" s="2">
        <v>40058934</v>
      </c>
      <c r="D58" s="3" t="s">
        <v>80</v>
      </c>
      <c r="E58" s="3" t="s">
        <v>361</v>
      </c>
      <c r="F58" s="3" t="s">
        <v>49</v>
      </c>
      <c r="G58" s="1">
        <v>13</v>
      </c>
      <c r="H58" s="4" t="s">
        <v>50</v>
      </c>
      <c r="I58" s="22">
        <v>518.41</v>
      </c>
      <c r="J58" s="11">
        <v>26</v>
      </c>
      <c r="K58" s="11">
        <v>27</v>
      </c>
      <c r="L58" s="11">
        <v>63</v>
      </c>
      <c r="M58" s="11">
        <f t="shared" si="0"/>
        <v>13479</v>
      </c>
      <c r="N58" s="11">
        <f t="shared" si="1"/>
        <v>4082</v>
      </c>
      <c r="O58" s="11">
        <f t="shared" si="2"/>
        <v>1617</v>
      </c>
      <c r="P58" s="9">
        <f t="shared" si="3"/>
        <v>67.394999999999996</v>
      </c>
      <c r="Q58" s="9">
        <f t="shared" si="4"/>
        <v>67</v>
      </c>
      <c r="R58" s="8">
        <f t="shared" si="5"/>
        <v>570.73250000000007</v>
      </c>
      <c r="S58" s="11">
        <f t="shared" si="6"/>
        <v>270</v>
      </c>
      <c r="T58" s="9">
        <f t="shared" si="7"/>
        <v>20153.127500000002</v>
      </c>
      <c r="U58" s="11">
        <f t="shared" si="8"/>
        <v>494</v>
      </c>
      <c r="V58" s="11">
        <f t="shared" si="9"/>
        <v>1123</v>
      </c>
      <c r="W58" s="12">
        <f t="shared" si="10"/>
        <v>132</v>
      </c>
      <c r="X58" s="12">
        <v>0</v>
      </c>
      <c r="Y58" s="12">
        <v>0</v>
      </c>
      <c r="Z58" s="12">
        <v>40</v>
      </c>
      <c r="AA58" s="11">
        <f t="shared" si="11"/>
        <v>1789</v>
      </c>
      <c r="AB58" s="11">
        <f t="shared" si="12"/>
        <v>15772</v>
      </c>
      <c r="AC58" s="11">
        <f t="shared" si="13"/>
        <v>4082</v>
      </c>
      <c r="AD58" s="11">
        <f t="shared" si="14"/>
        <v>11690</v>
      </c>
      <c r="AE58">
        <f>VLOOKUP(C58,[1]WD!$B$3:$AR$777,43,0)</f>
        <v>13</v>
      </c>
      <c r="AF58" s="18">
        <f t="shared" si="15"/>
        <v>0</v>
      </c>
      <c r="AG58" s="6"/>
      <c r="AH58" s="6">
        <v>0</v>
      </c>
      <c r="AI58" s="6">
        <v>0</v>
      </c>
      <c r="AJ58" s="6">
        <v>0</v>
      </c>
    </row>
    <row r="59" spans="1:36" ht="15" customHeight="1" x14ac:dyDescent="0.25">
      <c r="A59" s="10">
        <v>58</v>
      </c>
      <c r="B59" s="1">
        <v>13</v>
      </c>
      <c r="C59" s="2">
        <v>40058941</v>
      </c>
      <c r="D59" s="3" t="s">
        <v>244</v>
      </c>
      <c r="E59" s="3" t="s">
        <v>361</v>
      </c>
      <c r="F59" s="3" t="s">
        <v>49</v>
      </c>
      <c r="G59" s="1">
        <v>13</v>
      </c>
      <c r="H59" s="4" t="s">
        <v>50</v>
      </c>
      <c r="I59" s="22">
        <v>518.41</v>
      </c>
      <c r="J59" s="11">
        <v>25</v>
      </c>
      <c r="K59" s="11">
        <v>29</v>
      </c>
      <c r="L59" s="11">
        <v>102</v>
      </c>
      <c r="M59" s="11">
        <f t="shared" si="0"/>
        <v>12960</v>
      </c>
      <c r="N59" s="11">
        <f t="shared" si="1"/>
        <v>6610</v>
      </c>
      <c r="O59" s="11">
        <f t="shared" si="2"/>
        <v>1555</v>
      </c>
      <c r="P59" s="9">
        <f t="shared" si="3"/>
        <v>64.8</v>
      </c>
      <c r="Q59" s="9">
        <f t="shared" si="4"/>
        <v>65</v>
      </c>
      <c r="R59" s="8">
        <f t="shared" si="5"/>
        <v>636.02499999999998</v>
      </c>
      <c r="S59" s="11">
        <f t="shared" si="6"/>
        <v>290</v>
      </c>
      <c r="T59" s="9">
        <f t="shared" si="7"/>
        <v>22180.825000000001</v>
      </c>
      <c r="U59" s="11">
        <f t="shared" si="8"/>
        <v>475</v>
      </c>
      <c r="V59" s="11">
        <f t="shared" si="9"/>
        <v>1080</v>
      </c>
      <c r="W59" s="12">
        <f t="shared" si="10"/>
        <v>147</v>
      </c>
      <c r="X59" s="12">
        <v>0</v>
      </c>
      <c r="Y59" s="12">
        <v>0</v>
      </c>
      <c r="Z59" s="12">
        <v>40</v>
      </c>
      <c r="AA59" s="11">
        <f t="shared" si="11"/>
        <v>1742</v>
      </c>
      <c r="AB59" s="11">
        <f t="shared" si="12"/>
        <v>17828</v>
      </c>
      <c r="AC59" s="11">
        <f t="shared" si="13"/>
        <v>6610</v>
      </c>
      <c r="AD59" s="11">
        <f t="shared" si="14"/>
        <v>11218</v>
      </c>
      <c r="AE59">
        <f>VLOOKUP(C59,[1]WD!$B$3:$AR$777,43,0)</f>
        <v>13</v>
      </c>
      <c r="AF59" s="18">
        <f t="shared" si="15"/>
        <v>0</v>
      </c>
      <c r="AG59" s="6"/>
      <c r="AH59" s="6">
        <v>0</v>
      </c>
      <c r="AI59" s="6">
        <v>0</v>
      </c>
      <c r="AJ59" s="6">
        <v>0</v>
      </c>
    </row>
    <row r="60" spans="1:36" ht="15" customHeight="1" x14ac:dyDescent="0.25">
      <c r="A60" s="10">
        <v>59</v>
      </c>
      <c r="B60" s="1">
        <v>13</v>
      </c>
      <c r="C60" s="2">
        <v>40058944</v>
      </c>
      <c r="D60" s="3" t="s">
        <v>275</v>
      </c>
      <c r="E60" s="3" t="s">
        <v>361</v>
      </c>
      <c r="F60" s="3" t="s">
        <v>49</v>
      </c>
      <c r="G60" s="1">
        <v>13</v>
      </c>
      <c r="H60" s="4" t="s">
        <v>50</v>
      </c>
      <c r="I60" s="22">
        <v>518.41</v>
      </c>
      <c r="J60" s="11">
        <v>22</v>
      </c>
      <c r="K60" s="11">
        <v>23</v>
      </c>
      <c r="L60" s="11">
        <v>59</v>
      </c>
      <c r="M60" s="11">
        <f t="shared" si="0"/>
        <v>11405</v>
      </c>
      <c r="N60" s="11">
        <f t="shared" si="1"/>
        <v>3823</v>
      </c>
      <c r="O60" s="11">
        <f t="shared" si="2"/>
        <v>1369</v>
      </c>
      <c r="P60" s="9">
        <f t="shared" si="3"/>
        <v>57.024999999999999</v>
      </c>
      <c r="Q60" s="9">
        <f t="shared" si="4"/>
        <v>57</v>
      </c>
      <c r="R60" s="8">
        <f t="shared" si="5"/>
        <v>494.91</v>
      </c>
      <c r="S60" s="11">
        <f t="shared" si="6"/>
        <v>230</v>
      </c>
      <c r="T60" s="9">
        <f t="shared" si="7"/>
        <v>17435.935000000001</v>
      </c>
      <c r="U60" s="11">
        <f t="shared" si="8"/>
        <v>419</v>
      </c>
      <c r="V60" s="11">
        <f t="shared" si="9"/>
        <v>950</v>
      </c>
      <c r="W60" s="12">
        <f t="shared" si="10"/>
        <v>115</v>
      </c>
      <c r="X60" s="12">
        <v>828</v>
      </c>
      <c r="Y60" s="12">
        <v>0</v>
      </c>
      <c r="Z60" s="12">
        <v>40</v>
      </c>
      <c r="AA60" s="11">
        <f t="shared" si="11"/>
        <v>2352</v>
      </c>
      <c r="AB60" s="11">
        <f t="shared" si="12"/>
        <v>12876</v>
      </c>
      <c r="AC60" s="11">
        <f t="shared" si="13"/>
        <v>3823</v>
      </c>
      <c r="AD60" s="11">
        <f t="shared" si="14"/>
        <v>9053</v>
      </c>
      <c r="AE60">
        <f>VLOOKUP(C60,[1]WD!$B$3:$AR$777,43,0)</f>
        <v>13</v>
      </c>
      <c r="AF60" s="18">
        <f t="shared" si="15"/>
        <v>0</v>
      </c>
      <c r="AG60" s="6"/>
      <c r="AH60" s="6">
        <v>291</v>
      </c>
      <c r="AI60" s="6">
        <v>0</v>
      </c>
      <c r="AJ60" s="6">
        <v>537</v>
      </c>
    </row>
    <row r="61" spans="1:36" ht="15" customHeight="1" x14ac:dyDescent="0.25">
      <c r="A61" s="10">
        <v>60</v>
      </c>
      <c r="B61" s="1">
        <v>13</v>
      </c>
      <c r="C61" s="2">
        <v>40058954</v>
      </c>
      <c r="D61" s="3" t="s">
        <v>278</v>
      </c>
      <c r="E61" s="3" t="s">
        <v>361</v>
      </c>
      <c r="F61" s="3" t="s">
        <v>49</v>
      </c>
      <c r="G61" s="1">
        <v>13</v>
      </c>
      <c r="H61" s="4" t="s">
        <v>50</v>
      </c>
      <c r="I61" s="22">
        <v>518.41</v>
      </c>
      <c r="J61" s="11">
        <v>23</v>
      </c>
      <c r="K61" s="11">
        <v>24</v>
      </c>
      <c r="L61" s="11">
        <v>55</v>
      </c>
      <c r="M61" s="11">
        <f t="shared" si="0"/>
        <v>11923</v>
      </c>
      <c r="N61" s="11">
        <f t="shared" si="1"/>
        <v>3564</v>
      </c>
      <c r="O61" s="11">
        <f t="shared" si="2"/>
        <v>1431</v>
      </c>
      <c r="P61" s="9">
        <f t="shared" si="3"/>
        <v>59.615000000000002</v>
      </c>
      <c r="Q61" s="9">
        <f t="shared" si="4"/>
        <v>60</v>
      </c>
      <c r="R61" s="8">
        <f t="shared" si="5"/>
        <v>503.32750000000004</v>
      </c>
      <c r="S61" s="11">
        <f t="shared" si="6"/>
        <v>240</v>
      </c>
      <c r="T61" s="9">
        <f t="shared" si="7"/>
        <v>17780.942500000001</v>
      </c>
      <c r="U61" s="11">
        <f t="shared" si="8"/>
        <v>438</v>
      </c>
      <c r="V61" s="11">
        <f t="shared" si="9"/>
        <v>993</v>
      </c>
      <c r="W61" s="12">
        <f t="shared" si="10"/>
        <v>117</v>
      </c>
      <c r="X61" s="12">
        <v>0</v>
      </c>
      <c r="Y61" s="12">
        <v>0</v>
      </c>
      <c r="Z61" s="12">
        <v>40</v>
      </c>
      <c r="AA61" s="11">
        <f t="shared" si="11"/>
        <v>1588</v>
      </c>
      <c r="AB61" s="11">
        <f t="shared" si="12"/>
        <v>13899</v>
      </c>
      <c r="AC61" s="11">
        <f t="shared" si="13"/>
        <v>3564</v>
      </c>
      <c r="AD61" s="11">
        <f t="shared" si="14"/>
        <v>10335</v>
      </c>
      <c r="AE61">
        <f>VLOOKUP(C61,[1]WD!$B$3:$AR$777,43,0)</f>
        <v>13</v>
      </c>
      <c r="AF61" s="18">
        <f t="shared" si="15"/>
        <v>0</v>
      </c>
      <c r="AG61" s="6"/>
      <c r="AH61" s="6">
        <v>0</v>
      </c>
      <c r="AI61" s="6">
        <v>0</v>
      </c>
      <c r="AJ61" s="6">
        <v>0</v>
      </c>
    </row>
    <row r="62" spans="1:36" ht="15" customHeight="1" x14ac:dyDescent="0.25">
      <c r="A62" s="10">
        <v>61</v>
      </c>
      <c r="B62" s="1">
        <v>13</v>
      </c>
      <c r="C62" s="2">
        <v>40058955</v>
      </c>
      <c r="D62" s="3" t="s">
        <v>279</v>
      </c>
      <c r="E62" s="3" t="s">
        <v>361</v>
      </c>
      <c r="F62" s="3" t="s">
        <v>49</v>
      </c>
      <c r="G62" s="1">
        <v>13</v>
      </c>
      <c r="H62" s="4" t="s">
        <v>50</v>
      </c>
      <c r="I62" s="22">
        <v>518.41</v>
      </c>
      <c r="J62" s="11">
        <v>25</v>
      </c>
      <c r="K62" s="11">
        <v>26</v>
      </c>
      <c r="L62" s="11">
        <v>59</v>
      </c>
      <c r="M62" s="11">
        <f t="shared" si="0"/>
        <v>12960</v>
      </c>
      <c r="N62" s="11">
        <f t="shared" si="1"/>
        <v>3823</v>
      </c>
      <c r="O62" s="11">
        <f t="shared" si="2"/>
        <v>1555</v>
      </c>
      <c r="P62" s="9">
        <f t="shared" si="3"/>
        <v>64.8</v>
      </c>
      <c r="Q62" s="9">
        <f t="shared" si="4"/>
        <v>65</v>
      </c>
      <c r="R62" s="8">
        <f t="shared" si="5"/>
        <v>545.44749999999999</v>
      </c>
      <c r="S62" s="11">
        <f t="shared" si="6"/>
        <v>260</v>
      </c>
      <c r="T62" s="9">
        <f t="shared" si="7"/>
        <v>19273.247499999998</v>
      </c>
      <c r="U62" s="11">
        <f t="shared" si="8"/>
        <v>475</v>
      </c>
      <c r="V62" s="11">
        <f t="shared" si="9"/>
        <v>1080</v>
      </c>
      <c r="W62" s="12">
        <f t="shared" si="10"/>
        <v>126</v>
      </c>
      <c r="X62" s="12">
        <v>0</v>
      </c>
      <c r="Y62" s="12">
        <v>0</v>
      </c>
      <c r="Z62" s="12">
        <v>40</v>
      </c>
      <c r="AA62" s="11">
        <f t="shared" si="11"/>
        <v>1721</v>
      </c>
      <c r="AB62" s="11">
        <f t="shared" si="12"/>
        <v>15062</v>
      </c>
      <c r="AC62" s="11">
        <f t="shared" si="13"/>
        <v>3823</v>
      </c>
      <c r="AD62" s="11">
        <f t="shared" si="14"/>
        <v>11239</v>
      </c>
      <c r="AE62">
        <f>VLOOKUP(C62,[1]WD!$B$3:$AR$777,43,0)</f>
        <v>13</v>
      </c>
      <c r="AF62" s="18">
        <f t="shared" si="15"/>
        <v>0</v>
      </c>
      <c r="AG62" s="6"/>
      <c r="AH62" s="6">
        <v>0</v>
      </c>
      <c r="AI62" s="6">
        <v>0</v>
      </c>
      <c r="AJ62" s="6">
        <v>0</v>
      </c>
    </row>
    <row r="63" spans="1:36" ht="15" customHeight="1" x14ac:dyDescent="0.25">
      <c r="A63" s="10">
        <v>62</v>
      </c>
      <c r="B63" s="1">
        <v>13</v>
      </c>
      <c r="C63" s="2">
        <v>40058967</v>
      </c>
      <c r="D63" s="3" t="s">
        <v>283</v>
      </c>
      <c r="E63" s="3" t="s">
        <v>361</v>
      </c>
      <c r="F63" s="3" t="s">
        <v>49</v>
      </c>
      <c r="G63" s="1">
        <v>13</v>
      </c>
      <c r="H63" s="4" t="s">
        <v>50</v>
      </c>
      <c r="I63" s="22">
        <v>518.41</v>
      </c>
      <c r="J63" s="11">
        <v>22</v>
      </c>
      <c r="K63" s="11">
        <v>27</v>
      </c>
      <c r="L63" s="11">
        <v>100</v>
      </c>
      <c r="M63" s="11">
        <f t="shared" si="0"/>
        <v>11405</v>
      </c>
      <c r="N63" s="11">
        <f t="shared" si="1"/>
        <v>6480</v>
      </c>
      <c r="O63" s="11">
        <f t="shared" si="2"/>
        <v>1369</v>
      </c>
      <c r="P63" s="9">
        <f t="shared" si="3"/>
        <v>57.024999999999999</v>
      </c>
      <c r="Q63" s="9">
        <f t="shared" si="4"/>
        <v>57</v>
      </c>
      <c r="R63" s="8">
        <f t="shared" si="5"/>
        <v>581.26250000000005</v>
      </c>
      <c r="S63" s="11">
        <f t="shared" si="6"/>
        <v>270</v>
      </c>
      <c r="T63" s="9">
        <f t="shared" si="7"/>
        <v>20219.287500000002</v>
      </c>
      <c r="U63" s="11">
        <f t="shared" si="8"/>
        <v>419</v>
      </c>
      <c r="V63" s="11">
        <f t="shared" si="9"/>
        <v>950</v>
      </c>
      <c r="W63" s="12">
        <f t="shared" si="10"/>
        <v>135</v>
      </c>
      <c r="X63" s="12">
        <v>0</v>
      </c>
      <c r="Y63" s="12">
        <v>0</v>
      </c>
      <c r="Z63" s="12">
        <v>40</v>
      </c>
      <c r="AA63" s="11">
        <f t="shared" si="11"/>
        <v>1544</v>
      </c>
      <c r="AB63" s="11">
        <f t="shared" si="12"/>
        <v>16341</v>
      </c>
      <c r="AC63" s="11">
        <f t="shared" si="13"/>
        <v>6480</v>
      </c>
      <c r="AD63" s="11">
        <f t="shared" si="14"/>
        <v>9861</v>
      </c>
      <c r="AE63">
        <f>VLOOKUP(C63,[1]WD!$B$3:$AR$777,43,0)</f>
        <v>13</v>
      </c>
      <c r="AF63" s="18">
        <f t="shared" si="15"/>
        <v>0</v>
      </c>
      <c r="AG63" s="6"/>
      <c r="AH63" s="6">
        <v>0</v>
      </c>
      <c r="AI63" s="6">
        <v>0</v>
      </c>
      <c r="AJ63" s="6">
        <v>0</v>
      </c>
    </row>
    <row r="64" spans="1:36" ht="15" customHeight="1" x14ac:dyDescent="0.25">
      <c r="A64" s="10">
        <v>63</v>
      </c>
      <c r="B64" s="1">
        <v>13</v>
      </c>
      <c r="C64" s="2">
        <v>40058993</v>
      </c>
      <c r="D64" s="3" t="s">
        <v>86</v>
      </c>
      <c r="E64" s="3" t="s">
        <v>361</v>
      </c>
      <c r="F64" s="3" t="s">
        <v>49</v>
      </c>
      <c r="G64" s="1">
        <v>13</v>
      </c>
      <c r="H64" s="4" t="s">
        <v>50</v>
      </c>
      <c r="I64" s="22">
        <v>518.41</v>
      </c>
      <c r="J64" s="11">
        <v>23</v>
      </c>
      <c r="K64" s="11">
        <v>26</v>
      </c>
      <c r="L64" s="11">
        <v>66</v>
      </c>
      <c r="M64" s="11">
        <f t="shared" si="0"/>
        <v>11923</v>
      </c>
      <c r="N64" s="11">
        <f t="shared" si="1"/>
        <v>4277</v>
      </c>
      <c r="O64" s="11">
        <f t="shared" si="2"/>
        <v>1431</v>
      </c>
      <c r="P64" s="9">
        <f t="shared" si="3"/>
        <v>59.615000000000002</v>
      </c>
      <c r="Q64" s="9">
        <f t="shared" si="4"/>
        <v>60</v>
      </c>
      <c r="R64" s="8">
        <f t="shared" si="5"/>
        <v>526.5</v>
      </c>
      <c r="S64" s="11">
        <f t="shared" si="6"/>
        <v>260</v>
      </c>
      <c r="T64" s="9">
        <f t="shared" si="7"/>
        <v>18537.115000000002</v>
      </c>
      <c r="U64" s="11">
        <f t="shared" si="8"/>
        <v>438</v>
      </c>
      <c r="V64" s="11">
        <f t="shared" si="9"/>
        <v>993</v>
      </c>
      <c r="W64" s="12">
        <f t="shared" si="10"/>
        <v>122</v>
      </c>
      <c r="X64" s="12">
        <v>60</v>
      </c>
      <c r="Y64" s="12">
        <v>0</v>
      </c>
      <c r="Z64" s="12">
        <v>40</v>
      </c>
      <c r="AA64" s="11">
        <f t="shared" si="11"/>
        <v>1653</v>
      </c>
      <c r="AB64" s="11">
        <f t="shared" si="12"/>
        <v>14547</v>
      </c>
      <c r="AC64" s="11">
        <f t="shared" si="13"/>
        <v>4277</v>
      </c>
      <c r="AD64" s="11">
        <f t="shared" si="14"/>
        <v>10270</v>
      </c>
      <c r="AE64">
        <f>VLOOKUP(C64,[1]WD!$B$3:$AR$777,43,0)</f>
        <v>13</v>
      </c>
      <c r="AF64" s="18">
        <f t="shared" si="15"/>
        <v>0</v>
      </c>
      <c r="AG64" s="6"/>
      <c r="AH64" s="6">
        <v>0</v>
      </c>
      <c r="AI64" s="6">
        <v>0</v>
      </c>
      <c r="AJ64" s="6">
        <v>60</v>
      </c>
    </row>
    <row r="65" spans="1:36" ht="15" customHeight="1" x14ac:dyDescent="0.25">
      <c r="A65" s="10">
        <v>64</v>
      </c>
      <c r="B65" s="1">
        <v>13</v>
      </c>
      <c r="C65" s="2">
        <v>40059181</v>
      </c>
      <c r="D65" s="3" t="s">
        <v>309</v>
      </c>
      <c r="E65" s="3" t="s">
        <v>361</v>
      </c>
      <c r="F65" s="3" t="s">
        <v>49</v>
      </c>
      <c r="G65" s="1">
        <v>13</v>
      </c>
      <c r="H65" s="4" t="s">
        <v>50</v>
      </c>
      <c r="I65" s="22">
        <v>518.41</v>
      </c>
      <c r="J65" s="11">
        <v>26</v>
      </c>
      <c r="K65" s="11">
        <v>28</v>
      </c>
      <c r="L65" s="11">
        <v>73</v>
      </c>
      <c r="M65" s="11">
        <f t="shared" si="0"/>
        <v>13479</v>
      </c>
      <c r="N65" s="11">
        <f t="shared" si="1"/>
        <v>4730</v>
      </c>
      <c r="O65" s="11">
        <f t="shared" si="2"/>
        <v>1617</v>
      </c>
      <c r="P65" s="9">
        <f t="shared" si="3"/>
        <v>67.394999999999996</v>
      </c>
      <c r="Q65" s="9">
        <f t="shared" si="4"/>
        <v>67</v>
      </c>
      <c r="R65" s="8">
        <f t="shared" si="5"/>
        <v>591.79250000000002</v>
      </c>
      <c r="S65" s="11">
        <f t="shared" si="6"/>
        <v>280</v>
      </c>
      <c r="T65" s="9">
        <f t="shared" si="7"/>
        <v>20832.1875</v>
      </c>
      <c r="U65" s="11">
        <f t="shared" si="8"/>
        <v>494</v>
      </c>
      <c r="V65" s="11">
        <f t="shared" si="9"/>
        <v>1123</v>
      </c>
      <c r="W65" s="12">
        <f t="shared" si="10"/>
        <v>137</v>
      </c>
      <c r="X65" s="12">
        <v>0</v>
      </c>
      <c r="Y65" s="12">
        <v>0</v>
      </c>
      <c r="Z65" s="12">
        <v>40</v>
      </c>
      <c r="AA65" s="11">
        <f t="shared" si="11"/>
        <v>1794</v>
      </c>
      <c r="AB65" s="11">
        <f t="shared" si="12"/>
        <v>16415</v>
      </c>
      <c r="AC65" s="11">
        <f t="shared" si="13"/>
        <v>4730</v>
      </c>
      <c r="AD65" s="11">
        <f t="shared" si="14"/>
        <v>11685</v>
      </c>
      <c r="AE65">
        <f>VLOOKUP(C65,[1]WD!$B$3:$AR$777,43,0)</f>
        <v>13</v>
      </c>
      <c r="AF65" s="18">
        <f t="shared" si="15"/>
        <v>0</v>
      </c>
      <c r="AG65" s="6"/>
      <c r="AH65" s="6">
        <v>0</v>
      </c>
      <c r="AI65" s="6">
        <v>0</v>
      </c>
      <c r="AJ65" s="6">
        <v>0</v>
      </c>
    </row>
    <row r="66" spans="1:36" ht="15" customHeight="1" x14ac:dyDescent="0.25">
      <c r="A66" s="10">
        <v>65</v>
      </c>
      <c r="B66" s="1">
        <v>13</v>
      </c>
      <c r="C66" s="2">
        <v>40059287</v>
      </c>
      <c r="D66" s="3" t="s">
        <v>328</v>
      </c>
      <c r="E66" s="3" t="s">
        <v>361</v>
      </c>
      <c r="F66" s="3" t="s">
        <v>49</v>
      </c>
      <c r="G66" s="1">
        <v>13</v>
      </c>
      <c r="H66" s="4" t="s">
        <v>50</v>
      </c>
      <c r="I66" s="22">
        <v>518.41</v>
      </c>
      <c r="J66" s="11">
        <v>25</v>
      </c>
      <c r="K66" s="11">
        <v>27</v>
      </c>
      <c r="L66" s="11">
        <v>80</v>
      </c>
      <c r="M66" s="11">
        <f t="shared" ref="M66:M129" si="16">ROUND((I66*J66),0)</f>
        <v>12960</v>
      </c>
      <c r="N66" s="11">
        <f t="shared" ref="N66:N129" si="17">ROUND((I66/8*L66),0)</f>
        <v>5184</v>
      </c>
      <c r="O66" s="11">
        <f t="shared" ref="O66:O129" si="18">ROUND((M66*12%),0)</f>
        <v>1555</v>
      </c>
      <c r="P66" s="9">
        <f t="shared" ref="P66:P129" si="19">M66*0.5%</f>
        <v>64.8</v>
      </c>
      <c r="Q66" s="9">
        <f t="shared" ref="Q66:Q129" si="20">ROUND(IF(M66&gt;15000,(15000*0.5%),M66*0.5%),0)</f>
        <v>65</v>
      </c>
      <c r="R66" s="8">
        <f t="shared" ref="R66:R129" si="21">(M66+N66)*(3.25%)</f>
        <v>589.68000000000006</v>
      </c>
      <c r="S66" s="11">
        <f t="shared" ref="S66:S129" si="22">ROUND((K66*10),0)</f>
        <v>270</v>
      </c>
      <c r="T66" s="9">
        <f t="shared" ref="T66:T129" si="23">SUM(M66:S66)</f>
        <v>20688.48</v>
      </c>
      <c r="U66" s="11">
        <f t="shared" ref="U66:U129" si="24">O66-V66</f>
        <v>475</v>
      </c>
      <c r="V66" s="11">
        <f t="shared" ref="V66:V129" si="25">ROUND((M66*8.33%),0)</f>
        <v>1080</v>
      </c>
      <c r="W66" s="12">
        <f t="shared" ref="W66:W129" si="26">ROUNDUP((M66+N66)*(0.75%),0)</f>
        <v>137</v>
      </c>
      <c r="X66" s="12">
        <v>45</v>
      </c>
      <c r="Y66" s="12">
        <v>0</v>
      </c>
      <c r="Z66" s="12">
        <v>40</v>
      </c>
      <c r="AA66" s="11">
        <f t="shared" ref="AA66:AA129" si="27">SUM(U66:Z66)</f>
        <v>1777</v>
      </c>
      <c r="AB66" s="11">
        <f t="shared" ref="AB66:AB129" si="28">SUM(M66:N66)-AA66</f>
        <v>16367</v>
      </c>
      <c r="AC66" s="11">
        <f t="shared" ref="AC66:AC129" si="29">N66</f>
        <v>5184</v>
      </c>
      <c r="AD66" s="11">
        <f t="shared" ref="AD66:AD129" si="30">AB66-AC66</f>
        <v>11183</v>
      </c>
      <c r="AE66">
        <f>VLOOKUP(C66,[1]WD!$B$3:$AR$777,43,0)</f>
        <v>13</v>
      </c>
      <c r="AF66" s="18">
        <f t="shared" ref="AF66:AF129" si="31">+AE66-B66</f>
        <v>0</v>
      </c>
      <c r="AG66" s="6"/>
      <c r="AH66" s="6">
        <v>0</v>
      </c>
      <c r="AI66" s="6">
        <v>0</v>
      </c>
      <c r="AJ66" s="6">
        <v>45</v>
      </c>
    </row>
    <row r="67" spans="1:36" ht="15" customHeight="1" x14ac:dyDescent="0.25">
      <c r="A67" s="10">
        <v>66</v>
      </c>
      <c r="B67" s="1">
        <v>13</v>
      </c>
      <c r="C67" s="2">
        <v>40059288</v>
      </c>
      <c r="D67" s="3" t="s">
        <v>147</v>
      </c>
      <c r="E67" s="3" t="s">
        <v>361</v>
      </c>
      <c r="F67" s="3" t="s">
        <v>49</v>
      </c>
      <c r="G67" s="1">
        <v>13</v>
      </c>
      <c r="H67" s="4" t="s">
        <v>50</v>
      </c>
      <c r="I67" s="22">
        <v>518.41</v>
      </c>
      <c r="J67" s="11">
        <v>26</v>
      </c>
      <c r="K67" s="11">
        <v>27</v>
      </c>
      <c r="L67" s="11">
        <v>73</v>
      </c>
      <c r="M67" s="11">
        <f t="shared" si="16"/>
        <v>13479</v>
      </c>
      <c r="N67" s="11">
        <f t="shared" si="17"/>
        <v>4730</v>
      </c>
      <c r="O67" s="11">
        <f t="shared" si="18"/>
        <v>1617</v>
      </c>
      <c r="P67" s="9">
        <f t="shared" si="19"/>
        <v>67.394999999999996</v>
      </c>
      <c r="Q67" s="9">
        <f t="shared" si="20"/>
        <v>67</v>
      </c>
      <c r="R67" s="8">
        <f t="shared" si="21"/>
        <v>591.79250000000002</v>
      </c>
      <c r="S67" s="11">
        <f t="shared" si="22"/>
        <v>270</v>
      </c>
      <c r="T67" s="9">
        <f t="shared" si="23"/>
        <v>20822.1875</v>
      </c>
      <c r="U67" s="11">
        <f t="shared" si="24"/>
        <v>494</v>
      </c>
      <c r="V67" s="11">
        <f t="shared" si="25"/>
        <v>1123</v>
      </c>
      <c r="W67" s="12">
        <f t="shared" si="26"/>
        <v>137</v>
      </c>
      <c r="X67" s="12">
        <v>0</v>
      </c>
      <c r="Y67" s="12">
        <v>0</v>
      </c>
      <c r="Z67" s="12">
        <v>40</v>
      </c>
      <c r="AA67" s="11">
        <f t="shared" si="27"/>
        <v>1794</v>
      </c>
      <c r="AB67" s="11">
        <f t="shared" si="28"/>
        <v>16415</v>
      </c>
      <c r="AC67" s="11">
        <f t="shared" si="29"/>
        <v>4730</v>
      </c>
      <c r="AD67" s="11">
        <f t="shared" si="30"/>
        <v>11685</v>
      </c>
      <c r="AE67">
        <f>VLOOKUP(C67,[1]WD!$B$3:$AR$777,43,0)</f>
        <v>13</v>
      </c>
      <c r="AF67" s="18">
        <f t="shared" si="31"/>
        <v>0</v>
      </c>
      <c r="AG67" s="6"/>
      <c r="AH67" s="6">
        <v>0</v>
      </c>
      <c r="AI67" s="6">
        <v>0</v>
      </c>
      <c r="AJ67" s="6">
        <v>0</v>
      </c>
    </row>
    <row r="68" spans="1:36" ht="15" customHeight="1" x14ac:dyDescent="0.25">
      <c r="A68" s="10">
        <v>67</v>
      </c>
      <c r="B68" s="1">
        <v>13</v>
      </c>
      <c r="C68" s="2">
        <v>40059289</v>
      </c>
      <c r="D68" s="3" t="s">
        <v>327</v>
      </c>
      <c r="E68" s="3" t="s">
        <v>361</v>
      </c>
      <c r="F68" s="3" t="s">
        <v>49</v>
      </c>
      <c r="G68" s="1">
        <v>13</v>
      </c>
      <c r="H68" s="4" t="s">
        <v>50</v>
      </c>
      <c r="I68" s="22">
        <v>518.41</v>
      </c>
      <c r="J68" s="11">
        <v>15</v>
      </c>
      <c r="K68" s="11">
        <v>15</v>
      </c>
      <c r="L68" s="11">
        <v>17</v>
      </c>
      <c r="M68" s="11">
        <f t="shared" si="16"/>
        <v>7776</v>
      </c>
      <c r="N68" s="11">
        <f t="shared" si="17"/>
        <v>1102</v>
      </c>
      <c r="O68" s="11">
        <f t="shared" si="18"/>
        <v>933</v>
      </c>
      <c r="P68" s="9">
        <f t="shared" si="19"/>
        <v>38.880000000000003</v>
      </c>
      <c r="Q68" s="9">
        <f t="shared" si="20"/>
        <v>39</v>
      </c>
      <c r="R68" s="8">
        <f t="shared" si="21"/>
        <v>288.53500000000003</v>
      </c>
      <c r="S68" s="11">
        <f t="shared" si="22"/>
        <v>150</v>
      </c>
      <c r="T68" s="9">
        <f t="shared" si="23"/>
        <v>10327.414999999999</v>
      </c>
      <c r="U68" s="11">
        <f t="shared" si="24"/>
        <v>285</v>
      </c>
      <c r="V68" s="11">
        <f t="shared" si="25"/>
        <v>648</v>
      </c>
      <c r="W68" s="12">
        <f t="shared" si="26"/>
        <v>67</v>
      </c>
      <c r="X68" s="12">
        <v>0</v>
      </c>
      <c r="Y68" s="12">
        <v>0</v>
      </c>
      <c r="Z68" s="12">
        <v>40</v>
      </c>
      <c r="AA68" s="11">
        <f t="shared" si="27"/>
        <v>1040</v>
      </c>
      <c r="AB68" s="11">
        <f t="shared" si="28"/>
        <v>7838</v>
      </c>
      <c r="AC68" s="11">
        <f t="shared" si="29"/>
        <v>1102</v>
      </c>
      <c r="AD68" s="11">
        <f t="shared" si="30"/>
        <v>6736</v>
      </c>
      <c r="AE68">
        <f>VLOOKUP(C68,[1]WD!$B$3:$AR$777,43,0)</f>
        <v>13</v>
      </c>
      <c r="AF68" s="18">
        <f t="shared" si="31"/>
        <v>0</v>
      </c>
      <c r="AG68" s="6"/>
      <c r="AH68" s="6">
        <v>0</v>
      </c>
      <c r="AI68" s="6">
        <v>0</v>
      </c>
      <c r="AJ68" s="6">
        <v>0</v>
      </c>
    </row>
    <row r="69" spans="1:36" ht="15" customHeight="1" x14ac:dyDescent="0.25">
      <c r="A69" s="10">
        <v>68</v>
      </c>
      <c r="B69" s="1">
        <v>13</v>
      </c>
      <c r="C69" s="2">
        <v>40059291</v>
      </c>
      <c r="D69" s="3" t="s">
        <v>329</v>
      </c>
      <c r="E69" s="3" t="s">
        <v>361</v>
      </c>
      <c r="F69" s="3" t="s">
        <v>49</v>
      </c>
      <c r="G69" s="1">
        <v>13</v>
      </c>
      <c r="H69" s="4" t="s">
        <v>50</v>
      </c>
      <c r="I69" s="22">
        <v>518.41</v>
      </c>
      <c r="J69" s="11">
        <v>25</v>
      </c>
      <c r="K69" s="11">
        <v>26</v>
      </c>
      <c r="L69" s="11">
        <v>55</v>
      </c>
      <c r="M69" s="11">
        <f t="shared" si="16"/>
        <v>12960</v>
      </c>
      <c r="N69" s="11">
        <f t="shared" si="17"/>
        <v>3564</v>
      </c>
      <c r="O69" s="11">
        <f t="shared" si="18"/>
        <v>1555</v>
      </c>
      <c r="P69" s="9">
        <f t="shared" si="19"/>
        <v>64.8</v>
      </c>
      <c r="Q69" s="9">
        <f t="shared" si="20"/>
        <v>65</v>
      </c>
      <c r="R69" s="8">
        <f t="shared" si="21"/>
        <v>537.03</v>
      </c>
      <c r="S69" s="11">
        <f t="shared" si="22"/>
        <v>260</v>
      </c>
      <c r="T69" s="9">
        <f t="shared" si="23"/>
        <v>19005.829999999998</v>
      </c>
      <c r="U69" s="11">
        <f t="shared" si="24"/>
        <v>475</v>
      </c>
      <c r="V69" s="11">
        <f t="shared" si="25"/>
        <v>1080</v>
      </c>
      <c r="W69" s="12">
        <f t="shared" si="26"/>
        <v>124</v>
      </c>
      <c r="X69" s="12">
        <v>15</v>
      </c>
      <c r="Y69" s="12">
        <v>0</v>
      </c>
      <c r="Z69" s="12">
        <v>40</v>
      </c>
      <c r="AA69" s="11">
        <f t="shared" si="27"/>
        <v>1734</v>
      </c>
      <c r="AB69" s="11">
        <f t="shared" si="28"/>
        <v>14790</v>
      </c>
      <c r="AC69" s="11">
        <f t="shared" si="29"/>
        <v>3564</v>
      </c>
      <c r="AD69" s="11">
        <f t="shared" si="30"/>
        <v>11226</v>
      </c>
      <c r="AE69">
        <f>VLOOKUP(C69,[1]WD!$B$3:$AR$777,43,0)</f>
        <v>13</v>
      </c>
      <c r="AF69" s="18">
        <f t="shared" si="31"/>
        <v>0</v>
      </c>
      <c r="AG69" s="6"/>
      <c r="AH69" s="6">
        <v>0</v>
      </c>
      <c r="AI69" s="6">
        <v>0</v>
      </c>
      <c r="AJ69" s="6">
        <v>15</v>
      </c>
    </row>
    <row r="70" spans="1:36" ht="15" customHeight="1" x14ac:dyDescent="0.25">
      <c r="A70" s="10">
        <v>69</v>
      </c>
      <c r="B70" s="1">
        <v>13</v>
      </c>
      <c r="C70" s="2">
        <v>40059292</v>
      </c>
      <c r="D70" s="3" t="s">
        <v>330</v>
      </c>
      <c r="E70" s="3" t="s">
        <v>361</v>
      </c>
      <c r="F70" s="3" t="s">
        <v>49</v>
      </c>
      <c r="G70" s="1">
        <v>13</v>
      </c>
      <c r="H70" s="4" t="s">
        <v>50</v>
      </c>
      <c r="I70" s="22">
        <v>518.41</v>
      </c>
      <c r="J70" s="11">
        <v>26</v>
      </c>
      <c r="K70" s="11">
        <v>27</v>
      </c>
      <c r="L70" s="11">
        <v>65</v>
      </c>
      <c r="M70" s="11">
        <f t="shared" si="16"/>
        <v>13479</v>
      </c>
      <c r="N70" s="11">
        <f t="shared" si="17"/>
        <v>4212</v>
      </c>
      <c r="O70" s="11">
        <f t="shared" si="18"/>
        <v>1617</v>
      </c>
      <c r="P70" s="9">
        <f t="shared" si="19"/>
        <v>67.394999999999996</v>
      </c>
      <c r="Q70" s="9">
        <f t="shared" si="20"/>
        <v>67</v>
      </c>
      <c r="R70" s="8">
        <f t="shared" si="21"/>
        <v>574.95749999999998</v>
      </c>
      <c r="S70" s="11">
        <f t="shared" si="22"/>
        <v>270</v>
      </c>
      <c r="T70" s="9">
        <f t="shared" si="23"/>
        <v>20287.352500000001</v>
      </c>
      <c r="U70" s="11">
        <f t="shared" si="24"/>
        <v>494</v>
      </c>
      <c r="V70" s="11">
        <f t="shared" si="25"/>
        <v>1123</v>
      </c>
      <c r="W70" s="12">
        <f t="shared" si="26"/>
        <v>133</v>
      </c>
      <c r="X70" s="12">
        <v>0</v>
      </c>
      <c r="Y70" s="12">
        <v>0</v>
      </c>
      <c r="Z70" s="12">
        <v>40</v>
      </c>
      <c r="AA70" s="11">
        <f t="shared" si="27"/>
        <v>1790</v>
      </c>
      <c r="AB70" s="11">
        <f t="shared" si="28"/>
        <v>15901</v>
      </c>
      <c r="AC70" s="11">
        <f t="shared" si="29"/>
        <v>4212</v>
      </c>
      <c r="AD70" s="11">
        <f t="shared" si="30"/>
        <v>11689</v>
      </c>
      <c r="AE70">
        <f>VLOOKUP(C70,[1]WD!$B$3:$AR$777,43,0)</f>
        <v>13</v>
      </c>
      <c r="AF70" s="18">
        <f t="shared" si="31"/>
        <v>0</v>
      </c>
      <c r="AG70" s="6"/>
      <c r="AH70" s="6">
        <v>0</v>
      </c>
      <c r="AI70" s="6">
        <v>0</v>
      </c>
      <c r="AJ70" s="6">
        <v>0</v>
      </c>
    </row>
    <row r="71" spans="1:36" ht="15" customHeight="1" x14ac:dyDescent="0.25">
      <c r="A71" s="10">
        <v>70</v>
      </c>
      <c r="B71" s="1">
        <v>13</v>
      </c>
      <c r="C71" s="2">
        <v>40059294</v>
      </c>
      <c r="D71" s="3" t="s">
        <v>331</v>
      </c>
      <c r="E71" s="3" t="s">
        <v>361</v>
      </c>
      <c r="F71" s="3" t="s">
        <v>49</v>
      </c>
      <c r="G71" s="1">
        <v>13</v>
      </c>
      <c r="H71" s="4" t="s">
        <v>50</v>
      </c>
      <c r="I71" s="22">
        <v>518.41</v>
      </c>
      <c r="J71" s="11">
        <v>23</v>
      </c>
      <c r="K71" s="11">
        <v>23</v>
      </c>
      <c r="L71" s="11">
        <v>41</v>
      </c>
      <c r="M71" s="11">
        <f t="shared" si="16"/>
        <v>11923</v>
      </c>
      <c r="N71" s="11">
        <f t="shared" si="17"/>
        <v>2657</v>
      </c>
      <c r="O71" s="11">
        <f t="shared" si="18"/>
        <v>1431</v>
      </c>
      <c r="P71" s="9">
        <f t="shared" si="19"/>
        <v>59.615000000000002</v>
      </c>
      <c r="Q71" s="9">
        <f t="shared" si="20"/>
        <v>60</v>
      </c>
      <c r="R71" s="8">
        <f t="shared" si="21"/>
        <v>473.85</v>
      </c>
      <c r="S71" s="11">
        <f t="shared" si="22"/>
        <v>230</v>
      </c>
      <c r="T71" s="9">
        <f t="shared" si="23"/>
        <v>16834.465</v>
      </c>
      <c r="U71" s="11">
        <f t="shared" si="24"/>
        <v>438</v>
      </c>
      <c r="V71" s="11">
        <f t="shared" si="25"/>
        <v>993</v>
      </c>
      <c r="W71" s="12">
        <f t="shared" si="26"/>
        <v>110</v>
      </c>
      <c r="X71" s="12">
        <v>90</v>
      </c>
      <c r="Y71" s="12">
        <v>0</v>
      </c>
      <c r="Z71" s="12">
        <v>40</v>
      </c>
      <c r="AA71" s="11">
        <f t="shared" si="27"/>
        <v>1671</v>
      </c>
      <c r="AB71" s="11">
        <f t="shared" si="28"/>
        <v>12909</v>
      </c>
      <c r="AC71" s="11">
        <f t="shared" si="29"/>
        <v>2657</v>
      </c>
      <c r="AD71" s="11">
        <f t="shared" si="30"/>
        <v>10252</v>
      </c>
      <c r="AE71">
        <f>VLOOKUP(C71,[1]WD!$B$3:$AR$777,43,0)</f>
        <v>13</v>
      </c>
      <c r="AF71" s="18">
        <f t="shared" si="31"/>
        <v>0</v>
      </c>
      <c r="AG71" s="6"/>
      <c r="AH71" s="6">
        <v>0</v>
      </c>
      <c r="AI71" s="6">
        <v>0</v>
      </c>
      <c r="AJ71" s="6">
        <v>90</v>
      </c>
    </row>
    <row r="72" spans="1:36" ht="15" customHeight="1" x14ac:dyDescent="0.25">
      <c r="A72" s="10">
        <v>71</v>
      </c>
      <c r="B72" s="1">
        <v>13</v>
      </c>
      <c r="C72" s="2">
        <v>40059295</v>
      </c>
      <c r="D72" s="3" t="s">
        <v>332</v>
      </c>
      <c r="E72" s="3" t="s">
        <v>361</v>
      </c>
      <c r="F72" s="3" t="s">
        <v>49</v>
      </c>
      <c r="G72" s="1">
        <v>13</v>
      </c>
      <c r="H72" s="4" t="s">
        <v>50</v>
      </c>
      <c r="I72" s="22">
        <v>518.41</v>
      </c>
      <c r="J72" s="11">
        <v>22.5</v>
      </c>
      <c r="K72" s="11">
        <v>24</v>
      </c>
      <c r="L72" s="11">
        <v>58</v>
      </c>
      <c r="M72" s="11">
        <f t="shared" si="16"/>
        <v>11664</v>
      </c>
      <c r="N72" s="11">
        <f t="shared" si="17"/>
        <v>3758</v>
      </c>
      <c r="O72" s="11">
        <f t="shared" si="18"/>
        <v>1400</v>
      </c>
      <c r="P72" s="9">
        <f t="shared" si="19"/>
        <v>58.32</v>
      </c>
      <c r="Q72" s="9">
        <f t="shared" si="20"/>
        <v>58</v>
      </c>
      <c r="R72" s="8">
        <f t="shared" si="21"/>
        <v>501.21500000000003</v>
      </c>
      <c r="S72" s="11">
        <f t="shared" si="22"/>
        <v>240</v>
      </c>
      <c r="T72" s="9">
        <f t="shared" si="23"/>
        <v>17679.535</v>
      </c>
      <c r="U72" s="11">
        <f t="shared" si="24"/>
        <v>428</v>
      </c>
      <c r="V72" s="11">
        <f t="shared" si="25"/>
        <v>972</v>
      </c>
      <c r="W72" s="12">
        <f t="shared" si="26"/>
        <v>116</v>
      </c>
      <c r="X72" s="12">
        <v>0</v>
      </c>
      <c r="Y72" s="12">
        <v>0</v>
      </c>
      <c r="Z72" s="12">
        <v>40</v>
      </c>
      <c r="AA72" s="11">
        <f t="shared" si="27"/>
        <v>1556</v>
      </c>
      <c r="AB72" s="11">
        <f t="shared" si="28"/>
        <v>13866</v>
      </c>
      <c r="AC72" s="11">
        <f t="shared" si="29"/>
        <v>3758</v>
      </c>
      <c r="AD72" s="11">
        <f t="shared" si="30"/>
        <v>10108</v>
      </c>
      <c r="AE72">
        <f>VLOOKUP(C72,[1]WD!$B$3:$AR$777,43,0)</f>
        <v>13</v>
      </c>
      <c r="AF72" s="18">
        <f t="shared" si="31"/>
        <v>0</v>
      </c>
      <c r="AG72" s="6"/>
      <c r="AH72" s="6">
        <v>0</v>
      </c>
      <c r="AI72" s="6">
        <v>0</v>
      </c>
      <c r="AJ72" s="6">
        <v>0</v>
      </c>
    </row>
    <row r="73" spans="1:36" ht="15" customHeight="1" x14ac:dyDescent="0.25">
      <c r="A73" s="10">
        <v>72</v>
      </c>
      <c r="B73" s="1">
        <v>13</v>
      </c>
      <c r="C73" s="2">
        <v>40059299</v>
      </c>
      <c r="D73" s="3" t="s">
        <v>334</v>
      </c>
      <c r="E73" s="3" t="s">
        <v>361</v>
      </c>
      <c r="F73" s="3" t="s">
        <v>49</v>
      </c>
      <c r="G73" s="1">
        <v>13</v>
      </c>
      <c r="H73" s="4" t="s">
        <v>50</v>
      </c>
      <c r="I73" s="22">
        <v>518.41</v>
      </c>
      <c r="J73" s="11">
        <v>25.5</v>
      </c>
      <c r="K73" s="11">
        <v>27</v>
      </c>
      <c r="L73" s="11">
        <v>83</v>
      </c>
      <c r="M73" s="11">
        <f t="shared" si="16"/>
        <v>13219</v>
      </c>
      <c r="N73" s="11">
        <f t="shared" si="17"/>
        <v>5379</v>
      </c>
      <c r="O73" s="11">
        <f t="shared" si="18"/>
        <v>1586</v>
      </c>
      <c r="P73" s="9">
        <f t="shared" si="19"/>
        <v>66.094999999999999</v>
      </c>
      <c r="Q73" s="9">
        <f t="shared" si="20"/>
        <v>66</v>
      </c>
      <c r="R73" s="8">
        <f t="shared" si="21"/>
        <v>604.43500000000006</v>
      </c>
      <c r="S73" s="11">
        <f t="shared" si="22"/>
        <v>270</v>
      </c>
      <c r="T73" s="9">
        <f t="shared" si="23"/>
        <v>21190.530000000002</v>
      </c>
      <c r="U73" s="11">
        <f t="shared" si="24"/>
        <v>485</v>
      </c>
      <c r="V73" s="11">
        <f t="shared" si="25"/>
        <v>1101</v>
      </c>
      <c r="W73" s="12">
        <f t="shared" si="26"/>
        <v>140</v>
      </c>
      <c r="X73" s="12">
        <v>0</v>
      </c>
      <c r="Y73" s="12">
        <v>0</v>
      </c>
      <c r="Z73" s="12">
        <v>40</v>
      </c>
      <c r="AA73" s="11">
        <f t="shared" si="27"/>
        <v>1766</v>
      </c>
      <c r="AB73" s="11">
        <f t="shared" si="28"/>
        <v>16832</v>
      </c>
      <c r="AC73" s="11">
        <f t="shared" si="29"/>
        <v>5379</v>
      </c>
      <c r="AD73" s="11">
        <f t="shared" si="30"/>
        <v>11453</v>
      </c>
      <c r="AE73">
        <f>VLOOKUP(C73,[1]WD!$B$3:$AR$777,43,0)</f>
        <v>13</v>
      </c>
      <c r="AF73" s="18">
        <f t="shared" si="31"/>
        <v>0</v>
      </c>
      <c r="AG73" s="6"/>
      <c r="AH73" s="6">
        <v>0</v>
      </c>
      <c r="AI73" s="6">
        <v>0</v>
      </c>
      <c r="AJ73" s="6">
        <v>0</v>
      </c>
    </row>
    <row r="74" spans="1:36" ht="15" customHeight="1" x14ac:dyDescent="0.25">
      <c r="A74" s="10">
        <v>73</v>
      </c>
      <c r="B74" s="1">
        <v>13</v>
      </c>
      <c r="C74" s="2">
        <v>40059302</v>
      </c>
      <c r="D74" s="3" t="s">
        <v>335</v>
      </c>
      <c r="E74" s="3" t="s">
        <v>361</v>
      </c>
      <c r="F74" s="3" t="s">
        <v>49</v>
      </c>
      <c r="G74" s="1">
        <v>13</v>
      </c>
      <c r="H74" s="4" t="s">
        <v>50</v>
      </c>
      <c r="I74" s="22">
        <v>518.41</v>
      </c>
      <c r="J74" s="11">
        <v>14</v>
      </c>
      <c r="K74" s="11">
        <v>14</v>
      </c>
      <c r="L74" s="11">
        <v>24</v>
      </c>
      <c r="M74" s="11">
        <f t="shared" si="16"/>
        <v>7258</v>
      </c>
      <c r="N74" s="11">
        <f t="shared" si="17"/>
        <v>1555</v>
      </c>
      <c r="O74" s="11">
        <f t="shared" si="18"/>
        <v>871</v>
      </c>
      <c r="P74" s="9">
        <f t="shared" si="19"/>
        <v>36.29</v>
      </c>
      <c r="Q74" s="9">
        <f t="shared" si="20"/>
        <v>36</v>
      </c>
      <c r="R74" s="8">
        <f t="shared" si="21"/>
        <v>286.42250000000001</v>
      </c>
      <c r="S74" s="11">
        <f t="shared" si="22"/>
        <v>140</v>
      </c>
      <c r="T74" s="9">
        <f t="shared" si="23"/>
        <v>10182.712500000001</v>
      </c>
      <c r="U74" s="11">
        <f t="shared" si="24"/>
        <v>266</v>
      </c>
      <c r="V74" s="11">
        <f t="shared" si="25"/>
        <v>605</v>
      </c>
      <c r="W74" s="12">
        <f t="shared" si="26"/>
        <v>67</v>
      </c>
      <c r="X74" s="12">
        <v>0</v>
      </c>
      <c r="Y74" s="12">
        <v>0</v>
      </c>
      <c r="Z74" s="12">
        <v>40</v>
      </c>
      <c r="AA74" s="11">
        <f t="shared" si="27"/>
        <v>978</v>
      </c>
      <c r="AB74" s="11">
        <f t="shared" si="28"/>
        <v>7835</v>
      </c>
      <c r="AC74" s="11">
        <f t="shared" si="29"/>
        <v>1555</v>
      </c>
      <c r="AD74" s="11">
        <f t="shared" si="30"/>
        <v>6280</v>
      </c>
      <c r="AE74">
        <f>VLOOKUP(C74,[1]WD!$B$3:$AR$777,43,0)</f>
        <v>13</v>
      </c>
      <c r="AF74" s="18">
        <f t="shared" si="31"/>
        <v>0</v>
      </c>
      <c r="AG74" s="6"/>
      <c r="AH74" s="6">
        <v>0</v>
      </c>
      <c r="AI74" s="6">
        <v>0</v>
      </c>
      <c r="AJ74" s="6">
        <v>0</v>
      </c>
    </row>
    <row r="75" spans="1:36" ht="15" customHeight="1" x14ac:dyDescent="0.25">
      <c r="A75" s="10">
        <v>74</v>
      </c>
      <c r="B75" s="1">
        <v>13</v>
      </c>
      <c r="C75" s="2">
        <v>40059305</v>
      </c>
      <c r="D75" s="3" t="s">
        <v>46</v>
      </c>
      <c r="E75" s="3" t="s">
        <v>361</v>
      </c>
      <c r="F75" s="3" t="s">
        <v>49</v>
      </c>
      <c r="G75" s="1">
        <v>13</v>
      </c>
      <c r="H75" s="4" t="s">
        <v>50</v>
      </c>
      <c r="I75" s="22">
        <v>518.41</v>
      </c>
      <c r="J75" s="11">
        <v>24.5</v>
      </c>
      <c r="K75" s="11">
        <v>26.5</v>
      </c>
      <c r="L75" s="11">
        <v>71</v>
      </c>
      <c r="M75" s="11">
        <f t="shared" si="16"/>
        <v>12701</v>
      </c>
      <c r="N75" s="11">
        <f t="shared" si="17"/>
        <v>4601</v>
      </c>
      <c r="O75" s="11">
        <f t="shared" si="18"/>
        <v>1524</v>
      </c>
      <c r="P75" s="9">
        <f t="shared" si="19"/>
        <v>63.505000000000003</v>
      </c>
      <c r="Q75" s="9">
        <f t="shared" si="20"/>
        <v>64</v>
      </c>
      <c r="R75" s="8">
        <f t="shared" si="21"/>
        <v>562.31500000000005</v>
      </c>
      <c r="S75" s="11">
        <f t="shared" si="22"/>
        <v>265</v>
      </c>
      <c r="T75" s="9">
        <f t="shared" si="23"/>
        <v>19780.82</v>
      </c>
      <c r="U75" s="11">
        <f t="shared" si="24"/>
        <v>466</v>
      </c>
      <c r="V75" s="11">
        <f t="shared" si="25"/>
        <v>1058</v>
      </c>
      <c r="W75" s="12">
        <f t="shared" si="26"/>
        <v>130</v>
      </c>
      <c r="X75" s="12">
        <v>0</v>
      </c>
      <c r="Y75" s="12">
        <v>0</v>
      </c>
      <c r="Z75" s="12">
        <v>40</v>
      </c>
      <c r="AA75" s="11">
        <f t="shared" si="27"/>
        <v>1694</v>
      </c>
      <c r="AB75" s="11">
        <f t="shared" si="28"/>
        <v>15608</v>
      </c>
      <c r="AC75" s="11">
        <f t="shared" si="29"/>
        <v>4601</v>
      </c>
      <c r="AD75" s="11">
        <f t="shared" si="30"/>
        <v>11007</v>
      </c>
      <c r="AE75">
        <f>VLOOKUP(C75,[1]WD!$B$3:$AR$777,43,0)</f>
        <v>13</v>
      </c>
      <c r="AF75" s="18">
        <f t="shared" si="31"/>
        <v>0</v>
      </c>
      <c r="AG75" s="6"/>
      <c r="AH75" s="6">
        <v>0</v>
      </c>
      <c r="AI75" s="6">
        <v>0</v>
      </c>
      <c r="AJ75" s="6">
        <v>0</v>
      </c>
    </row>
    <row r="76" spans="1:36" ht="15" customHeight="1" x14ac:dyDescent="0.25">
      <c r="A76" s="10">
        <v>75</v>
      </c>
      <c r="B76" s="1">
        <v>13</v>
      </c>
      <c r="C76" s="2">
        <v>40059314</v>
      </c>
      <c r="D76" s="3" t="s">
        <v>277</v>
      </c>
      <c r="E76" s="3" t="s">
        <v>361</v>
      </c>
      <c r="F76" s="3" t="s">
        <v>49</v>
      </c>
      <c r="G76" s="1">
        <v>13</v>
      </c>
      <c r="H76" s="4" t="s">
        <v>50</v>
      </c>
      <c r="I76" s="22">
        <v>518.41</v>
      </c>
      <c r="J76" s="11">
        <v>23</v>
      </c>
      <c r="K76" s="11">
        <v>25</v>
      </c>
      <c r="L76" s="11">
        <v>78</v>
      </c>
      <c r="M76" s="11">
        <f t="shared" si="16"/>
        <v>11923</v>
      </c>
      <c r="N76" s="11">
        <f t="shared" si="17"/>
        <v>5054</v>
      </c>
      <c r="O76" s="11">
        <f t="shared" si="18"/>
        <v>1431</v>
      </c>
      <c r="P76" s="9">
        <f t="shared" si="19"/>
        <v>59.615000000000002</v>
      </c>
      <c r="Q76" s="9">
        <f t="shared" si="20"/>
        <v>60</v>
      </c>
      <c r="R76" s="8">
        <f t="shared" si="21"/>
        <v>551.75250000000005</v>
      </c>
      <c r="S76" s="11">
        <f t="shared" si="22"/>
        <v>250</v>
      </c>
      <c r="T76" s="9">
        <f t="shared" si="23"/>
        <v>19329.3675</v>
      </c>
      <c r="U76" s="11">
        <f t="shared" si="24"/>
        <v>438</v>
      </c>
      <c r="V76" s="11">
        <f t="shared" si="25"/>
        <v>993</v>
      </c>
      <c r="W76" s="12">
        <f t="shared" si="26"/>
        <v>128</v>
      </c>
      <c r="X76" s="12">
        <v>0</v>
      </c>
      <c r="Y76" s="12">
        <v>0</v>
      </c>
      <c r="Z76" s="12">
        <v>40</v>
      </c>
      <c r="AA76" s="11">
        <f t="shared" si="27"/>
        <v>1599</v>
      </c>
      <c r="AB76" s="11">
        <f t="shared" si="28"/>
        <v>15378</v>
      </c>
      <c r="AC76" s="11">
        <f t="shared" si="29"/>
        <v>5054</v>
      </c>
      <c r="AD76" s="11">
        <f t="shared" si="30"/>
        <v>10324</v>
      </c>
      <c r="AE76">
        <f>VLOOKUP(C76,[1]WD!$B$3:$AR$777,43,0)</f>
        <v>13</v>
      </c>
      <c r="AF76" s="18">
        <f t="shared" si="31"/>
        <v>0</v>
      </c>
      <c r="AG76" s="6"/>
      <c r="AH76" s="6">
        <v>0</v>
      </c>
      <c r="AI76" s="6">
        <v>0</v>
      </c>
      <c r="AJ76" s="6">
        <v>0</v>
      </c>
    </row>
    <row r="77" spans="1:36" ht="15" customHeight="1" x14ac:dyDescent="0.25">
      <c r="A77" s="10">
        <v>76</v>
      </c>
      <c r="B77" s="1">
        <v>13</v>
      </c>
      <c r="C77" s="2">
        <v>40059316</v>
      </c>
      <c r="D77" s="3" t="s">
        <v>293</v>
      </c>
      <c r="E77" s="3" t="s">
        <v>361</v>
      </c>
      <c r="F77" s="3" t="s">
        <v>49</v>
      </c>
      <c r="G77" s="1">
        <v>13</v>
      </c>
      <c r="H77" s="4" t="s">
        <v>50</v>
      </c>
      <c r="I77" s="22">
        <v>518.41</v>
      </c>
      <c r="J77" s="11">
        <v>27</v>
      </c>
      <c r="K77" s="11">
        <v>28</v>
      </c>
      <c r="L77" s="11">
        <v>71</v>
      </c>
      <c r="M77" s="11">
        <f t="shared" si="16"/>
        <v>13997</v>
      </c>
      <c r="N77" s="11">
        <f t="shared" si="17"/>
        <v>4601</v>
      </c>
      <c r="O77" s="11">
        <f t="shared" si="18"/>
        <v>1680</v>
      </c>
      <c r="P77" s="9">
        <f t="shared" si="19"/>
        <v>69.984999999999999</v>
      </c>
      <c r="Q77" s="9">
        <f t="shared" si="20"/>
        <v>70</v>
      </c>
      <c r="R77" s="8">
        <f t="shared" si="21"/>
        <v>604.43500000000006</v>
      </c>
      <c r="S77" s="11">
        <f t="shared" si="22"/>
        <v>280</v>
      </c>
      <c r="T77" s="9">
        <f t="shared" si="23"/>
        <v>21302.420000000002</v>
      </c>
      <c r="U77" s="11">
        <f t="shared" si="24"/>
        <v>514</v>
      </c>
      <c r="V77" s="11">
        <f t="shared" si="25"/>
        <v>1166</v>
      </c>
      <c r="W77" s="12">
        <f t="shared" si="26"/>
        <v>140</v>
      </c>
      <c r="X77" s="12">
        <v>75</v>
      </c>
      <c r="Y77" s="12">
        <v>0</v>
      </c>
      <c r="Z77" s="12">
        <v>40</v>
      </c>
      <c r="AA77" s="11">
        <f t="shared" si="27"/>
        <v>1935</v>
      </c>
      <c r="AB77" s="11">
        <f t="shared" si="28"/>
        <v>16663</v>
      </c>
      <c r="AC77" s="11">
        <f t="shared" si="29"/>
        <v>4601</v>
      </c>
      <c r="AD77" s="11">
        <f t="shared" si="30"/>
        <v>12062</v>
      </c>
      <c r="AE77">
        <f>VLOOKUP(C77,[1]WD!$B$3:$AR$777,43,0)</f>
        <v>13</v>
      </c>
      <c r="AF77" s="18">
        <f t="shared" si="31"/>
        <v>0</v>
      </c>
      <c r="AG77" s="6"/>
      <c r="AH77" s="6">
        <v>0</v>
      </c>
      <c r="AI77" s="6">
        <v>0</v>
      </c>
      <c r="AJ77" s="6">
        <v>75</v>
      </c>
    </row>
    <row r="78" spans="1:36" ht="15" customHeight="1" x14ac:dyDescent="0.25">
      <c r="A78" s="10">
        <v>77</v>
      </c>
      <c r="B78" s="1">
        <v>13</v>
      </c>
      <c r="C78" s="2">
        <v>40059322</v>
      </c>
      <c r="D78" s="3" t="s">
        <v>89</v>
      </c>
      <c r="E78" s="3" t="s">
        <v>361</v>
      </c>
      <c r="F78" s="3" t="s">
        <v>49</v>
      </c>
      <c r="G78" s="1">
        <v>13</v>
      </c>
      <c r="H78" s="4" t="s">
        <v>50</v>
      </c>
      <c r="I78" s="22">
        <v>518.41</v>
      </c>
      <c r="J78" s="11">
        <v>26</v>
      </c>
      <c r="K78" s="11">
        <v>28</v>
      </c>
      <c r="L78" s="11">
        <v>88</v>
      </c>
      <c r="M78" s="11">
        <f t="shared" si="16"/>
        <v>13479</v>
      </c>
      <c r="N78" s="11">
        <f t="shared" si="17"/>
        <v>5703</v>
      </c>
      <c r="O78" s="11">
        <f t="shared" si="18"/>
        <v>1617</v>
      </c>
      <c r="P78" s="9">
        <f t="shared" si="19"/>
        <v>67.394999999999996</v>
      </c>
      <c r="Q78" s="9">
        <f t="shared" si="20"/>
        <v>67</v>
      </c>
      <c r="R78" s="8">
        <f t="shared" si="21"/>
        <v>623.41500000000008</v>
      </c>
      <c r="S78" s="11">
        <f t="shared" si="22"/>
        <v>280</v>
      </c>
      <c r="T78" s="9">
        <f t="shared" si="23"/>
        <v>21836.81</v>
      </c>
      <c r="U78" s="11">
        <f t="shared" si="24"/>
        <v>494</v>
      </c>
      <c r="V78" s="11">
        <f t="shared" si="25"/>
        <v>1123</v>
      </c>
      <c r="W78" s="12">
        <f t="shared" si="26"/>
        <v>144</v>
      </c>
      <c r="X78" s="12">
        <v>0</v>
      </c>
      <c r="Y78" s="12">
        <v>0</v>
      </c>
      <c r="Z78" s="12">
        <v>40</v>
      </c>
      <c r="AA78" s="11">
        <f t="shared" si="27"/>
        <v>1801</v>
      </c>
      <c r="AB78" s="11">
        <f t="shared" si="28"/>
        <v>17381</v>
      </c>
      <c r="AC78" s="11">
        <f t="shared" si="29"/>
        <v>5703</v>
      </c>
      <c r="AD78" s="11">
        <f t="shared" si="30"/>
        <v>11678</v>
      </c>
      <c r="AE78">
        <f>VLOOKUP(C78,[1]WD!$B$3:$AR$777,43,0)</f>
        <v>13</v>
      </c>
      <c r="AF78" s="18">
        <f t="shared" si="31"/>
        <v>0</v>
      </c>
      <c r="AG78" s="6"/>
      <c r="AH78" s="6">
        <v>0</v>
      </c>
      <c r="AI78" s="6">
        <v>0</v>
      </c>
      <c r="AJ78" s="6">
        <v>0</v>
      </c>
    </row>
    <row r="79" spans="1:36" ht="15" customHeight="1" x14ac:dyDescent="0.25">
      <c r="A79" s="10">
        <v>78</v>
      </c>
      <c r="B79" s="1">
        <v>13</v>
      </c>
      <c r="C79" s="2">
        <v>40059332</v>
      </c>
      <c r="D79" s="3" t="s">
        <v>340</v>
      </c>
      <c r="E79" s="3" t="s">
        <v>361</v>
      </c>
      <c r="F79" s="3" t="s">
        <v>49</v>
      </c>
      <c r="G79" s="1">
        <v>13</v>
      </c>
      <c r="H79" s="4" t="s">
        <v>50</v>
      </c>
      <c r="I79" s="22">
        <v>518.41</v>
      </c>
      <c r="J79" s="11">
        <v>22</v>
      </c>
      <c r="K79" s="11">
        <v>23</v>
      </c>
      <c r="L79" s="11">
        <v>49</v>
      </c>
      <c r="M79" s="11">
        <f t="shared" si="16"/>
        <v>11405</v>
      </c>
      <c r="N79" s="11">
        <f t="shared" si="17"/>
        <v>3175</v>
      </c>
      <c r="O79" s="11">
        <f t="shared" si="18"/>
        <v>1369</v>
      </c>
      <c r="P79" s="9">
        <f t="shared" si="19"/>
        <v>57.024999999999999</v>
      </c>
      <c r="Q79" s="9">
        <f t="shared" si="20"/>
        <v>57</v>
      </c>
      <c r="R79" s="8">
        <f t="shared" si="21"/>
        <v>473.85</v>
      </c>
      <c r="S79" s="11">
        <f t="shared" si="22"/>
        <v>230</v>
      </c>
      <c r="T79" s="9">
        <f t="shared" si="23"/>
        <v>16766.875</v>
      </c>
      <c r="U79" s="11">
        <f t="shared" si="24"/>
        <v>419</v>
      </c>
      <c r="V79" s="11">
        <f t="shared" si="25"/>
        <v>950</v>
      </c>
      <c r="W79" s="12">
        <f t="shared" si="26"/>
        <v>110</v>
      </c>
      <c r="X79" s="12">
        <v>45</v>
      </c>
      <c r="Y79" s="12">
        <v>0</v>
      </c>
      <c r="Z79" s="12">
        <v>40</v>
      </c>
      <c r="AA79" s="11">
        <f t="shared" si="27"/>
        <v>1564</v>
      </c>
      <c r="AB79" s="11">
        <f t="shared" si="28"/>
        <v>13016</v>
      </c>
      <c r="AC79" s="11">
        <f t="shared" si="29"/>
        <v>3175</v>
      </c>
      <c r="AD79" s="11">
        <f t="shared" si="30"/>
        <v>9841</v>
      </c>
      <c r="AE79">
        <f>VLOOKUP(C79,[1]WD!$B$3:$AR$777,43,0)</f>
        <v>13</v>
      </c>
      <c r="AF79" s="18">
        <f t="shared" si="31"/>
        <v>0</v>
      </c>
      <c r="AG79" s="6"/>
      <c r="AH79" s="6">
        <v>0</v>
      </c>
      <c r="AI79" s="6">
        <v>0</v>
      </c>
      <c r="AJ79" s="6">
        <v>45</v>
      </c>
    </row>
    <row r="80" spans="1:36" ht="15" customHeight="1" x14ac:dyDescent="0.25">
      <c r="A80" s="10">
        <v>79</v>
      </c>
      <c r="B80" s="1">
        <v>13</v>
      </c>
      <c r="C80" s="2">
        <v>40059373</v>
      </c>
      <c r="D80" s="3" t="s">
        <v>338</v>
      </c>
      <c r="E80" s="3" t="s">
        <v>361</v>
      </c>
      <c r="F80" s="3" t="s">
        <v>49</v>
      </c>
      <c r="G80" s="1">
        <v>13</v>
      </c>
      <c r="H80" s="4" t="s">
        <v>50</v>
      </c>
      <c r="I80" s="22">
        <v>518.41</v>
      </c>
      <c r="J80" s="11">
        <v>20.5</v>
      </c>
      <c r="K80" s="11">
        <v>22</v>
      </c>
      <c r="L80" s="11">
        <v>41</v>
      </c>
      <c r="M80" s="11">
        <f t="shared" si="16"/>
        <v>10627</v>
      </c>
      <c r="N80" s="11">
        <f t="shared" si="17"/>
        <v>2657</v>
      </c>
      <c r="O80" s="11">
        <f t="shared" si="18"/>
        <v>1275</v>
      </c>
      <c r="P80" s="9">
        <f t="shared" si="19"/>
        <v>53.134999999999998</v>
      </c>
      <c r="Q80" s="9">
        <f t="shared" si="20"/>
        <v>53</v>
      </c>
      <c r="R80" s="8">
        <f t="shared" si="21"/>
        <v>431.73</v>
      </c>
      <c r="S80" s="11">
        <f t="shared" si="22"/>
        <v>220</v>
      </c>
      <c r="T80" s="9">
        <f t="shared" si="23"/>
        <v>15316.865</v>
      </c>
      <c r="U80" s="11">
        <f t="shared" si="24"/>
        <v>390</v>
      </c>
      <c r="V80" s="11">
        <f t="shared" si="25"/>
        <v>885</v>
      </c>
      <c r="W80" s="12">
        <f t="shared" si="26"/>
        <v>100</v>
      </c>
      <c r="X80" s="12">
        <v>0</v>
      </c>
      <c r="Y80" s="12">
        <v>0</v>
      </c>
      <c r="Z80" s="12">
        <v>40</v>
      </c>
      <c r="AA80" s="11">
        <f t="shared" si="27"/>
        <v>1415</v>
      </c>
      <c r="AB80" s="11">
        <f t="shared" si="28"/>
        <v>11869</v>
      </c>
      <c r="AC80" s="11">
        <f t="shared" si="29"/>
        <v>2657</v>
      </c>
      <c r="AD80" s="11">
        <f t="shared" si="30"/>
        <v>9212</v>
      </c>
      <c r="AE80">
        <f>VLOOKUP(C80,[1]WD!$B$3:$AR$777,43,0)</f>
        <v>13</v>
      </c>
      <c r="AF80" s="18">
        <f t="shared" si="31"/>
        <v>0</v>
      </c>
      <c r="AG80" s="6"/>
      <c r="AH80" s="6">
        <v>0</v>
      </c>
      <c r="AI80" s="6">
        <v>0</v>
      </c>
      <c r="AJ80" s="6">
        <v>0</v>
      </c>
    </row>
    <row r="81" spans="1:36" ht="15" customHeight="1" x14ac:dyDescent="0.25">
      <c r="A81" s="10">
        <v>80</v>
      </c>
      <c r="B81" s="1">
        <v>13</v>
      </c>
      <c r="C81" s="2">
        <v>40059374</v>
      </c>
      <c r="D81" s="3" t="s">
        <v>348</v>
      </c>
      <c r="E81" s="3" t="s">
        <v>361</v>
      </c>
      <c r="F81" s="3" t="s">
        <v>49</v>
      </c>
      <c r="G81" s="1">
        <v>13</v>
      </c>
      <c r="H81" s="4" t="s">
        <v>50</v>
      </c>
      <c r="I81" s="22">
        <v>518.41</v>
      </c>
      <c r="J81" s="11">
        <v>23</v>
      </c>
      <c r="K81" s="11">
        <v>24</v>
      </c>
      <c r="L81" s="11">
        <v>61</v>
      </c>
      <c r="M81" s="11">
        <f t="shared" si="16"/>
        <v>11923</v>
      </c>
      <c r="N81" s="11">
        <f t="shared" si="17"/>
        <v>3953</v>
      </c>
      <c r="O81" s="11">
        <f t="shared" si="18"/>
        <v>1431</v>
      </c>
      <c r="P81" s="9">
        <f t="shared" si="19"/>
        <v>59.615000000000002</v>
      </c>
      <c r="Q81" s="9">
        <f t="shared" si="20"/>
        <v>60</v>
      </c>
      <c r="R81" s="8">
        <f t="shared" si="21"/>
        <v>515.97</v>
      </c>
      <c r="S81" s="11">
        <f t="shared" si="22"/>
        <v>240</v>
      </c>
      <c r="T81" s="9">
        <f t="shared" si="23"/>
        <v>18182.585000000003</v>
      </c>
      <c r="U81" s="11">
        <f t="shared" si="24"/>
        <v>438</v>
      </c>
      <c r="V81" s="11">
        <f t="shared" si="25"/>
        <v>993</v>
      </c>
      <c r="W81" s="12">
        <f t="shared" si="26"/>
        <v>120</v>
      </c>
      <c r="X81" s="12">
        <v>0</v>
      </c>
      <c r="Y81" s="12">
        <v>0</v>
      </c>
      <c r="Z81" s="12">
        <v>40</v>
      </c>
      <c r="AA81" s="11">
        <f t="shared" si="27"/>
        <v>1591</v>
      </c>
      <c r="AB81" s="11">
        <f t="shared" si="28"/>
        <v>14285</v>
      </c>
      <c r="AC81" s="11">
        <f t="shared" si="29"/>
        <v>3953</v>
      </c>
      <c r="AD81" s="11">
        <f t="shared" si="30"/>
        <v>10332</v>
      </c>
      <c r="AE81">
        <f>VLOOKUP(C81,[1]WD!$B$3:$AR$777,43,0)</f>
        <v>13</v>
      </c>
      <c r="AF81" s="18">
        <f t="shared" si="31"/>
        <v>0</v>
      </c>
      <c r="AG81" s="6"/>
      <c r="AH81" s="6">
        <v>0</v>
      </c>
      <c r="AI81" s="6">
        <v>0</v>
      </c>
      <c r="AJ81" s="6">
        <v>0</v>
      </c>
    </row>
    <row r="82" spans="1:36" ht="15" customHeight="1" x14ac:dyDescent="0.25">
      <c r="A82" s="10">
        <v>81</v>
      </c>
      <c r="B82" s="1">
        <v>13</v>
      </c>
      <c r="C82" s="2">
        <v>40059566</v>
      </c>
      <c r="D82" s="3" t="s">
        <v>385</v>
      </c>
      <c r="E82" s="3" t="s">
        <v>361</v>
      </c>
      <c r="F82" s="3" t="str">
        <f>VLOOKUP(C82,'[2]Employee Master (2)'!$A$3:$E$726,5,0)</f>
        <v>KO02FHSW04</v>
      </c>
      <c r="G82" s="1">
        <v>13</v>
      </c>
      <c r="H82" s="4" t="s">
        <v>50</v>
      </c>
      <c r="I82" s="22">
        <v>518.41</v>
      </c>
      <c r="J82" s="11">
        <v>25</v>
      </c>
      <c r="K82" s="11">
        <v>26</v>
      </c>
      <c r="L82" s="11">
        <v>72</v>
      </c>
      <c r="M82" s="11">
        <f t="shared" si="16"/>
        <v>12960</v>
      </c>
      <c r="N82" s="11">
        <f t="shared" si="17"/>
        <v>4666</v>
      </c>
      <c r="O82" s="11">
        <f t="shared" si="18"/>
        <v>1555</v>
      </c>
      <c r="P82" s="9">
        <f t="shared" si="19"/>
        <v>64.8</v>
      </c>
      <c r="Q82" s="9">
        <f t="shared" si="20"/>
        <v>65</v>
      </c>
      <c r="R82" s="8">
        <f t="shared" si="21"/>
        <v>572.84500000000003</v>
      </c>
      <c r="S82" s="11">
        <f t="shared" si="22"/>
        <v>260</v>
      </c>
      <c r="T82" s="9">
        <f t="shared" si="23"/>
        <v>20143.645</v>
      </c>
      <c r="U82" s="11">
        <f t="shared" si="24"/>
        <v>475</v>
      </c>
      <c r="V82" s="11">
        <f t="shared" si="25"/>
        <v>1080</v>
      </c>
      <c r="W82" s="12">
        <f t="shared" si="26"/>
        <v>133</v>
      </c>
      <c r="X82" s="12">
        <v>0</v>
      </c>
      <c r="Y82" s="12">
        <v>0</v>
      </c>
      <c r="Z82" s="12">
        <v>40</v>
      </c>
      <c r="AA82" s="11">
        <f t="shared" si="27"/>
        <v>1728</v>
      </c>
      <c r="AB82" s="11">
        <f t="shared" si="28"/>
        <v>15898</v>
      </c>
      <c r="AC82" s="11">
        <f t="shared" si="29"/>
        <v>4666</v>
      </c>
      <c r="AD82" s="11">
        <f t="shared" si="30"/>
        <v>11232</v>
      </c>
      <c r="AE82">
        <f>VLOOKUP(C82,[1]WD!$B$3:$AR$777,43,0)</f>
        <v>13</v>
      </c>
      <c r="AF82" s="18">
        <f t="shared" si="31"/>
        <v>0</v>
      </c>
      <c r="AG82" s="6"/>
      <c r="AH82" s="6">
        <v>0</v>
      </c>
      <c r="AI82" s="6">
        <v>0</v>
      </c>
      <c r="AJ82" s="6">
        <v>0</v>
      </c>
    </row>
    <row r="83" spans="1:36" ht="15" customHeight="1" x14ac:dyDescent="0.25">
      <c r="A83" s="10">
        <v>82</v>
      </c>
      <c r="B83" s="1">
        <v>13</v>
      </c>
      <c r="C83" s="2">
        <v>40059601</v>
      </c>
      <c r="D83" s="3" t="s">
        <v>164</v>
      </c>
      <c r="E83" s="3" t="s">
        <v>378</v>
      </c>
      <c r="F83" s="3" t="s">
        <v>49</v>
      </c>
      <c r="G83" s="1">
        <v>13</v>
      </c>
      <c r="H83" s="4" t="s">
        <v>50</v>
      </c>
      <c r="I83" s="22">
        <v>518.41</v>
      </c>
      <c r="J83" s="11">
        <v>25</v>
      </c>
      <c r="K83" s="11">
        <v>26</v>
      </c>
      <c r="L83" s="11">
        <v>58</v>
      </c>
      <c r="M83" s="11">
        <f t="shared" si="16"/>
        <v>12960</v>
      </c>
      <c r="N83" s="11">
        <f t="shared" si="17"/>
        <v>3758</v>
      </c>
      <c r="O83" s="11">
        <f t="shared" si="18"/>
        <v>1555</v>
      </c>
      <c r="P83" s="9">
        <f t="shared" si="19"/>
        <v>64.8</v>
      </c>
      <c r="Q83" s="9">
        <f t="shared" si="20"/>
        <v>65</v>
      </c>
      <c r="R83" s="8">
        <f t="shared" si="21"/>
        <v>543.33500000000004</v>
      </c>
      <c r="S83" s="11">
        <f t="shared" si="22"/>
        <v>260</v>
      </c>
      <c r="T83" s="9">
        <f t="shared" si="23"/>
        <v>19206.134999999998</v>
      </c>
      <c r="U83" s="11">
        <f t="shared" si="24"/>
        <v>475</v>
      </c>
      <c r="V83" s="11">
        <f t="shared" si="25"/>
        <v>1080</v>
      </c>
      <c r="W83" s="12">
        <f t="shared" si="26"/>
        <v>126</v>
      </c>
      <c r="X83" s="12">
        <v>45</v>
      </c>
      <c r="Y83" s="12">
        <v>0</v>
      </c>
      <c r="Z83" s="12">
        <v>40</v>
      </c>
      <c r="AA83" s="11">
        <f t="shared" si="27"/>
        <v>1766</v>
      </c>
      <c r="AB83" s="11">
        <f t="shared" si="28"/>
        <v>14952</v>
      </c>
      <c r="AC83" s="11">
        <f t="shared" si="29"/>
        <v>3758</v>
      </c>
      <c r="AD83" s="11">
        <f t="shared" si="30"/>
        <v>11194</v>
      </c>
      <c r="AE83">
        <f>VLOOKUP(C83,[1]WD!$B$3:$AR$777,43,0)</f>
        <v>13</v>
      </c>
      <c r="AF83" s="18">
        <f t="shared" si="31"/>
        <v>0</v>
      </c>
      <c r="AG83" s="6"/>
      <c r="AH83" s="6">
        <v>0</v>
      </c>
      <c r="AI83" s="6">
        <v>0</v>
      </c>
      <c r="AJ83" s="6">
        <v>45</v>
      </c>
    </row>
    <row r="84" spans="1:36" ht="15" customHeight="1" x14ac:dyDescent="0.25">
      <c r="A84" s="10">
        <v>83</v>
      </c>
      <c r="B84" s="1">
        <v>13</v>
      </c>
      <c r="C84" s="2">
        <v>40059604</v>
      </c>
      <c r="D84" s="3" t="s">
        <v>405</v>
      </c>
      <c r="E84" s="3" t="s">
        <v>378</v>
      </c>
      <c r="F84" s="3" t="s">
        <v>49</v>
      </c>
      <c r="G84" s="1">
        <v>13</v>
      </c>
      <c r="H84" s="4" t="s">
        <v>50</v>
      </c>
      <c r="I84" s="22">
        <v>518.41</v>
      </c>
      <c r="J84" s="11">
        <v>23</v>
      </c>
      <c r="K84" s="11">
        <v>24</v>
      </c>
      <c r="L84" s="11">
        <v>71</v>
      </c>
      <c r="M84" s="11">
        <f t="shared" si="16"/>
        <v>11923</v>
      </c>
      <c r="N84" s="11">
        <f t="shared" si="17"/>
        <v>4601</v>
      </c>
      <c r="O84" s="11">
        <f t="shared" si="18"/>
        <v>1431</v>
      </c>
      <c r="P84" s="9">
        <f t="shared" si="19"/>
        <v>59.615000000000002</v>
      </c>
      <c r="Q84" s="9">
        <f t="shared" si="20"/>
        <v>60</v>
      </c>
      <c r="R84" s="8">
        <f t="shared" si="21"/>
        <v>537.03</v>
      </c>
      <c r="S84" s="11">
        <f t="shared" si="22"/>
        <v>240</v>
      </c>
      <c r="T84" s="9">
        <f t="shared" si="23"/>
        <v>18851.645</v>
      </c>
      <c r="U84" s="11">
        <f t="shared" si="24"/>
        <v>438</v>
      </c>
      <c r="V84" s="11">
        <f t="shared" si="25"/>
        <v>993</v>
      </c>
      <c r="W84" s="12">
        <f t="shared" si="26"/>
        <v>124</v>
      </c>
      <c r="X84" s="12">
        <v>0</v>
      </c>
      <c r="Y84" s="12">
        <v>0</v>
      </c>
      <c r="Z84" s="12">
        <v>40</v>
      </c>
      <c r="AA84" s="11">
        <f t="shared" si="27"/>
        <v>1595</v>
      </c>
      <c r="AB84" s="11">
        <f t="shared" si="28"/>
        <v>14929</v>
      </c>
      <c r="AC84" s="11">
        <f t="shared" si="29"/>
        <v>4601</v>
      </c>
      <c r="AD84" s="11">
        <f t="shared" si="30"/>
        <v>10328</v>
      </c>
      <c r="AE84">
        <f>VLOOKUP(C84,[1]WD!$B$3:$AR$777,43,0)</f>
        <v>13</v>
      </c>
      <c r="AF84" s="18">
        <f t="shared" si="31"/>
        <v>0</v>
      </c>
      <c r="AG84" s="6"/>
      <c r="AH84" s="6">
        <v>0</v>
      </c>
      <c r="AI84" s="6">
        <v>0</v>
      </c>
      <c r="AJ84" s="6">
        <v>0</v>
      </c>
    </row>
    <row r="85" spans="1:36" ht="15" customHeight="1" x14ac:dyDescent="0.25">
      <c r="A85" s="10">
        <v>84</v>
      </c>
      <c r="B85" s="1">
        <v>13</v>
      </c>
      <c r="C85" s="2">
        <v>40059643</v>
      </c>
      <c r="D85" s="3" t="s">
        <v>76</v>
      </c>
      <c r="E85" s="3" t="s">
        <v>361</v>
      </c>
      <c r="F85" s="3" t="s">
        <v>49</v>
      </c>
      <c r="G85" s="1">
        <v>13</v>
      </c>
      <c r="H85" s="4" t="s">
        <v>50</v>
      </c>
      <c r="I85" s="22">
        <v>518.41</v>
      </c>
      <c r="J85" s="11">
        <v>26.5</v>
      </c>
      <c r="K85" s="11">
        <v>28</v>
      </c>
      <c r="L85" s="11">
        <v>58</v>
      </c>
      <c r="M85" s="11">
        <f t="shared" si="16"/>
        <v>13738</v>
      </c>
      <c r="N85" s="11">
        <f t="shared" si="17"/>
        <v>3758</v>
      </c>
      <c r="O85" s="11">
        <f t="shared" si="18"/>
        <v>1649</v>
      </c>
      <c r="P85" s="9">
        <f t="shared" si="19"/>
        <v>68.69</v>
      </c>
      <c r="Q85" s="9">
        <f t="shared" si="20"/>
        <v>69</v>
      </c>
      <c r="R85" s="8">
        <f t="shared" si="21"/>
        <v>568.62</v>
      </c>
      <c r="S85" s="11">
        <f t="shared" si="22"/>
        <v>280</v>
      </c>
      <c r="T85" s="9">
        <f t="shared" si="23"/>
        <v>20131.309999999998</v>
      </c>
      <c r="U85" s="11">
        <f t="shared" si="24"/>
        <v>505</v>
      </c>
      <c r="V85" s="11">
        <f t="shared" si="25"/>
        <v>1144</v>
      </c>
      <c r="W85" s="12">
        <f t="shared" si="26"/>
        <v>132</v>
      </c>
      <c r="X85" s="12">
        <v>0</v>
      </c>
      <c r="Y85" s="12">
        <v>0</v>
      </c>
      <c r="Z85" s="12">
        <v>40</v>
      </c>
      <c r="AA85" s="11">
        <f t="shared" si="27"/>
        <v>1821</v>
      </c>
      <c r="AB85" s="11">
        <f t="shared" si="28"/>
        <v>15675</v>
      </c>
      <c r="AC85" s="11">
        <f t="shared" si="29"/>
        <v>3758</v>
      </c>
      <c r="AD85" s="11">
        <f t="shared" si="30"/>
        <v>11917</v>
      </c>
      <c r="AE85">
        <f>VLOOKUP(C85,[1]WD!$B$3:$AR$777,43,0)</f>
        <v>13</v>
      </c>
      <c r="AF85" s="18">
        <f t="shared" si="31"/>
        <v>0</v>
      </c>
      <c r="AG85" s="6"/>
      <c r="AH85" s="6">
        <v>0</v>
      </c>
      <c r="AI85" s="6">
        <v>0</v>
      </c>
      <c r="AJ85" s="6">
        <v>0</v>
      </c>
    </row>
    <row r="86" spans="1:36" ht="15" customHeight="1" x14ac:dyDescent="0.25">
      <c r="A86" s="10">
        <v>85</v>
      </c>
      <c r="B86" s="1">
        <v>13</v>
      </c>
      <c r="C86" s="2">
        <v>40059675</v>
      </c>
      <c r="D86" s="3" t="s">
        <v>424</v>
      </c>
      <c r="E86" s="3" t="s">
        <v>361</v>
      </c>
      <c r="F86" s="3" t="s">
        <v>49</v>
      </c>
      <c r="G86" s="1">
        <v>13</v>
      </c>
      <c r="H86" s="4" t="s">
        <v>50</v>
      </c>
      <c r="I86" s="22">
        <v>518.41</v>
      </c>
      <c r="J86" s="11">
        <v>27</v>
      </c>
      <c r="K86" s="11">
        <v>29</v>
      </c>
      <c r="L86" s="11">
        <v>80</v>
      </c>
      <c r="M86" s="11">
        <f t="shared" si="16"/>
        <v>13997</v>
      </c>
      <c r="N86" s="11">
        <f t="shared" si="17"/>
        <v>5184</v>
      </c>
      <c r="O86" s="11">
        <f t="shared" si="18"/>
        <v>1680</v>
      </c>
      <c r="P86" s="9">
        <f t="shared" si="19"/>
        <v>69.984999999999999</v>
      </c>
      <c r="Q86" s="9">
        <f t="shared" si="20"/>
        <v>70</v>
      </c>
      <c r="R86" s="8">
        <f t="shared" si="21"/>
        <v>623.38250000000005</v>
      </c>
      <c r="S86" s="11">
        <f t="shared" si="22"/>
        <v>290</v>
      </c>
      <c r="T86" s="9">
        <f t="shared" si="23"/>
        <v>21914.3675</v>
      </c>
      <c r="U86" s="11">
        <f t="shared" si="24"/>
        <v>514</v>
      </c>
      <c r="V86" s="11">
        <f t="shared" si="25"/>
        <v>1166</v>
      </c>
      <c r="W86" s="12">
        <f t="shared" si="26"/>
        <v>144</v>
      </c>
      <c r="X86" s="12">
        <v>0</v>
      </c>
      <c r="Y86" s="12">
        <v>0</v>
      </c>
      <c r="Z86" s="12">
        <v>40</v>
      </c>
      <c r="AA86" s="11">
        <f t="shared" si="27"/>
        <v>1864</v>
      </c>
      <c r="AB86" s="11">
        <f t="shared" si="28"/>
        <v>17317</v>
      </c>
      <c r="AC86" s="11">
        <f t="shared" si="29"/>
        <v>5184</v>
      </c>
      <c r="AD86" s="11">
        <f t="shared" si="30"/>
        <v>12133</v>
      </c>
      <c r="AE86">
        <f>VLOOKUP(C86,[1]WD!$B$3:$AR$777,43,0)</f>
        <v>13</v>
      </c>
      <c r="AF86" s="18">
        <f t="shared" si="31"/>
        <v>0</v>
      </c>
      <c r="AG86" s="6"/>
      <c r="AH86" s="6">
        <v>0</v>
      </c>
      <c r="AI86" s="6">
        <v>0</v>
      </c>
      <c r="AJ86" s="6">
        <v>0</v>
      </c>
    </row>
    <row r="87" spans="1:36" ht="15" customHeight="1" x14ac:dyDescent="0.25">
      <c r="A87" s="10">
        <v>86</v>
      </c>
      <c r="B87" s="1">
        <v>13</v>
      </c>
      <c r="C87" s="2">
        <v>40059723</v>
      </c>
      <c r="D87" s="3" t="s">
        <v>499</v>
      </c>
      <c r="E87" s="3" t="s">
        <v>361</v>
      </c>
      <c r="F87" s="3" t="s">
        <v>49</v>
      </c>
      <c r="G87" s="1">
        <v>13</v>
      </c>
      <c r="H87" s="4" t="s">
        <v>50</v>
      </c>
      <c r="I87" s="22">
        <v>518.41</v>
      </c>
      <c r="J87" s="11">
        <v>23</v>
      </c>
      <c r="K87" s="11">
        <v>24</v>
      </c>
      <c r="L87" s="11">
        <v>52</v>
      </c>
      <c r="M87" s="11">
        <f t="shared" si="16"/>
        <v>11923</v>
      </c>
      <c r="N87" s="11">
        <f t="shared" si="17"/>
        <v>3370</v>
      </c>
      <c r="O87" s="11">
        <f t="shared" si="18"/>
        <v>1431</v>
      </c>
      <c r="P87" s="9">
        <f t="shared" si="19"/>
        <v>59.615000000000002</v>
      </c>
      <c r="Q87" s="9">
        <f t="shared" si="20"/>
        <v>60</v>
      </c>
      <c r="R87" s="8">
        <f t="shared" si="21"/>
        <v>497.02250000000004</v>
      </c>
      <c r="S87" s="11">
        <f t="shared" si="22"/>
        <v>240</v>
      </c>
      <c r="T87" s="9">
        <f t="shared" si="23"/>
        <v>17580.637500000001</v>
      </c>
      <c r="U87" s="11">
        <f t="shared" si="24"/>
        <v>438</v>
      </c>
      <c r="V87" s="11">
        <f t="shared" si="25"/>
        <v>993</v>
      </c>
      <c r="W87" s="12">
        <f t="shared" si="26"/>
        <v>115</v>
      </c>
      <c r="X87" s="12">
        <v>0</v>
      </c>
      <c r="Y87" s="12">
        <v>0</v>
      </c>
      <c r="Z87" s="12">
        <v>40</v>
      </c>
      <c r="AA87" s="11">
        <f t="shared" si="27"/>
        <v>1586</v>
      </c>
      <c r="AB87" s="11">
        <f t="shared" si="28"/>
        <v>13707</v>
      </c>
      <c r="AC87" s="11">
        <f t="shared" si="29"/>
        <v>3370</v>
      </c>
      <c r="AD87" s="11">
        <f t="shared" si="30"/>
        <v>10337</v>
      </c>
      <c r="AE87">
        <f>VLOOKUP(C87,[1]WD!$B$3:$AR$777,43,0)</f>
        <v>13</v>
      </c>
      <c r="AF87" s="18">
        <f t="shared" si="31"/>
        <v>0</v>
      </c>
      <c r="AG87" s="6"/>
      <c r="AH87" s="6">
        <v>0</v>
      </c>
      <c r="AI87" s="6">
        <v>0</v>
      </c>
      <c r="AJ87" s="6">
        <v>0</v>
      </c>
    </row>
    <row r="88" spans="1:36" ht="15" customHeight="1" x14ac:dyDescent="0.25">
      <c r="A88" s="10">
        <v>87</v>
      </c>
      <c r="B88" s="1">
        <v>13</v>
      </c>
      <c r="C88" s="2">
        <v>40059766</v>
      </c>
      <c r="D88" s="3" t="s">
        <v>542</v>
      </c>
      <c r="E88" s="3" t="s">
        <v>378</v>
      </c>
      <c r="F88" s="3" t="s">
        <v>49</v>
      </c>
      <c r="G88" s="1">
        <v>13</v>
      </c>
      <c r="H88" s="3" t="s">
        <v>50</v>
      </c>
      <c r="I88" s="22">
        <v>518.41</v>
      </c>
      <c r="J88" s="11">
        <v>18</v>
      </c>
      <c r="K88" s="11">
        <v>19</v>
      </c>
      <c r="L88" s="11">
        <v>41</v>
      </c>
      <c r="M88" s="11">
        <f t="shared" si="16"/>
        <v>9331</v>
      </c>
      <c r="N88" s="11">
        <f t="shared" si="17"/>
        <v>2657</v>
      </c>
      <c r="O88" s="11">
        <f t="shared" si="18"/>
        <v>1120</v>
      </c>
      <c r="P88" s="9">
        <f t="shared" si="19"/>
        <v>46.655000000000001</v>
      </c>
      <c r="Q88" s="9">
        <f t="shared" si="20"/>
        <v>47</v>
      </c>
      <c r="R88" s="8">
        <f t="shared" si="21"/>
        <v>389.61</v>
      </c>
      <c r="S88" s="11">
        <f t="shared" si="22"/>
        <v>190</v>
      </c>
      <c r="T88" s="9">
        <f t="shared" si="23"/>
        <v>13781.265000000001</v>
      </c>
      <c r="U88" s="11">
        <f t="shared" si="24"/>
        <v>343</v>
      </c>
      <c r="V88" s="11">
        <f t="shared" si="25"/>
        <v>777</v>
      </c>
      <c r="W88" s="12">
        <f t="shared" si="26"/>
        <v>90</v>
      </c>
      <c r="X88" s="12">
        <v>0</v>
      </c>
      <c r="Y88" s="12">
        <v>0</v>
      </c>
      <c r="Z88" s="12">
        <v>40</v>
      </c>
      <c r="AA88" s="11">
        <f t="shared" si="27"/>
        <v>1250</v>
      </c>
      <c r="AB88" s="11">
        <f t="shared" si="28"/>
        <v>10738</v>
      </c>
      <c r="AC88" s="11">
        <f t="shared" si="29"/>
        <v>2657</v>
      </c>
      <c r="AD88" s="11">
        <f t="shared" si="30"/>
        <v>8081</v>
      </c>
      <c r="AE88">
        <f>VLOOKUP(C88,[1]WD!$B$3:$AR$777,43,0)</f>
        <v>13</v>
      </c>
      <c r="AF88" s="18">
        <f t="shared" si="31"/>
        <v>0</v>
      </c>
      <c r="AG88" s="6"/>
      <c r="AH88" s="6">
        <v>0</v>
      </c>
      <c r="AI88" s="6">
        <v>0</v>
      </c>
      <c r="AJ88" s="6">
        <v>0</v>
      </c>
    </row>
    <row r="89" spans="1:36" ht="15" customHeight="1" x14ac:dyDescent="0.25">
      <c r="A89" s="10">
        <v>88</v>
      </c>
      <c r="B89" s="1">
        <v>13</v>
      </c>
      <c r="C89" s="2">
        <v>40059849</v>
      </c>
      <c r="D89" s="3" t="s">
        <v>240</v>
      </c>
      <c r="E89" s="3" t="s">
        <v>361</v>
      </c>
      <c r="F89" s="3" t="s">
        <v>49</v>
      </c>
      <c r="G89" s="1">
        <v>13</v>
      </c>
      <c r="H89" s="4" t="s">
        <v>50</v>
      </c>
      <c r="I89" s="22">
        <v>518.41</v>
      </c>
      <c r="J89" s="11">
        <v>1</v>
      </c>
      <c r="K89" s="11">
        <v>1</v>
      </c>
      <c r="L89" s="11">
        <v>4</v>
      </c>
      <c r="M89" s="11">
        <f t="shared" si="16"/>
        <v>518</v>
      </c>
      <c r="N89" s="11">
        <f t="shared" si="17"/>
        <v>259</v>
      </c>
      <c r="O89" s="11">
        <f t="shared" si="18"/>
        <v>62</v>
      </c>
      <c r="P89" s="9">
        <f t="shared" si="19"/>
        <v>2.59</v>
      </c>
      <c r="Q89" s="9">
        <f t="shared" si="20"/>
        <v>3</v>
      </c>
      <c r="R89" s="8">
        <f t="shared" si="21"/>
        <v>25.252500000000001</v>
      </c>
      <c r="S89" s="11">
        <f t="shared" si="22"/>
        <v>10</v>
      </c>
      <c r="T89" s="9">
        <f t="shared" si="23"/>
        <v>879.84250000000009</v>
      </c>
      <c r="U89" s="11">
        <f t="shared" si="24"/>
        <v>19</v>
      </c>
      <c r="V89" s="11">
        <f t="shared" si="25"/>
        <v>43</v>
      </c>
      <c r="W89" s="12">
        <f t="shared" si="26"/>
        <v>6</v>
      </c>
      <c r="X89" s="12">
        <v>0</v>
      </c>
      <c r="Y89" s="12">
        <v>0</v>
      </c>
      <c r="Z89" s="12">
        <v>40</v>
      </c>
      <c r="AA89" s="11">
        <f t="shared" si="27"/>
        <v>108</v>
      </c>
      <c r="AB89" s="11">
        <f t="shared" si="28"/>
        <v>669</v>
      </c>
      <c r="AC89" s="11">
        <f t="shared" si="29"/>
        <v>259</v>
      </c>
      <c r="AD89" s="11">
        <f t="shared" si="30"/>
        <v>410</v>
      </c>
      <c r="AE89">
        <f>VLOOKUP(C89,[1]WD!$B$3:$AR$777,43,0)</f>
        <v>13</v>
      </c>
      <c r="AF89" s="18">
        <f t="shared" si="31"/>
        <v>0</v>
      </c>
      <c r="AG89" s="6"/>
      <c r="AH89" s="6">
        <v>0</v>
      </c>
      <c r="AI89" s="6">
        <v>0</v>
      </c>
      <c r="AJ89" s="6">
        <v>0</v>
      </c>
    </row>
    <row r="90" spans="1:36" ht="15" customHeight="1" x14ac:dyDescent="0.25">
      <c r="A90" s="10">
        <v>89</v>
      </c>
      <c r="B90" s="1">
        <v>13</v>
      </c>
      <c r="C90" s="2">
        <v>40058016</v>
      </c>
      <c r="D90" s="3" t="s">
        <v>67</v>
      </c>
      <c r="E90" s="3" t="s">
        <v>361</v>
      </c>
      <c r="F90" s="3" t="s">
        <v>63</v>
      </c>
      <c r="G90" s="1">
        <v>13</v>
      </c>
      <c r="H90" s="4" t="s">
        <v>64</v>
      </c>
      <c r="I90" s="22">
        <v>518.41</v>
      </c>
      <c r="J90" s="11">
        <v>26</v>
      </c>
      <c r="K90" s="11">
        <v>27</v>
      </c>
      <c r="L90" s="11">
        <v>81</v>
      </c>
      <c r="M90" s="11">
        <f t="shared" si="16"/>
        <v>13479</v>
      </c>
      <c r="N90" s="11">
        <f t="shared" si="17"/>
        <v>5249</v>
      </c>
      <c r="O90" s="11">
        <f t="shared" si="18"/>
        <v>1617</v>
      </c>
      <c r="P90" s="9">
        <f t="shared" si="19"/>
        <v>67.394999999999996</v>
      </c>
      <c r="Q90" s="9">
        <f t="shared" si="20"/>
        <v>67</v>
      </c>
      <c r="R90" s="8">
        <f t="shared" si="21"/>
        <v>608.66</v>
      </c>
      <c r="S90" s="11">
        <f t="shared" si="22"/>
        <v>270</v>
      </c>
      <c r="T90" s="9">
        <f t="shared" si="23"/>
        <v>21358.055</v>
      </c>
      <c r="U90" s="11">
        <f t="shared" si="24"/>
        <v>494</v>
      </c>
      <c r="V90" s="11">
        <f t="shared" si="25"/>
        <v>1123</v>
      </c>
      <c r="W90" s="12">
        <f t="shared" si="26"/>
        <v>141</v>
      </c>
      <c r="X90" s="12">
        <v>0</v>
      </c>
      <c r="Y90" s="12">
        <v>0</v>
      </c>
      <c r="Z90" s="12">
        <v>40</v>
      </c>
      <c r="AA90" s="11">
        <f t="shared" si="27"/>
        <v>1798</v>
      </c>
      <c r="AB90" s="11">
        <f t="shared" si="28"/>
        <v>16930</v>
      </c>
      <c r="AC90" s="11">
        <f t="shared" si="29"/>
        <v>5249</v>
      </c>
      <c r="AD90" s="11">
        <f t="shared" si="30"/>
        <v>11681</v>
      </c>
      <c r="AE90">
        <f>VLOOKUP(C90,[1]WD!$B$3:$AR$777,43,0)</f>
        <v>13</v>
      </c>
      <c r="AF90" s="18">
        <f t="shared" si="31"/>
        <v>0</v>
      </c>
      <c r="AG90" s="6"/>
      <c r="AH90" s="6">
        <v>0</v>
      </c>
      <c r="AI90" s="6">
        <v>0</v>
      </c>
      <c r="AJ90" s="6">
        <v>0</v>
      </c>
    </row>
    <row r="91" spans="1:36" ht="15" customHeight="1" x14ac:dyDescent="0.25">
      <c r="A91" s="10">
        <v>90</v>
      </c>
      <c r="B91" s="1">
        <v>13</v>
      </c>
      <c r="C91" s="2">
        <v>40058544</v>
      </c>
      <c r="D91" s="3" t="s">
        <v>65</v>
      </c>
      <c r="E91" s="3" t="s">
        <v>361</v>
      </c>
      <c r="F91" s="3" t="s">
        <v>63</v>
      </c>
      <c r="G91" s="1">
        <v>13</v>
      </c>
      <c r="H91" s="4" t="s">
        <v>64</v>
      </c>
      <c r="I91" s="22">
        <v>518.41</v>
      </c>
      <c r="J91" s="11">
        <v>27</v>
      </c>
      <c r="K91" s="11">
        <v>28</v>
      </c>
      <c r="L91" s="11">
        <v>77</v>
      </c>
      <c r="M91" s="11">
        <f t="shared" si="16"/>
        <v>13997</v>
      </c>
      <c r="N91" s="11">
        <f t="shared" si="17"/>
        <v>4990</v>
      </c>
      <c r="O91" s="11">
        <f t="shared" si="18"/>
        <v>1680</v>
      </c>
      <c r="P91" s="9">
        <f t="shared" si="19"/>
        <v>69.984999999999999</v>
      </c>
      <c r="Q91" s="9">
        <f t="shared" si="20"/>
        <v>70</v>
      </c>
      <c r="R91" s="8">
        <f t="shared" si="21"/>
        <v>617.07749999999999</v>
      </c>
      <c r="S91" s="11">
        <f t="shared" si="22"/>
        <v>280</v>
      </c>
      <c r="T91" s="9">
        <f t="shared" si="23"/>
        <v>21704.0625</v>
      </c>
      <c r="U91" s="11">
        <f t="shared" si="24"/>
        <v>514</v>
      </c>
      <c r="V91" s="11">
        <f t="shared" si="25"/>
        <v>1166</v>
      </c>
      <c r="W91" s="12">
        <f t="shared" si="26"/>
        <v>143</v>
      </c>
      <c r="X91" s="12">
        <v>0</v>
      </c>
      <c r="Y91" s="12">
        <v>0</v>
      </c>
      <c r="Z91" s="12">
        <v>40</v>
      </c>
      <c r="AA91" s="11">
        <f t="shared" si="27"/>
        <v>1863</v>
      </c>
      <c r="AB91" s="11">
        <f t="shared" si="28"/>
        <v>17124</v>
      </c>
      <c r="AC91" s="11">
        <f t="shared" si="29"/>
        <v>4990</v>
      </c>
      <c r="AD91" s="11">
        <f t="shared" si="30"/>
        <v>12134</v>
      </c>
      <c r="AE91">
        <f>VLOOKUP(C91,[1]WD!$B$3:$AR$777,43,0)</f>
        <v>13</v>
      </c>
      <c r="AF91" s="18">
        <f t="shared" si="31"/>
        <v>0</v>
      </c>
      <c r="AG91" s="6"/>
      <c r="AH91" s="6">
        <v>0</v>
      </c>
      <c r="AI91" s="6">
        <v>0</v>
      </c>
      <c r="AJ91" s="6">
        <v>0</v>
      </c>
    </row>
    <row r="92" spans="1:36" ht="15" customHeight="1" x14ac:dyDescent="0.25">
      <c r="A92" s="10">
        <v>91</v>
      </c>
      <c r="B92" s="1">
        <v>13</v>
      </c>
      <c r="C92" s="2">
        <v>40058625</v>
      </c>
      <c r="D92" s="3" t="s">
        <v>68</v>
      </c>
      <c r="E92" s="3" t="s">
        <v>361</v>
      </c>
      <c r="F92" s="3" t="s">
        <v>63</v>
      </c>
      <c r="G92" s="1">
        <v>13</v>
      </c>
      <c r="H92" s="4" t="s">
        <v>64</v>
      </c>
      <c r="I92" s="22">
        <v>518.41</v>
      </c>
      <c r="J92" s="11">
        <v>27</v>
      </c>
      <c r="K92" s="11">
        <v>29</v>
      </c>
      <c r="L92" s="11">
        <v>88</v>
      </c>
      <c r="M92" s="11">
        <f t="shared" si="16"/>
        <v>13997</v>
      </c>
      <c r="N92" s="11">
        <f t="shared" si="17"/>
        <v>5703</v>
      </c>
      <c r="O92" s="11">
        <f t="shared" si="18"/>
        <v>1680</v>
      </c>
      <c r="P92" s="9">
        <f t="shared" si="19"/>
        <v>69.984999999999999</v>
      </c>
      <c r="Q92" s="9">
        <f t="shared" si="20"/>
        <v>70</v>
      </c>
      <c r="R92" s="8">
        <f t="shared" si="21"/>
        <v>640.25</v>
      </c>
      <c r="S92" s="11">
        <f t="shared" si="22"/>
        <v>290</v>
      </c>
      <c r="T92" s="9">
        <f t="shared" si="23"/>
        <v>22450.235000000001</v>
      </c>
      <c r="U92" s="11">
        <f t="shared" si="24"/>
        <v>514</v>
      </c>
      <c r="V92" s="11">
        <f t="shared" si="25"/>
        <v>1166</v>
      </c>
      <c r="W92" s="12">
        <f t="shared" si="26"/>
        <v>148</v>
      </c>
      <c r="X92" s="12">
        <v>0</v>
      </c>
      <c r="Y92" s="12">
        <v>0</v>
      </c>
      <c r="Z92" s="12">
        <v>40</v>
      </c>
      <c r="AA92" s="11">
        <f t="shared" si="27"/>
        <v>1868</v>
      </c>
      <c r="AB92" s="11">
        <f t="shared" si="28"/>
        <v>17832</v>
      </c>
      <c r="AC92" s="11">
        <f t="shared" si="29"/>
        <v>5703</v>
      </c>
      <c r="AD92" s="11">
        <f t="shared" si="30"/>
        <v>12129</v>
      </c>
      <c r="AE92">
        <f>VLOOKUP(C92,[1]WD!$B$3:$AR$777,43,0)</f>
        <v>13</v>
      </c>
      <c r="AF92" s="18">
        <f t="shared" si="31"/>
        <v>0</v>
      </c>
      <c r="AG92" s="6"/>
      <c r="AH92" s="6">
        <v>0</v>
      </c>
      <c r="AI92" s="6">
        <v>0</v>
      </c>
      <c r="AJ92" s="6">
        <v>0</v>
      </c>
    </row>
    <row r="93" spans="1:36" ht="15" customHeight="1" x14ac:dyDescent="0.25">
      <c r="A93" s="10">
        <v>92</v>
      </c>
      <c r="B93" s="1">
        <v>13</v>
      </c>
      <c r="C93" s="2">
        <v>40058894</v>
      </c>
      <c r="D93" s="3" t="s">
        <v>263</v>
      </c>
      <c r="E93" s="3" t="s">
        <v>361</v>
      </c>
      <c r="F93" s="3" t="s">
        <v>63</v>
      </c>
      <c r="G93" s="1">
        <v>13</v>
      </c>
      <c r="H93" s="4" t="s">
        <v>64</v>
      </c>
      <c r="I93" s="22">
        <v>518.41</v>
      </c>
      <c r="J93" s="11">
        <v>22</v>
      </c>
      <c r="K93" s="11">
        <v>27</v>
      </c>
      <c r="L93" s="11">
        <v>90</v>
      </c>
      <c r="M93" s="11">
        <f t="shared" si="16"/>
        <v>11405</v>
      </c>
      <c r="N93" s="11">
        <f t="shared" si="17"/>
        <v>5832</v>
      </c>
      <c r="O93" s="11">
        <f t="shared" si="18"/>
        <v>1369</v>
      </c>
      <c r="P93" s="9">
        <f t="shared" si="19"/>
        <v>57.024999999999999</v>
      </c>
      <c r="Q93" s="9">
        <f t="shared" si="20"/>
        <v>57</v>
      </c>
      <c r="R93" s="8">
        <f t="shared" si="21"/>
        <v>560.20249999999999</v>
      </c>
      <c r="S93" s="11">
        <f t="shared" si="22"/>
        <v>270</v>
      </c>
      <c r="T93" s="9">
        <f t="shared" si="23"/>
        <v>19550.227500000001</v>
      </c>
      <c r="U93" s="11">
        <f t="shared" si="24"/>
        <v>419</v>
      </c>
      <c r="V93" s="11">
        <f t="shared" si="25"/>
        <v>950</v>
      </c>
      <c r="W93" s="12">
        <f t="shared" si="26"/>
        <v>130</v>
      </c>
      <c r="X93" s="12">
        <v>0</v>
      </c>
      <c r="Y93" s="12">
        <v>0</v>
      </c>
      <c r="Z93" s="12">
        <v>40</v>
      </c>
      <c r="AA93" s="11">
        <f t="shared" si="27"/>
        <v>1539</v>
      </c>
      <c r="AB93" s="11">
        <f t="shared" si="28"/>
        <v>15698</v>
      </c>
      <c r="AC93" s="11">
        <f t="shared" si="29"/>
        <v>5832</v>
      </c>
      <c r="AD93" s="11">
        <f t="shared" si="30"/>
        <v>9866</v>
      </c>
      <c r="AE93">
        <f>VLOOKUP(C93,[1]WD!$B$3:$AR$777,43,0)</f>
        <v>13</v>
      </c>
      <c r="AF93" s="18">
        <f t="shared" si="31"/>
        <v>0</v>
      </c>
      <c r="AG93" s="6"/>
      <c r="AH93" s="6">
        <v>0</v>
      </c>
      <c r="AI93" s="6">
        <v>0</v>
      </c>
      <c r="AJ93" s="6">
        <v>0</v>
      </c>
    </row>
    <row r="94" spans="1:36" ht="15" customHeight="1" x14ac:dyDescent="0.25">
      <c r="A94" s="10">
        <v>93</v>
      </c>
      <c r="B94" s="1">
        <v>13</v>
      </c>
      <c r="C94" s="2">
        <v>40058962</v>
      </c>
      <c r="D94" s="3" t="s">
        <v>281</v>
      </c>
      <c r="E94" s="3" t="s">
        <v>361</v>
      </c>
      <c r="F94" s="3" t="s">
        <v>63</v>
      </c>
      <c r="G94" s="1">
        <v>13</v>
      </c>
      <c r="H94" s="4" t="s">
        <v>64</v>
      </c>
      <c r="I94" s="22">
        <v>518.41</v>
      </c>
      <c r="J94" s="11">
        <v>25</v>
      </c>
      <c r="K94" s="11">
        <v>29</v>
      </c>
      <c r="L94" s="11">
        <v>111</v>
      </c>
      <c r="M94" s="11">
        <f t="shared" si="16"/>
        <v>12960</v>
      </c>
      <c r="N94" s="11">
        <f t="shared" si="17"/>
        <v>7193</v>
      </c>
      <c r="O94" s="11">
        <f t="shared" si="18"/>
        <v>1555</v>
      </c>
      <c r="P94" s="9">
        <f t="shared" si="19"/>
        <v>64.8</v>
      </c>
      <c r="Q94" s="9">
        <f t="shared" si="20"/>
        <v>65</v>
      </c>
      <c r="R94" s="8">
        <f t="shared" si="21"/>
        <v>654.97249999999997</v>
      </c>
      <c r="S94" s="11">
        <f t="shared" si="22"/>
        <v>290</v>
      </c>
      <c r="T94" s="9">
        <f t="shared" si="23"/>
        <v>22782.772499999999</v>
      </c>
      <c r="U94" s="11">
        <f t="shared" si="24"/>
        <v>475</v>
      </c>
      <c r="V94" s="11">
        <f t="shared" si="25"/>
        <v>1080</v>
      </c>
      <c r="W94" s="12">
        <f t="shared" si="26"/>
        <v>152</v>
      </c>
      <c r="X94" s="12">
        <v>75</v>
      </c>
      <c r="Y94" s="12">
        <v>0</v>
      </c>
      <c r="Z94" s="12">
        <v>40</v>
      </c>
      <c r="AA94" s="11">
        <f t="shared" si="27"/>
        <v>1822</v>
      </c>
      <c r="AB94" s="11">
        <f t="shared" si="28"/>
        <v>18331</v>
      </c>
      <c r="AC94" s="11">
        <f t="shared" si="29"/>
        <v>7193</v>
      </c>
      <c r="AD94" s="11">
        <f t="shared" si="30"/>
        <v>11138</v>
      </c>
      <c r="AE94">
        <f>VLOOKUP(C94,[1]WD!$B$3:$AR$777,43,0)</f>
        <v>13</v>
      </c>
      <c r="AF94" s="18">
        <f t="shared" si="31"/>
        <v>0</v>
      </c>
      <c r="AG94" s="6"/>
      <c r="AH94" s="6">
        <v>0</v>
      </c>
      <c r="AI94" s="6">
        <v>0</v>
      </c>
      <c r="AJ94" s="6">
        <v>75</v>
      </c>
    </row>
    <row r="95" spans="1:36" ht="15" customHeight="1" x14ac:dyDescent="0.25">
      <c r="A95" s="10">
        <v>94</v>
      </c>
      <c r="B95" s="1">
        <v>13</v>
      </c>
      <c r="C95" s="2">
        <v>40058963</v>
      </c>
      <c r="D95" s="3" t="s">
        <v>282</v>
      </c>
      <c r="E95" s="3" t="s">
        <v>361</v>
      </c>
      <c r="F95" s="3" t="s">
        <v>63</v>
      </c>
      <c r="G95" s="1">
        <v>13</v>
      </c>
      <c r="H95" s="4" t="s">
        <v>64</v>
      </c>
      <c r="I95" s="22">
        <v>518.41</v>
      </c>
      <c r="J95" s="11">
        <v>24</v>
      </c>
      <c r="K95" s="11">
        <v>27</v>
      </c>
      <c r="L95" s="11">
        <v>117</v>
      </c>
      <c r="M95" s="11">
        <f t="shared" si="16"/>
        <v>12442</v>
      </c>
      <c r="N95" s="11">
        <f t="shared" si="17"/>
        <v>7582</v>
      </c>
      <c r="O95" s="11">
        <f t="shared" si="18"/>
        <v>1493</v>
      </c>
      <c r="P95" s="9">
        <f t="shared" si="19"/>
        <v>62.21</v>
      </c>
      <c r="Q95" s="9">
        <f t="shared" si="20"/>
        <v>62</v>
      </c>
      <c r="R95" s="8">
        <f t="shared" si="21"/>
        <v>650.78</v>
      </c>
      <c r="S95" s="11">
        <f t="shared" si="22"/>
        <v>270</v>
      </c>
      <c r="T95" s="9">
        <f t="shared" si="23"/>
        <v>22561.989999999998</v>
      </c>
      <c r="U95" s="11">
        <f t="shared" si="24"/>
        <v>457</v>
      </c>
      <c r="V95" s="11">
        <f t="shared" si="25"/>
        <v>1036</v>
      </c>
      <c r="W95" s="12">
        <f t="shared" si="26"/>
        <v>151</v>
      </c>
      <c r="X95" s="12">
        <v>0</v>
      </c>
      <c r="Y95" s="12">
        <v>0</v>
      </c>
      <c r="Z95" s="12">
        <v>40</v>
      </c>
      <c r="AA95" s="11">
        <f t="shared" si="27"/>
        <v>1684</v>
      </c>
      <c r="AB95" s="11">
        <f t="shared" si="28"/>
        <v>18340</v>
      </c>
      <c r="AC95" s="11">
        <f t="shared" si="29"/>
        <v>7582</v>
      </c>
      <c r="AD95" s="11">
        <f t="shared" si="30"/>
        <v>10758</v>
      </c>
      <c r="AE95">
        <f>VLOOKUP(C95,[1]WD!$B$3:$AR$777,43,0)</f>
        <v>13</v>
      </c>
      <c r="AF95" s="18">
        <f t="shared" si="31"/>
        <v>0</v>
      </c>
      <c r="AG95" s="6"/>
      <c r="AH95" s="6">
        <v>0</v>
      </c>
      <c r="AI95" s="6">
        <v>0</v>
      </c>
      <c r="AJ95" s="6">
        <v>0</v>
      </c>
    </row>
    <row r="96" spans="1:36" ht="15" customHeight="1" x14ac:dyDescent="0.25">
      <c r="A96" s="10">
        <v>95</v>
      </c>
      <c r="B96" s="1">
        <v>13</v>
      </c>
      <c r="C96" s="2">
        <v>40058994</v>
      </c>
      <c r="D96" s="3" t="s">
        <v>286</v>
      </c>
      <c r="E96" s="3" t="s">
        <v>361</v>
      </c>
      <c r="F96" s="3" t="s">
        <v>63</v>
      </c>
      <c r="G96" s="1">
        <v>13</v>
      </c>
      <c r="H96" s="4" t="s">
        <v>64</v>
      </c>
      <c r="I96" s="22">
        <v>518.41</v>
      </c>
      <c r="J96" s="11">
        <v>24</v>
      </c>
      <c r="K96" s="11">
        <v>28</v>
      </c>
      <c r="L96" s="11">
        <v>101</v>
      </c>
      <c r="M96" s="11">
        <f t="shared" si="16"/>
        <v>12442</v>
      </c>
      <c r="N96" s="11">
        <f t="shared" si="17"/>
        <v>6545</v>
      </c>
      <c r="O96" s="11">
        <f t="shared" si="18"/>
        <v>1493</v>
      </c>
      <c r="P96" s="9">
        <f t="shared" si="19"/>
        <v>62.21</v>
      </c>
      <c r="Q96" s="9">
        <f t="shared" si="20"/>
        <v>62</v>
      </c>
      <c r="R96" s="8">
        <f t="shared" si="21"/>
        <v>617.07749999999999</v>
      </c>
      <c r="S96" s="11">
        <f t="shared" si="22"/>
        <v>280</v>
      </c>
      <c r="T96" s="9">
        <f t="shared" si="23"/>
        <v>21501.287499999999</v>
      </c>
      <c r="U96" s="11">
        <f t="shared" si="24"/>
        <v>457</v>
      </c>
      <c r="V96" s="11">
        <f t="shared" si="25"/>
        <v>1036</v>
      </c>
      <c r="W96" s="12">
        <f t="shared" si="26"/>
        <v>143</v>
      </c>
      <c r="X96" s="12">
        <v>0</v>
      </c>
      <c r="Y96" s="12">
        <v>0</v>
      </c>
      <c r="Z96" s="12">
        <v>40</v>
      </c>
      <c r="AA96" s="11">
        <f t="shared" si="27"/>
        <v>1676</v>
      </c>
      <c r="AB96" s="11">
        <f t="shared" si="28"/>
        <v>17311</v>
      </c>
      <c r="AC96" s="11">
        <f t="shared" si="29"/>
        <v>6545</v>
      </c>
      <c r="AD96" s="11">
        <f t="shared" si="30"/>
        <v>10766</v>
      </c>
      <c r="AE96">
        <f>VLOOKUP(C96,[1]WD!$B$3:$AR$777,43,0)</f>
        <v>13</v>
      </c>
      <c r="AF96" s="18">
        <f t="shared" si="31"/>
        <v>0</v>
      </c>
      <c r="AG96" s="6"/>
      <c r="AH96" s="6">
        <v>0</v>
      </c>
      <c r="AI96" s="6">
        <v>0</v>
      </c>
      <c r="AJ96" s="6">
        <v>0</v>
      </c>
    </row>
    <row r="97" spans="1:36" ht="15" customHeight="1" x14ac:dyDescent="0.25">
      <c r="A97" s="10">
        <v>96</v>
      </c>
      <c r="B97" s="1">
        <v>13</v>
      </c>
      <c r="C97" s="2">
        <v>40059131</v>
      </c>
      <c r="D97" s="3" t="s">
        <v>301</v>
      </c>
      <c r="E97" s="3" t="s">
        <v>361</v>
      </c>
      <c r="F97" s="3" t="s">
        <v>63</v>
      </c>
      <c r="G97" s="1">
        <v>13</v>
      </c>
      <c r="H97" s="4" t="s">
        <v>64</v>
      </c>
      <c r="I97" s="22">
        <v>518.41</v>
      </c>
      <c r="J97" s="11">
        <v>26</v>
      </c>
      <c r="K97" s="11">
        <v>27</v>
      </c>
      <c r="L97" s="11">
        <v>77</v>
      </c>
      <c r="M97" s="11">
        <f t="shared" si="16"/>
        <v>13479</v>
      </c>
      <c r="N97" s="11">
        <f t="shared" si="17"/>
        <v>4990</v>
      </c>
      <c r="O97" s="11">
        <f t="shared" si="18"/>
        <v>1617</v>
      </c>
      <c r="P97" s="9">
        <f t="shared" si="19"/>
        <v>67.394999999999996</v>
      </c>
      <c r="Q97" s="9">
        <f t="shared" si="20"/>
        <v>67</v>
      </c>
      <c r="R97" s="8">
        <f t="shared" si="21"/>
        <v>600.24250000000006</v>
      </c>
      <c r="S97" s="11">
        <f t="shared" si="22"/>
        <v>270</v>
      </c>
      <c r="T97" s="9">
        <f t="shared" si="23"/>
        <v>21090.637500000001</v>
      </c>
      <c r="U97" s="11">
        <f t="shared" si="24"/>
        <v>494</v>
      </c>
      <c r="V97" s="11">
        <f t="shared" si="25"/>
        <v>1123</v>
      </c>
      <c r="W97" s="12">
        <f t="shared" si="26"/>
        <v>139</v>
      </c>
      <c r="X97" s="12">
        <v>0</v>
      </c>
      <c r="Y97" s="12">
        <v>0</v>
      </c>
      <c r="Z97" s="12">
        <v>40</v>
      </c>
      <c r="AA97" s="11">
        <f t="shared" si="27"/>
        <v>1796</v>
      </c>
      <c r="AB97" s="11">
        <f t="shared" si="28"/>
        <v>16673</v>
      </c>
      <c r="AC97" s="11">
        <f t="shared" si="29"/>
        <v>4990</v>
      </c>
      <c r="AD97" s="11">
        <f t="shared" si="30"/>
        <v>11683</v>
      </c>
      <c r="AE97">
        <f>VLOOKUP(C97,[1]WD!$B$3:$AR$777,43,0)</f>
        <v>13</v>
      </c>
      <c r="AF97" s="18">
        <f t="shared" si="31"/>
        <v>0</v>
      </c>
      <c r="AG97" s="6"/>
      <c r="AH97" s="6">
        <v>0</v>
      </c>
      <c r="AI97" s="6">
        <v>0</v>
      </c>
      <c r="AJ97" s="6">
        <v>0</v>
      </c>
    </row>
    <row r="98" spans="1:36" ht="15" customHeight="1" x14ac:dyDescent="0.25">
      <c r="A98" s="10">
        <v>97</v>
      </c>
      <c r="B98" s="1">
        <v>13</v>
      </c>
      <c r="C98" s="2">
        <v>40059243</v>
      </c>
      <c r="D98" s="3" t="s">
        <v>319</v>
      </c>
      <c r="E98" s="3" t="s">
        <v>361</v>
      </c>
      <c r="F98" s="3" t="s">
        <v>63</v>
      </c>
      <c r="G98" s="1">
        <v>13</v>
      </c>
      <c r="H98" s="4" t="s">
        <v>64</v>
      </c>
      <c r="I98" s="22">
        <v>518.41</v>
      </c>
      <c r="J98" s="11">
        <v>26</v>
      </c>
      <c r="K98" s="11">
        <v>30</v>
      </c>
      <c r="L98" s="11">
        <v>97</v>
      </c>
      <c r="M98" s="11">
        <f t="shared" si="16"/>
        <v>13479</v>
      </c>
      <c r="N98" s="11">
        <f t="shared" si="17"/>
        <v>6286</v>
      </c>
      <c r="O98" s="11">
        <f t="shared" si="18"/>
        <v>1617</v>
      </c>
      <c r="P98" s="9">
        <f t="shared" si="19"/>
        <v>67.394999999999996</v>
      </c>
      <c r="Q98" s="9">
        <f t="shared" si="20"/>
        <v>67</v>
      </c>
      <c r="R98" s="8">
        <f t="shared" si="21"/>
        <v>642.36250000000007</v>
      </c>
      <c r="S98" s="11">
        <f t="shared" si="22"/>
        <v>300</v>
      </c>
      <c r="T98" s="9">
        <f t="shared" si="23"/>
        <v>22458.7575</v>
      </c>
      <c r="U98" s="11">
        <f t="shared" si="24"/>
        <v>494</v>
      </c>
      <c r="V98" s="11">
        <f t="shared" si="25"/>
        <v>1123</v>
      </c>
      <c r="W98" s="12">
        <f t="shared" si="26"/>
        <v>149</v>
      </c>
      <c r="X98" s="12">
        <v>360</v>
      </c>
      <c r="Y98" s="12">
        <v>0</v>
      </c>
      <c r="Z98" s="12">
        <v>40</v>
      </c>
      <c r="AA98" s="11">
        <f t="shared" si="27"/>
        <v>2166</v>
      </c>
      <c r="AB98" s="11">
        <f t="shared" si="28"/>
        <v>17599</v>
      </c>
      <c r="AC98" s="11">
        <f t="shared" si="29"/>
        <v>6286</v>
      </c>
      <c r="AD98" s="11">
        <f t="shared" si="30"/>
        <v>11313</v>
      </c>
      <c r="AE98">
        <f>VLOOKUP(C98,[1]WD!$B$3:$AR$777,43,0)</f>
        <v>13</v>
      </c>
      <c r="AF98" s="18">
        <f t="shared" si="31"/>
        <v>0</v>
      </c>
      <c r="AG98" s="6"/>
      <c r="AH98" s="6">
        <v>0</v>
      </c>
      <c r="AI98" s="6">
        <v>0</v>
      </c>
      <c r="AJ98" s="6">
        <v>360</v>
      </c>
    </row>
    <row r="99" spans="1:36" ht="15" customHeight="1" x14ac:dyDescent="0.25">
      <c r="A99" s="10">
        <v>98</v>
      </c>
      <c r="B99" s="1">
        <v>13</v>
      </c>
      <c r="C99" s="2">
        <v>40059300</v>
      </c>
      <c r="D99" s="3" t="s">
        <v>328</v>
      </c>
      <c r="E99" s="3" t="s">
        <v>361</v>
      </c>
      <c r="F99" s="3" t="s">
        <v>63</v>
      </c>
      <c r="G99" s="1">
        <v>13</v>
      </c>
      <c r="H99" s="4" t="s">
        <v>64</v>
      </c>
      <c r="I99" s="22">
        <v>518.41</v>
      </c>
      <c r="J99" s="11">
        <v>27</v>
      </c>
      <c r="K99" s="11">
        <v>28</v>
      </c>
      <c r="L99" s="11">
        <v>73</v>
      </c>
      <c r="M99" s="11">
        <f t="shared" si="16"/>
        <v>13997</v>
      </c>
      <c r="N99" s="11">
        <f t="shared" si="17"/>
        <v>4730</v>
      </c>
      <c r="O99" s="11">
        <f t="shared" si="18"/>
        <v>1680</v>
      </c>
      <c r="P99" s="9">
        <f t="shared" si="19"/>
        <v>69.984999999999999</v>
      </c>
      <c r="Q99" s="9">
        <f t="shared" si="20"/>
        <v>70</v>
      </c>
      <c r="R99" s="8">
        <f t="shared" si="21"/>
        <v>608.62750000000005</v>
      </c>
      <c r="S99" s="11">
        <f t="shared" si="22"/>
        <v>280</v>
      </c>
      <c r="T99" s="9">
        <f t="shared" si="23"/>
        <v>21435.612499999999</v>
      </c>
      <c r="U99" s="11">
        <f t="shared" si="24"/>
        <v>514</v>
      </c>
      <c r="V99" s="11">
        <f t="shared" si="25"/>
        <v>1166</v>
      </c>
      <c r="W99" s="12">
        <f t="shared" si="26"/>
        <v>141</v>
      </c>
      <c r="X99" s="12">
        <v>0</v>
      </c>
      <c r="Y99" s="12">
        <v>0</v>
      </c>
      <c r="Z99" s="12">
        <v>40</v>
      </c>
      <c r="AA99" s="11">
        <f t="shared" si="27"/>
        <v>1861</v>
      </c>
      <c r="AB99" s="11">
        <f t="shared" si="28"/>
        <v>16866</v>
      </c>
      <c r="AC99" s="11">
        <f t="shared" si="29"/>
        <v>4730</v>
      </c>
      <c r="AD99" s="11">
        <f t="shared" si="30"/>
        <v>12136</v>
      </c>
      <c r="AE99">
        <f>VLOOKUP(C99,[1]WD!$B$3:$AR$777,43,0)</f>
        <v>13</v>
      </c>
      <c r="AF99" s="18">
        <f t="shared" si="31"/>
        <v>0</v>
      </c>
      <c r="AG99" s="6"/>
      <c r="AH99" s="6">
        <v>0</v>
      </c>
      <c r="AI99" s="6">
        <v>0</v>
      </c>
      <c r="AJ99" s="6">
        <v>0</v>
      </c>
    </row>
    <row r="100" spans="1:36" ht="15" customHeight="1" x14ac:dyDescent="0.25">
      <c r="A100" s="10">
        <v>99</v>
      </c>
      <c r="B100" s="1">
        <v>13</v>
      </c>
      <c r="C100" s="2">
        <v>40059311</v>
      </c>
      <c r="D100" s="3" t="s">
        <v>55</v>
      </c>
      <c r="E100" s="3" t="s">
        <v>361</v>
      </c>
      <c r="F100" s="3" t="s">
        <v>63</v>
      </c>
      <c r="G100" s="1">
        <v>13</v>
      </c>
      <c r="H100" s="4" t="s">
        <v>64</v>
      </c>
      <c r="I100" s="22">
        <v>518.41</v>
      </c>
      <c r="J100" s="11">
        <v>24</v>
      </c>
      <c r="K100" s="11">
        <v>27</v>
      </c>
      <c r="L100" s="11">
        <v>114</v>
      </c>
      <c r="M100" s="11">
        <f t="shared" si="16"/>
        <v>12442</v>
      </c>
      <c r="N100" s="11">
        <f t="shared" si="17"/>
        <v>7387</v>
      </c>
      <c r="O100" s="11">
        <f t="shared" si="18"/>
        <v>1493</v>
      </c>
      <c r="P100" s="9">
        <f t="shared" si="19"/>
        <v>62.21</v>
      </c>
      <c r="Q100" s="9">
        <f t="shared" si="20"/>
        <v>62</v>
      </c>
      <c r="R100" s="8">
        <f t="shared" si="21"/>
        <v>644.4425</v>
      </c>
      <c r="S100" s="11">
        <f t="shared" si="22"/>
        <v>270</v>
      </c>
      <c r="T100" s="9">
        <f t="shared" si="23"/>
        <v>22360.6525</v>
      </c>
      <c r="U100" s="11">
        <f t="shared" si="24"/>
        <v>457</v>
      </c>
      <c r="V100" s="11">
        <f t="shared" si="25"/>
        <v>1036</v>
      </c>
      <c r="W100" s="12">
        <f t="shared" si="26"/>
        <v>149</v>
      </c>
      <c r="X100" s="12">
        <v>75</v>
      </c>
      <c r="Y100" s="12">
        <v>0</v>
      </c>
      <c r="Z100" s="12">
        <v>40</v>
      </c>
      <c r="AA100" s="11">
        <f t="shared" si="27"/>
        <v>1757</v>
      </c>
      <c r="AB100" s="11">
        <f t="shared" si="28"/>
        <v>18072</v>
      </c>
      <c r="AC100" s="11">
        <f t="shared" si="29"/>
        <v>7387</v>
      </c>
      <c r="AD100" s="11">
        <f t="shared" si="30"/>
        <v>10685</v>
      </c>
      <c r="AE100">
        <f>VLOOKUP(C100,[1]WD!$B$3:$AR$777,43,0)</f>
        <v>13</v>
      </c>
      <c r="AF100" s="18">
        <f t="shared" si="31"/>
        <v>0</v>
      </c>
      <c r="AG100" s="6"/>
      <c r="AH100" s="6">
        <v>0</v>
      </c>
      <c r="AI100" s="6">
        <v>0</v>
      </c>
      <c r="AJ100" s="6">
        <v>75</v>
      </c>
    </row>
    <row r="101" spans="1:36" ht="15" customHeight="1" x14ac:dyDescent="0.25">
      <c r="A101" s="10">
        <v>100</v>
      </c>
      <c r="B101" s="1">
        <v>13</v>
      </c>
      <c r="C101" s="2">
        <v>40059334</v>
      </c>
      <c r="D101" s="3" t="s">
        <v>341</v>
      </c>
      <c r="E101" s="3" t="s">
        <v>361</v>
      </c>
      <c r="F101" s="3" t="s">
        <v>63</v>
      </c>
      <c r="G101" s="1">
        <v>13</v>
      </c>
      <c r="H101" s="4" t="s">
        <v>64</v>
      </c>
      <c r="I101" s="22">
        <v>518.41</v>
      </c>
      <c r="J101" s="11">
        <v>27</v>
      </c>
      <c r="K101" s="11">
        <v>28</v>
      </c>
      <c r="L101" s="11">
        <v>82</v>
      </c>
      <c r="M101" s="11">
        <f t="shared" si="16"/>
        <v>13997</v>
      </c>
      <c r="N101" s="11">
        <f t="shared" si="17"/>
        <v>5314</v>
      </c>
      <c r="O101" s="11">
        <f t="shared" si="18"/>
        <v>1680</v>
      </c>
      <c r="P101" s="9">
        <f t="shared" si="19"/>
        <v>69.984999999999999</v>
      </c>
      <c r="Q101" s="9">
        <f t="shared" si="20"/>
        <v>70</v>
      </c>
      <c r="R101" s="8">
        <f t="shared" si="21"/>
        <v>627.60750000000007</v>
      </c>
      <c r="S101" s="11">
        <f t="shared" si="22"/>
        <v>280</v>
      </c>
      <c r="T101" s="9">
        <f t="shared" si="23"/>
        <v>22038.592499999999</v>
      </c>
      <c r="U101" s="11">
        <f t="shared" si="24"/>
        <v>514</v>
      </c>
      <c r="V101" s="11">
        <f t="shared" si="25"/>
        <v>1166</v>
      </c>
      <c r="W101" s="12">
        <f t="shared" si="26"/>
        <v>145</v>
      </c>
      <c r="X101" s="12">
        <v>0</v>
      </c>
      <c r="Y101" s="12">
        <v>0</v>
      </c>
      <c r="Z101" s="12">
        <v>40</v>
      </c>
      <c r="AA101" s="11">
        <f t="shared" si="27"/>
        <v>1865</v>
      </c>
      <c r="AB101" s="11">
        <f t="shared" si="28"/>
        <v>17446</v>
      </c>
      <c r="AC101" s="11">
        <f t="shared" si="29"/>
        <v>5314</v>
      </c>
      <c r="AD101" s="11">
        <f t="shared" si="30"/>
        <v>12132</v>
      </c>
      <c r="AE101">
        <f>VLOOKUP(C101,[1]WD!$B$3:$AR$777,43,0)</f>
        <v>13</v>
      </c>
      <c r="AF101" s="18">
        <f t="shared" si="31"/>
        <v>0</v>
      </c>
      <c r="AG101" s="6"/>
      <c r="AH101" s="6">
        <v>0</v>
      </c>
      <c r="AI101" s="6">
        <v>0</v>
      </c>
      <c r="AJ101" s="6">
        <v>0</v>
      </c>
    </row>
    <row r="102" spans="1:36" ht="15" customHeight="1" x14ac:dyDescent="0.25">
      <c r="A102" s="10">
        <v>101</v>
      </c>
      <c r="B102" s="1">
        <v>13</v>
      </c>
      <c r="C102" s="2">
        <v>40058979</v>
      </c>
      <c r="D102" s="3" t="s">
        <v>262</v>
      </c>
      <c r="E102" s="3" t="s">
        <v>361</v>
      </c>
      <c r="F102" s="3" t="s">
        <v>63</v>
      </c>
      <c r="G102" s="1">
        <v>13</v>
      </c>
      <c r="H102" s="4" t="s">
        <v>64</v>
      </c>
      <c r="I102" s="22">
        <v>518.41</v>
      </c>
      <c r="J102" s="11">
        <v>23</v>
      </c>
      <c r="K102" s="11">
        <v>24</v>
      </c>
      <c r="L102" s="11">
        <v>59</v>
      </c>
      <c r="M102" s="11">
        <f t="shared" si="16"/>
        <v>11923</v>
      </c>
      <c r="N102" s="11">
        <f t="shared" si="17"/>
        <v>3823</v>
      </c>
      <c r="O102" s="11">
        <f t="shared" si="18"/>
        <v>1431</v>
      </c>
      <c r="P102" s="9">
        <f t="shared" si="19"/>
        <v>59.615000000000002</v>
      </c>
      <c r="Q102" s="9">
        <f t="shared" si="20"/>
        <v>60</v>
      </c>
      <c r="R102" s="8">
        <f t="shared" si="21"/>
        <v>511.745</v>
      </c>
      <c r="S102" s="11">
        <f t="shared" si="22"/>
        <v>240</v>
      </c>
      <c r="T102" s="9">
        <f t="shared" si="23"/>
        <v>18048.36</v>
      </c>
      <c r="U102" s="11">
        <f t="shared" si="24"/>
        <v>438</v>
      </c>
      <c r="V102" s="11">
        <f t="shared" si="25"/>
        <v>993</v>
      </c>
      <c r="W102" s="12">
        <f t="shared" si="26"/>
        <v>119</v>
      </c>
      <c r="X102" s="12">
        <v>90</v>
      </c>
      <c r="Y102" s="12">
        <v>0</v>
      </c>
      <c r="Z102" s="12">
        <v>40</v>
      </c>
      <c r="AA102" s="11">
        <f t="shared" si="27"/>
        <v>1680</v>
      </c>
      <c r="AB102" s="11">
        <f t="shared" si="28"/>
        <v>14066</v>
      </c>
      <c r="AC102" s="11">
        <f t="shared" si="29"/>
        <v>3823</v>
      </c>
      <c r="AD102" s="11">
        <f t="shared" si="30"/>
        <v>10243</v>
      </c>
      <c r="AE102">
        <f>VLOOKUP(C102,[1]WD!$B$3:$AR$777,43,0)</f>
        <v>13</v>
      </c>
      <c r="AF102" s="18">
        <f t="shared" si="31"/>
        <v>0</v>
      </c>
      <c r="AG102" s="6"/>
      <c r="AH102" s="6">
        <v>0</v>
      </c>
      <c r="AI102" s="6">
        <v>0</v>
      </c>
      <c r="AJ102" s="6">
        <v>90</v>
      </c>
    </row>
    <row r="103" spans="1:36" ht="15" customHeight="1" x14ac:dyDescent="0.25">
      <c r="A103" s="10">
        <v>102</v>
      </c>
      <c r="B103" s="1">
        <v>13</v>
      </c>
      <c r="C103" s="2">
        <v>40059337</v>
      </c>
      <c r="D103" s="3" t="s">
        <v>342</v>
      </c>
      <c r="E103" s="3" t="s">
        <v>361</v>
      </c>
      <c r="F103" s="3" t="s">
        <v>63</v>
      </c>
      <c r="G103" s="1">
        <v>13</v>
      </c>
      <c r="H103" s="4" t="s">
        <v>64</v>
      </c>
      <c r="I103" s="22">
        <v>518.41</v>
      </c>
      <c r="J103" s="11">
        <v>27</v>
      </c>
      <c r="K103" s="11">
        <v>28</v>
      </c>
      <c r="L103" s="11">
        <v>76</v>
      </c>
      <c r="M103" s="11">
        <f t="shared" si="16"/>
        <v>13997</v>
      </c>
      <c r="N103" s="11">
        <f t="shared" si="17"/>
        <v>4925</v>
      </c>
      <c r="O103" s="11">
        <f t="shared" si="18"/>
        <v>1680</v>
      </c>
      <c r="P103" s="9">
        <f t="shared" si="19"/>
        <v>69.984999999999999</v>
      </c>
      <c r="Q103" s="9">
        <f t="shared" si="20"/>
        <v>70</v>
      </c>
      <c r="R103" s="8">
        <f t="shared" si="21"/>
        <v>614.96500000000003</v>
      </c>
      <c r="S103" s="11">
        <f t="shared" si="22"/>
        <v>280</v>
      </c>
      <c r="T103" s="9">
        <f t="shared" si="23"/>
        <v>21636.95</v>
      </c>
      <c r="U103" s="11">
        <f t="shared" si="24"/>
        <v>514</v>
      </c>
      <c r="V103" s="11">
        <f t="shared" si="25"/>
        <v>1166</v>
      </c>
      <c r="W103" s="12">
        <f t="shared" si="26"/>
        <v>142</v>
      </c>
      <c r="X103" s="12">
        <v>0</v>
      </c>
      <c r="Y103" s="12">
        <v>0</v>
      </c>
      <c r="Z103" s="12">
        <v>40</v>
      </c>
      <c r="AA103" s="11">
        <f t="shared" si="27"/>
        <v>1862</v>
      </c>
      <c r="AB103" s="11">
        <f t="shared" si="28"/>
        <v>17060</v>
      </c>
      <c r="AC103" s="11">
        <f t="shared" si="29"/>
        <v>4925</v>
      </c>
      <c r="AD103" s="11">
        <f t="shared" si="30"/>
        <v>12135</v>
      </c>
      <c r="AE103">
        <f>VLOOKUP(C103,[1]WD!$B$3:$AR$777,43,0)</f>
        <v>13</v>
      </c>
      <c r="AF103" s="18">
        <f t="shared" si="31"/>
        <v>0</v>
      </c>
      <c r="AG103" s="6"/>
      <c r="AH103" s="6">
        <v>0</v>
      </c>
      <c r="AI103" s="6">
        <v>0</v>
      </c>
      <c r="AJ103" s="6">
        <v>0</v>
      </c>
    </row>
    <row r="104" spans="1:36" ht="15" customHeight="1" x14ac:dyDescent="0.25">
      <c r="A104" s="10">
        <v>103</v>
      </c>
      <c r="B104" s="1">
        <v>13</v>
      </c>
      <c r="C104" s="2">
        <v>40059638</v>
      </c>
      <c r="D104" s="3" t="s">
        <v>412</v>
      </c>
      <c r="E104" s="3" t="s">
        <v>361</v>
      </c>
      <c r="F104" s="3" t="s">
        <v>63</v>
      </c>
      <c r="G104" s="1">
        <v>13</v>
      </c>
      <c r="H104" s="4" t="s">
        <v>64</v>
      </c>
      <c r="I104" s="22">
        <v>518.41</v>
      </c>
      <c r="J104" s="11">
        <v>4</v>
      </c>
      <c r="K104" s="11">
        <v>4</v>
      </c>
      <c r="L104" s="11">
        <v>1</v>
      </c>
      <c r="M104" s="11">
        <f t="shared" si="16"/>
        <v>2074</v>
      </c>
      <c r="N104" s="11">
        <f t="shared" si="17"/>
        <v>65</v>
      </c>
      <c r="O104" s="11">
        <f t="shared" si="18"/>
        <v>249</v>
      </c>
      <c r="P104" s="9">
        <f t="shared" si="19"/>
        <v>10.370000000000001</v>
      </c>
      <c r="Q104" s="9">
        <f t="shared" si="20"/>
        <v>10</v>
      </c>
      <c r="R104" s="8">
        <f t="shared" si="21"/>
        <v>69.517499999999998</v>
      </c>
      <c r="S104" s="11">
        <f t="shared" si="22"/>
        <v>40</v>
      </c>
      <c r="T104" s="9">
        <f t="shared" si="23"/>
        <v>2517.8874999999998</v>
      </c>
      <c r="U104" s="11">
        <f t="shared" si="24"/>
        <v>76</v>
      </c>
      <c r="V104" s="11">
        <f t="shared" si="25"/>
        <v>173</v>
      </c>
      <c r="W104" s="12">
        <f t="shared" si="26"/>
        <v>17</v>
      </c>
      <c r="X104" s="12">
        <v>0</v>
      </c>
      <c r="Y104" s="12">
        <v>0</v>
      </c>
      <c r="Z104" s="12">
        <v>40</v>
      </c>
      <c r="AA104" s="11">
        <f t="shared" si="27"/>
        <v>306</v>
      </c>
      <c r="AB104" s="11">
        <f t="shared" si="28"/>
        <v>1833</v>
      </c>
      <c r="AC104" s="11">
        <f t="shared" si="29"/>
        <v>65</v>
      </c>
      <c r="AD104" s="11">
        <f t="shared" si="30"/>
        <v>1768</v>
      </c>
      <c r="AE104">
        <f>VLOOKUP(C104,[1]WD!$B$3:$AR$777,43,0)</f>
        <v>13</v>
      </c>
      <c r="AF104" s="18">
        <f t="shared" si="31"/>
        <v>0</v>
      </c>
      <c r="AG104" s="6"/>
      <c r="AH104" s="6">
        <v>0</v>
      </c>
      <c r="AI104" s="6">
        <v>0</v>
      </c>
      <c r="AJ104" s="6">
        <v>0</v>
      </c>
    </row>
    <row r="105" spans="1:36" ht="15" customHeight="1" x14ac:dyDescent="0.25">
      <c r="A105" s="10">
        <v>104</v>
      </c>
      <c r="B105" s="1">
        <v>13</v>
      </c>
      <c r="C105" s="2">
        <v>40059443</v>
      </c>
      <c r="D105" s="3" t="s">
        <v>145</v>
      </c>
      <c r="E105" s="3" t="s">
        <v>361</v>
      </c>
      <c r="F105" s="3" t="s">
        <v>63</v>
      </c>
      <c r="G105" s="1">
        <v>13</v>
      </c>
      <c r="H105" s="4" t="s">
        <v>64</v>
      </c>
      <c r="I105" s="22">
        <v>518.41</v>
      </c>
      <c r="J105" s="11">
        <v>25</v>
      </c>
      <c r="K105" s="11">
        <v>29</v>
      </c>
      <c r="L105" s="11">
        <v>95</v>
      </c>
      <c r="M105" s="11">
        <f t="shared" si="16"/>
        <v>12960</v>
      </c>
      <c r="N105" s="11">
        <f t="shared" si="17"/>
        <v>6156</v>
      </c>
      <c r="O105" s="11">
        <f t="shared" si="18"/>
        <v>1555</v>
      </c>
      <c r="P105" s="9">
        <f t="shared" si="19"/>
        <v>64.8</v>
      </c>
      <c r="Q105" s="9">
        <f t="shared" si="20"/>
        <v>65</v>
      </c>
      <c r="R105" s="8">
        <f t="shared" si="21"/>
        <v>621.27</v>
      </c>
      <c r="S105" s="11">
        <f t="shared" si="22"/>
        <v>290</v>
      </c>
      <c r="T105" s="9">
        <f t="shared" si="23"/>
        <v>21712.07</v>
      </c>
      <c r="U105" s="11">
        <f t="shared" si="24"/>
        <v>475</v>
      </c>
      <c r="V105" s="11">
        <f t="shared" si="25"/>
        <v>1080</v>
      </c>
      <c r="W105" s="12">
        <f t="shared" si="26"/>
        <v>144</v>
      </c>
      <c r="X105" s="12">
        <v>105</v>
      </c>
      <c r="Y105" s="12">
        <v>0</v>
      </c>
      <c r="Z105" s="12">
        <v>40</v>
      </c>
      <c r="AA105" s="11">
        <f t="shared" si="27"/>
        <v>1844</v>
      </c>
      <c r="AB105" s="11">
        <f t="shared" si="28"/>
        <v>17272</v>
      </c>
      <c r="AC105" s="11">
        <f t="shared" si="29"/>
        <v>6156</v>
      </c>
      <c r="AD105" s="11">
        <f t="shared" si="30"/>
        <v>11116</v>
      </c>
      <c r="AE105">
        <f>VLOOKUP(C105,[1]WD!$B$3:$AR$777,43,0)</f>
        <v>13</v>
      </c>
      <c r="AF105" s="18">
        <f t="shared" si="31"/>
        <v>0</v>
      </c>
      <c r="AG105" s="6"/>
      <c r="AH105" s="6">
        <v>0</v>
      </c>
      <c r="AI105" s="6">
        <v>0</v>
      </c>
      <c r="AJ105" s="6">
        <v>105</v>
      </c>
    </row>
    <row r="106" spans="1:36" ht="15" customHeight="1" x14ac:dyDescent="0.25">
      <c r="A106" s="10">
        <v>105</v>
      </c>
      <c r="B106" s="1">
        <v>13</v>
      </c>
      <c r="C106" s="2">
        <v>40059758</v>
      </c>
      <c r="D106" s="3" t="s">
        <v>511</v>
      </c>
      <c r="E106" s="3" t="s">
        <v>378</v>
      </c>
      <c r="F106" s="3" t="s">
        <v>63</v>
      </c>
      <c r="G106" s="1">
        <v>13</v>
      </c>
      <c r="H106" s="4" t="s">
        <v>64</v>
      </c>
      <c r="I106" s="22">
        <v>518.41</v>
      </c>
      <c r="J106" s="11">
        <v>25.5</v>
      </c>
      <c r="K106" s="11">
        <v>27.5</v>
      </c>
      <c r="L106" s="11">
        <v>85</v>
      </c>
      <c r="M106" s="11">
        <f t="shared" si="16"/>
        <v>13219</v>
      </c>
      <c r="N106" s="11">
        <f t="shared" si="17"/>
        <v>5508</v>
      </c>
      <c r="O106" s="11">
        <f t="shared" si="18"/>
        <v>1586</v>
      </c>
      <c r="P106" s="9">
        <f t="shared" si="19"/>
        <v>66.094999999999999</v>
      </c>
      <c r="Q106" s="9">
        <f t="shared" si="20"/>
        <v>66</v>
      </c>
      <c r="R106" s="8">
        <f t="shared" si="21"/>
        <v>608.62750000000005</v>
      </c>
      <c r="S106" s="11">
        <f t="shared" si="22"/>
        <v>275</v>
      </c>
      <c r="T106" s="9">
        <f t="shared" si="23"/>
        <v>21328.7225</v>
      </c>
      <c r="U106" s="11">
        <f t="shared" si="24"/>
        <v>485</v>
      </c>
      <c r="V106" s="11">
        <f t="shared" si="25"/>
        <v>1101</v>
      </c>
      <c r="W106" s="12">
        <f t="shared" si="26"/>
        <v>141</v>
      </c>
      <c r="X106" s="12">
        <v>0</v>
      </c>
      <c r="Y106" s="12">
        <v>0</v>
      </c>
      <c r="Z106" s="12">
        <v>40</v>
      </c>
      <c r="AA106" s="11">
        <f t="shared" si="27"/>
        <v>1767</v>
      </c>
      <c r="AB106" s="11">
        <f t="shared" si="28"/>
        <v>16960</v>
      </c>
      <c r="AC106" s="11">
        <f t="shared" si="29"/>
        <v>5508</v>
      </c>
      <c r="AD106" s="11">
        <f t="shared" si="30"/>
        <v>11452</v>
      </c>
      <c r="AE106">
        <f>VLOOKUP(C106,[1]WD!$B$3:$AR$777,43,0)</f>
        <v>13</v>
      </c>
      <c r="AF106" s="24">
        <f t="shared" si="31"/>
        <v>0</v>
      </c>
      <c r="AG106" s="6"/>
      <c r="AH106" s="6">
        <v>0</v>
      </c>
      <c r="AI106" s="6">
        <v>0</v>
      </c>
      <c r="AJ106" s="6">
        <v>0</v>
      </c>
    </row>
    <row r="107" spans="1:36" ht="15" customHeight="1" x14ac:dyDescent="0.25">
      <c r="A107" s="10">
        <v>106</v>
      </c>
      <c r="B107" s="1">
        <v>13</v>
      </c>
      <c r="C107" s="2">
        <v>40059761</v>
      </c>
      <c r="D107" s="3" t="s">
        <v>149</v>
      </c>
      <c r="E107" s="3" t="s">
        <v>378</v>
      </c>
      <c r="F107" s="3" t="s">
        <v>63</v>
      </c>
      <c r="G107" s="1">
        <v>13</v>
      </c>
      <c r="H107" s="4" t="s">
        <v>64</v>
      </c>
      <c r="I107" s="22">
        <v>518.41</v>
      </c>
      <c r="J107" s="11">
        <v>25</v>
      </c>
      <c r="K107" s="11">
        <v>26</v>
      </c>
      <c r="L107" s="11">
        <v>77</v>
      </c>
      <c r="M107" s="11">
        <f t="shared" si="16"/>
        <v>12960</v>
      </c>
      <c r="N107" s="11">
        <f t="shared" si="17"/>
        <v>4990</v>
      </c>
      <c r="O107" s="11">
        <f t="shared" si="18"/>
        <v>1555</v>
      </c>
      <c r="P107" s="9">
        <f t="shared" si="19"/>
        <v>64.8</v>
      </c>
      <c r="Q107" s="9">
        <f t="shared" si="20"/>
        <v>65</v>
      </c>
      <c r="R107" s="8">
        <f t="shared" si="21"/>
        <v>583.375</v>
      </c>
      <c r="S107" s="11">
        <f t="shared" si="22"/>
        <v>260</v>
      </c>
      <c r="T107" s="9">
        <f t="shared" si="23"/>
        <v>20478.174999999999</v>
      </c>
      <c r="U107" s="11">
        <f t="shared" si="24"/>
        <v>475</v>
      </c>
      <c r="V107" s="11">
        <f t="shared" si="25"/>
        <v>1080</v>
      </c>
      <c r="W107" s="12">
        <f t="shared" si="26"/>
        <v>135</v>
      </c>
      <c r="X107" s="12">
        <v>0</v>
      </c>
      <c r="Y107" s="12">
        <v>0</v>
      </c>
      <c r="Z107" s="12">
        <v>40</v>
      </c>
      <c r="AA107" s="11">
        <f t="shared" si="27"/>
        <v>1730</v>
      </c>
      <c r="AB107" s="11">
        <f t="shared" si="28"/>
        <v>16220</v>
      </c>
      <c r="AC107" s="11">
        <f t="shared" si="29"/>
        <v>4990</v>
      </c>
      <c r="AD107" s="11">
        <f t="shared" si="30"/>
        <v>11230</v>
      </c>
      <c r="AE107">
        <f>VLOOKUP(C107,[1]WD!$B$3:$AR$777,43,0)</f>
        <v>13</v>
      </c>
      <c r="AF107" s="24">
        <f t="shared" si="31"/>
        <v>0</v>
      </c>
      <c r="AG107" s="6"/>
      <c r="AH107" s="6">
        <v>0</v>
      </c>
      <c r="AI107" s="6">
        <v>0</v>
      </c>
      <c r="AJ107" s="6">
        <v>0</v>
      </c>
    </row>
    <row r="108" spans="1:36" ht="15" customHeight="1" x14ac:dyDescent="0.25">
      <c r="A108" s="10">
        <v>107</v>
      </c>
      <c r="B108" s="1">
        <v>13</v>
      </c>
      <c r="C108" s="2">
        <v>40059700</v>
      </c>
      <c r="D108" s="3" t="s">
        <v>495</v>
      </c>
      <c r="E108" s="3" t="s">
        <v>361</v>
      </c>
      <c r="F108" s="3" t="s">
        <v>63</v>
      </c>
      <c r="G108" s="1">
        <v>13</v>
      </c>
      <c r="H108" s="4" t="s">
        <v>64</v>
      </c>
      <c r="I108" s="22">
        <v>518.41</v>
      </c>
      <c r="J108" s="11">
        <v>22</v>
      </c>
      <c r="K108" s="11">
        <v>22</v>
      </c>
      <c r="L108" s="11">
        <v>34</v>
      </c>
      <c r="M108" s="11">
        <f t="shared" si="16"/>
        <v>11405</v>
      </c>
      <c r="N108" s="11">
        <f t="shared" si="17"/>
        <v>2203</v>
      </c>
      <c r="O108" s="11">
        <f t="shared" si="18"/>
        <v>1369</v>
      </c>
      <c r="P108" s="9">
        <f t="shared" si="19"/>
        <v>57.024999999999999</v>
      </c>
      <c r="Q108" s="9">
        <f t="shared" si="20"/>
        <v>57</v>
      </c>
      <c r="R108" s="8">
        <f t="shared" si="21"/>
        <v>442.26</v>
      </c>
      <c r="S108" s="11">
        <f t="shared" si="22"/>
        <v>220</v>
      </c>
      <c r="T108" s="9">
        <f t="shared" si="23"/>
        <v>15753.285</v>
      </c>
      <c r="U108" s="11">
        <f t="shared" si="24"/>
        <v>419</v>
      </c>
      <c r="V108" s="11">
        <f t="shared" si="25"/>
        <v>950</v>
      </c>
      <c r="W108" s="12">
        <f t="shared" si="26"/>
        <v>103</v>
      </c>
      <c r="X108" s="12">
        <v>285</v>
      </c>
      <c r="Y108" s="12">
        <v>0</v>
      </c>
      <c r="Z108" s="12">
        <v>40</v>
      </c>
      <c r="AA108" s="11">
        <f t="shared" si="27"/>
        <v>1797</v>
      </c>
      <c r="AB108" s="11">
        <f t="shared" si="28"/>
        <v>11811</v>
      </c>
      <c r="AC108" s="11">
        <f t="shared" si="29"/>
        <v>2203</v>
      </c>
      <c r="AD108" s="11">
        <f t="shared" si="30"/>
        <v>9608</v>
      </c>
      <c r="AE108">
        <f>VLOOKUP(C108,[1]WD!$B$3:$AR$777,43,0)</f>
        <v>13</v>
      </c>
      <c r="AF108" s="18">
        <f t="shared" si="31"/>
        <v>0</v>
      </c>
      <c r="AG108" s="6"/>
      <c r="AH108" s="6">
        <v>0</v>
      </c>
      <c r="AI108" s="6">
        <v>0</v>
      </c>
      <c r="AJ108" s="6">
        <v>285</v>
      </c>
    </row>
    <row r="109" spans="1:36" ht="15" customHeight="1" x14ac:dyDescent="0.25">
      <c r="A109" s="10">
        <v>108</v>
      </c>
      <c r="B109" s="1">
        <v>13</v>
      </c>
      <c r="C109" s="2">
        <v>40059709</v>
      </c>
      <c r="D109" s="3" t="s">
        <v>498</v>
      </c>
      <c r="E109" s="3" t="s">
        <v>361</v>
      </c>
      <c r="F109" s="3" t="s">
        <v>63</v>
      </c>
      <c r="G109" s="1">
        <v>13</v>
      </c>
      <c r="H109" s="4" t="s">
        <v>64</v>
      </c>
      <c r="I109" s="22">
        <v>518.41</v>
      </c>
      <c r="J109" s="11">
        <v>25</v>
      </c>
      <c r="K109" s="11">
        <v>26</v>
      </c>
      <c r="L109" s="11">
        <v>65</v>
      </c>
      <c r="M109" s="11">
        <f t="shared" si="16"/>
        <v>12960</v>
      </c>
      <c r="N109" s="11">
        <f t="shared" si="17"/>
        <v>4212</v>
      </c>
      <c r="O109" s="11">
        <f t="shared" si="18"/>
        <v>1555</v>
      </c>
      <c r="P109" s="9">
        <f t="shared" si="19"/>
        <v>64.8</v>
      </c>
      <c r="Q109" s="9">
        <f t="shared" si="20"/>
        <v>65</v>
      </c>
      <c r="R109" s="8">
        <f t="shared" si="21"/>
        <v>558.09</v>
      </c>
      <c r="S109" s="11">
        <f t="shared" si="22"/>
        <v>260</v>
      </c>
      <c r="T109" s="9">
        <f t="shared" si="23"/>
        <v>19674.89</v>
      </c>
      <c r="U109" s="11">
        <f t="shared" si="24"/>
        <v>475</v>
      </c>
      <c r="V109" s="11">
        <f t="shared" si="25"/>
        <v>1080</v>
      </c>
      <c r="W109" s="12">
        <f t="shared" si="26"/>
        <v>129</v>
      </c>
      <c r="X109" s="12">
        <v>39</v>
      </c>
      <c r="Y109" s="12">
        <v>0</v>
      </c>
      <c r="Z109" s="12">
        <v>40</v>
      </c>
      <c r="AA109" s="11">
        <f t="shared" si="27"/>
        <v>1763</v>
      </c>
      <c r="AB109" s="11">
        <f t="shared" si="28"/>
        <v>15409</v>
      </c>
      <c r="AC109" s="11">
        <f t="shared" si="29"/>
        <v>4212</v>
      </c>
      <c r="AD109" s="11">
        <f t="shared" si="30"/>
        <v>11197</v>
      </c>
      <c r="AE109">
        <f>VLOOKUP(C109,[1]WD!$B$3:$AR$777,43,0)</f>
        <v>13</v>
      </c>
      <c r="AF109" s="18">
        <f t="shared" si="31"/>
        <v>0</v>
      </c>
      <c r="AG109" s="6"/>
      <c r="AH109" s="6">
        <v>0</v>
      </c>
      <c r="AI109" s="6">
        <v>0</v>
      </c>
      <c r="AJ109" s="6">
        <v>39</v>
      </c>
    </row>
    <row r="110" spans="1:36" ht="15" customHeight="1" x14ac:dyDescent="0.25">
      <c r="A110" s="10">
        <v>109</v>
      </c>
      <c r="B110" s="1">
        <v>13</v>
      </c>
      <c r="C110" s="2">
        <v>40059694</v>
      </c>
      <c r="D110" s="3" t="s">
        <v>167</v>
      </c>
      <c r="E110" s="3" t="s">
        <v>361</v>
      </c>
      <c r="F110" s="3" t="s">
        <v>63</v>
      </c>
      <c r="G110" s="1">
        <v>13</v>
      </c>
      <c r="H110" s="4" t="s">
        <v>64</v>
      </c>
      <c r="I110" s="22">
        <v>518.41</v>
      </c>
      <c r="J110" s="11">
        <v>26</v>
      </c>
      <c r="K110" s="11">
        <v>27</v>
      </c>
      <c r="L110" s="11">
        <v>80</v>
      </c>
      <c r="M110" s="11">
        <f t="shared" si="16"/>
        <v>13479</v>
      </c>
      <c r="N110" s="11">
        <f t="shared" si="17"/>
        <v>5184</v>
      </c>
      <c r="O110" s="11">
        <f t="shared" si="18"/>
        <v>1617</v>
      </c>
      <c r="P110" s="9">
        <f t="shared" si="19"/>
        <v>67.394999999999996</v>
      </c>
      <c r="Q110" s="9">
        <f t="shared" si="20"/>
        <v>67</v>
      </c>
      <c r="R110" s="8">
        <f t="shared" si="21"/>
        <v>606.54750000000001</v>
      </c>
      <c r="S110" s="11">
        <f t="shared" si="22"/>
        <v>270</v>
      </c>
      <c r="T110" s="9">
        <f t="shared" si="23"/>
        <v>21290.942500000001</v>
      </c>
      <c r="U110" s="11">
        <f t="shared" si="24"/>
        <v>494</v>
      </c>
      <c r="V110" s="11">
        <f t="shared" si="25"/>
        <v>1123</v>
      </c>
      <c r="W110" s="12">
        <f t="shared" si="26"/>
        <v>140</v>
      </c>
      <c r="X110" s="12">
        <v>414</v>
      </c>
      <c r="Y110" s="12">
        <v>0</v>
      </c>
      <c r="Z110" s="12">
        <v>40</v>
      </c>
      <c r="AA110" s="11">
        <f t="shared" si="27"/>
        <v>2211</v>
      </c>
      <c r="AB110" s="11">
        <f t="shared" si="28"/>
        <v>16452</v>
      </c>
      <c r="AC110" s="11">
        <f t="shared" si="29"/>
        <v>5184</v>
      </c>
      <c r="AD110" s="11">
        <f t="shared" si="30"/>
        <v>11268</v>
      </c>
      <c r="AE110">
        <f>VLOOKUP(C110,[1]WD!$B$3:$AR$777,43,0)</f>
        <v>13</v>
      </c>
      <c r="AF110" s="18">
        <f t="shared" si="31"/>
        <v>0</v>
      </c>
      <c r="AG110" s="6"/>
      <c r="AH110" s="6">
        <v>0</v>
      </c>
      <c r="AI110" s="6">
        <v>0</v>
      </c>
      <c r="AJ110" s="6">
        <v>414</v>
      </c>
    </row>
    <row r="111" spans="1:36" ht="15" customHeight="1" x14ac:dyDescent="0.25">
      <c r="A111" s="10">
        <v>110</v>
      </c>
      <c r="B111" s="1">
        <v>13</v>
      </c>
      <c r="C111" s="2">
        <v>40058250</v>
      </c>
      <c r="D111" s="3" t="s">
        <v>62</v>
      </c>
      <c r="E111" s="3" t="s">
        <v>361</v>
      </c>
      <c r="F111" s="3" t="s">
        <v>63</v>
      </c>
      <c r="G111" s="1">
        <v>13</v>
      </c>
      <c r="H111" s="4" t="s">
        <v>64</v>
      </c>
      <c r="I111" s="22">
        <v>518.41</v>
      </c>
      <c r="J111" s="11">
        <v>24</v>
      </c>
      <c r="K111" s="11">
        <v>26</v>
      </c>
      <c r="L111" s="11">
        <v>78</v>
      </c>
      <c r="M111" s="11">
        <f t="shared" si="16"/>
        <v>12442</v>
      </c>
      <c r="N111" s="11">
        <f t="shared" si="17"/>
        <v>5054</v>
      </c>
      <c r="O111" s="11">
        <f t="shared" si="18"/>
        <v>1493</v>
      </c>
      <c r="P111" s="9">
        <f t="shared" si="19"/>
        <v>62.21</v>
      </c>
      <c r="Q111" s="9">
        <f t="shared" si="20"/>
        <v>62</v>
      </c>
      <c r="R111" s="8">
        <f t="shared" si="21"/>
        <v>568.62</v>
      </c>
      <c r="S111" s="11">
        <f t="shared" si="22"/>
        <v>260</v>
      </c>
      <c r="T111" s="9">
        <f t="shared" si="23"/>
        <v>19941.829999999998</v>
      </c>
      <c r="U111" s="11">
        <f t="shared" si="24"/>
        <v>457</v>
      </c>
      <c r="V111" s="11">
        <f t="shared" si="25"/>
        <v>1036</v>
      </c>
      <c r="W111" s="12">
        <f t="shared" si="26"/>
        <v>132</v>
      </c>
      <c r="X111" s="12">
        <v>0</v>
      </c>
      <c r="Y111" s="12">
        <v>0</v>
      </c>
      <c r="Z111" s="12">
        <v>40</v>
      </c>
      <c r="AA111" s="11">
        <f t="shared" si="27"/>
        <v>1665</v>
      </c>
      <c r="AB111" s="11">
        <f t="shared" si="28"/>
        <v>15831</v>
      </c>
      <c r="AC111" s="11">
        <f t="shared" si="29"/>
        <v>5054</v>
      </c>
      <c r="AD111" s="11">
        <f t="shared" si="30"/>
        <v>10777</v>
      </c>
      <c r="AE111">
        <f>VLOOKUP(C111,[1]WD!$B$3:$AR$777,43,0)</f>
        <v>13</v>
      </c>
      <c r="AF111" s="18">
        <f t="shared" si="31"/>
        <v>0</v>
      </c>
      <c r="AG111" s="6"/>
      <c r="AH111" s="6">
        <v>0</v>
      </c>
      <c r="AI111" s="6">
        <v>0</v>
      </c>
      <c r="AJ111" s="6">
        <v>0</v>
      </c>
    </row>
    <row r="112" spans="1:36" ht="15" customHeight="1" x14ac:dyDescent="0.25">
      <c r="A112" s="10">
        <v>111</v>
      </c>
      <c r="B112" s="1">
        <v>13</v>
      </c>
      <c r="C112" s="2">
        <v>40059082</v>
      </c>
      <c r="D112" s="3" t="s">
        <v>236</v>
      </c>
      <c r="E112" s="3" t="s">
        <v>361</v>
      </c>
      <c r="F112" s="3" t="s">
        <v>63</v>
      </c>
      <c r="G112" s="1">
        <v>13</v>
      </c>
      <c r="H112" s="4" t="s">
        <v>64</v>
      </c>
      <c r="I112" s="22">
        <v>518.41</v>
      </c>
      <c r="J112" s="11">
        <v>26</v>
      </c>
      <c r="K112" s="11">
        <v>27</v>
      </c>
      <c r="L112" s="11">
        <v>76</v>
      </c>
      <c r="M112" s="11">
        <f t="shared" si="16"/>
        <v>13479</v>
      </c>
      <c r="N112" s="11">
        <f t="shared" si="17"/>
        <v>4925</v>
      </c>
      <c r="O112" s="11">
        <f t="shared" si="18"/>
        <v>1617</v>
      </c>
      <c r="P112" s="9">
        <f t="shared" si="19"/>
        <v>67.394999999999996</v>
      </c>
      <c r="Q112" s="9">
        <f t="shared" si="20"/>
        <v>67</v>
      </c>
      <c r="R112" s="8">
        <f t="shared" si="21"/>
        <v>598.13</v>
      </c>
      <c r="S112" s="11">
        <f t="shared" si="22"/>
        <v>270</v>
      </c>
      <c r="T112" s="9">
        <f t="shared" si="23"/>
        <v>21023.525000000001</v>
      </c>
      <c r="U112" s="11">
        <f t="shared" si="24"/>
        <v>494</v>
      </c>
      <c r="V112" s="11">
        <f t="shared" si="25"/>
        <v>1123</v>
      </c>
      <c r="W112" s="12">
        <f t="shared" si="26"/>
        <v>139</v>
      </c>
      <c r="X112" s="12">
        <v>0</v>
      </c>
      <c r="Y112" s="12">
        <v>0</v>
      </c>
      <c r="Z112" s="12">
        <v>40</v>
      </c>
      <c r="AA112" s="11">
        <f t="shared" si="27"/>
        <v>1796</v>
      </c>
      <c r="AB112" s="11">
        <f t="shared" si="28"/>
        <v>16608</v>
      </c>
      <c r="AC112" s="11">
        <f t="shared" si="29"/>
        <v>4925</v>
      </c>
      <c r="AD112" s="11">
        <f t="shared" si="30"/>
        <v>11683</v>
      </c>
      <c r="AE112">
        <f>VLOOKUP(C112,[1]WD!$B$3:$AR$777,43,0)</f>
        <v>13</v>
      </c>
      <c r="AF112" s="18">
        <f t="shared" si="31"/>
        <v>0</v>
      </c>
      <c r="AG112" s="6"/>
      <c r="AH112" s="6">
        <v>0</v>
      </c>
      <c r="AI112" s="6">
        <v>0</v>
      </c>
      <c r="AJ112" s="6">
        <v>0</v>
      </c>
    </row>
    <row r="113" spans="1:36" ht="15" customHeight="1" x14ac:dyDescent="0.25">
      <c r="A113" s="10">
        <v>112</v>
      </c>
      <c r="B113" s="1">
        <v>13</v>
      </c>
      <c r="C113" s="2">
        <v>40059312</v>
      </c>
      <c r="D113" s="3" t="s">
        <v>336</v>
      </c>
      <c r="E113" s="3" t="s">
        <v>361</v>
      </c>
      <c r="F113" s="3" t="s">
        <v>63</v>
      </c>
      <c r="G113" s="1">
        <v>13</v>
      </c>
      <c r="H113" s="4" t="s">
        <v>64</v>
      </c>
      <c r="I113" s="22">
        <v>518.41</v>
      </c>
      <c r="J113" s="11">
        <v>27</v>
      </c>
      <c r="K113" s="11">
        <v>28</v>
      </c>
      <c r="L113" s="11">
        <v>59</v>
      </c>
      <c r="M113" s="11">
        <f t="shared" si="16"/>
        <v>13997</v>
      </c>
      <c r="N113" s="11">
        <f t="shared" si="17"/>
        <v>3823</v>
      </c>
      <c r="O113" s="11">
        <f t="shared" si="18"/>
        <v>1680</v>
      </c>
      <c r="P113" s="9">
        <f t="shared" si="19"/>
        <v>69.984999999999999</v>
      </c>
      <c r="Q113" s="9">
        <f t="shared" si="20"/>
        <v>70</v>
      </c>
      <c r="R113" s="8">
        <f t="shared" si="21"/>
        <v>579.15</v>
      </c>
      <c r="S113" s="11">
        <f t="shared" si="22"/>
        <v>280</v>
      </c>
      <c r="T113" s="9">
        <f t="shared" si="23"/>
        <v>20499.135000000002</v>
      </c>
      <c r="U113" s="11">
        <f t="shared" si="24"/>
        <v>514</v>
      </c>
      <c r="V113" s="11">
        <f t="shared" si="25"/>
        <v>1166</v>
      </c>
      <c r="W113" s="12">
        <f t="shared" si="26"/>
        <v>134</v>
      </c>
      <c r="X113" s="12">
        <v>0</v>
      </c>
      <c r="Y113" s="12">
        <v>0</v>
      </c>
      <c r="Z113" s="12">
        <v>40</v>
      </c>
      <c r="AA113" s="11">
        <f t="shared" si="27"/>
        <v>1854</v>
      </c>
      <c r="AB113" s="11">
        <f t="shared" si="28"/>
        <v>15966</v>
      </c>
      <c r="AC113" s="11">
        <f t="shared" si="29"/>
        <v>3823</v>
      </c>
      <c r="AD113" s="11">
        <f t="shared" si="30"/>
        <v>12143</v>
      </c>
      <c r="AE113">
        <f>VLOOKUP(C113,[1]WD!$B$3:$AR$777,43,0)</f>
        <v>13</v>
      </c>
      <c r="AF113" s="18">
        <f t="shared" si="31"/>
        <v>0</v>
      </c>
      <c r="AG113" s="6"/>
      <c r="AH113" s="6">
        <v>0</v>
      </c>
      <c r="AI113" s="6">
        <v>0</v>
      </c>
      <c r="AJ113" s="6">
        <v>0</v>
      </c>
    </row>
    <row r="114" spans="1:36" ht="15" customHeight="1" x14ac:dyDescent="0.25">
      <c r="A114" s="10">
        <v>113</v>
      </c>
      <c r="B114" s="1">
        <v>13</v>
      </c>
      <c r="C114" s="2">
        <v>40059362</v>
      </c>
      <c r="D114" s="3" t="s">
        <v>315</v>
      </c>
      <c r="E114" s="3" t="s">
        <v>361</v>
      </c>
      <c r="F114" s="3" t="s">
        <v>63</v>
      </c>
      <c r="G114" s="1">
        <v>13</v>
      </c>
      <c r="H114" s="4" t="s">
        <v>64</v>
      </c>
      <c r="I114" s="22">
        <v>518.41</v>
      </c>
      <c r="J114" s="11">
        <v>20</v>
      </c>
      <c r="K114" s="11">
        <v>21</v>
      </c>
      <c r="L114" s="11">
        <v>54</v>
      </c>
      <c r="M114" s="11">
        <f t="shared" si="16"/>
        <v>10368</v>
      </c>
      <c r="N114" s="11">
        <f t="shared" si="17"/>
        <v>3499</v>
      </c>
      <c r="O114" s="11">
        <f t="shared" si="18"/>
        <v>1244</v>
      </c>
      <c r="P114" s="9">
        <f t="shared" si="19"/>
        <v>51.84</v>
      </c>
      <c r="Q114" s="9">
        <f t="shared" si="20"/>
        <v>52</v>
      </c>
      <c r="R114" s="8">
        <f t="shared" si="21"/>
        <v>450.67750000000001</v>
      </c>
      <c r="S114" s="11">
        <f t="shared" si="22"/>
        <v>210</v>
      </c>
      <c r="T114" s="9">
        <f t="shared" si="23"/>
        <v>15875.5175</v>
      </c>
      <c r="U114" s="11">
        <f t="shared" si="24"/>
        <v>380</v>
      </c>
      <c r="V114" s="11">
        <f t="shared" si="25"/>
        <v>864</v>
      </c>
      <c r="W114" s="12">
        <f t="shared" si="26"/>
        <v>105</v>
      </c>
      <c r="X114" s="12">
        <v>0</v>
      </c>
      <c r="Y114" s="12">
        <v>0</v>
      </c>
      <c r="Z114" s="12">
        <v>40</v>
      </c>
      <c r="AA114" s="11">
        <f t="shared" si="27"/>
        <v>1389</v>
      </c>
      <c r="AB114" s="11">
        <f t="shared" si="28"/>
        <v>12478</v>
      </c>
      <c r="AC114" s="11">
        <f t="shared" si="29"/>
        <v>3499</v>
      </c>
      <c r="AD114" s="11">
        <f t="shared" si="30"/>
        <v>8979</v>
      </c>
      <c r="AE114">
        <f>VLOOKUP(C114,[1]WD!$B$3:$AR$777,43,0)</f>
        <v>13</v>
      </c>
      <c r="AF114" s="18">
        <f t="shared" si="31"/>
        <v>0</v>
      </c>
      <c r="AG114" s="6"/>
      <c r="AH114" s="6">
        <v>0</v>
      </c>
      <c r="AI114" s="6">
        <v>0</v>
      </c>
      <c r="AJ114" s="6">
        <v>0</v>
      </c>
    </row>
    <row r="115" spans="1:36" ht="15" customHeight="1" x14ac:dyDescent="0.25">
      <c r="A115" s="10">
        <v>114</v>
      </c>
      <c r="B115" s="1">
        <v>13</v>
      </c>
      <c r="C115" s="2">
        <v>40059419</v>
      </c>
      <c r="D115" s="3" t="s">
        <v>295</v>
      </c>
      <c r="E115" s="3" t="s">
        <v>361</v>
      </c>
      <c r="F115" s="3" t="s">
        <v>63</v>
      </c>
      <c r="G115" s="1">
        <v>13</v>
      </c>
      <c r="H115" s="4" t="s">
        <v>64</v>
      </c>
      <c r="I115" s="22">
        <v>518.41</v>
      </c>
      <c r="J115" s="11">
        <v>26</v>
      </c>
      <c r="K115" s="11">
        <v>27</v>
      </c>
      <c r="L115" s="11">
        <v>64</v>
      </c>
      <c r="M115" s="11">
        <f t="shared" si="16"/>
        <v>13479</v>
      </c>
      <c r="N115" s="11">
        <f t="shared" si="17"/>
        <v>4147</v>
      </c>
      <c r="O115" s="11">
        <f t="shared" si="18"/>
        <v>1617</v>
      </c>
      <c r="P115" s="9">
        <f t="shared" si="19"/>
        <v>67.394999999999996</v>
      </c>
      <c r="Q115" s="9">
        <f t="shared" si="20"/>
        <v>67</v>
      </c>
      <c r="R115" s="8">
        <f t="shared" si="21"/>
        <v>572.84500000000003</v>
      </c>
      <c r="S115" s="11">
        <f t="shared" si="22"/>
        <v>270</v>
      </c>
      <c r="T115" s="9">
        <f t="shared" si="23"/>
        <v>20220.240000000002</v>
      </c>
      <c r="U115" s="11">
        <f t="shared" si="24"/>
        <v>494</v>
      </c>
      <c r="V115" s="11">
        <f t="shared" si="25"/>
        <v>1123</v>
      </c>
      <c r="W115" s="12">
        <f t="shared" si="26"/>
        <v>133</v>
      </c>
      <c r="X115" s="12">
        <v>0</v>
      </c>
      <c r="Y115" s="12">
        <v>0</v>
      </c>
      <c r="Z115" s="12">
        <v>40</v>
      </c>
      <c r="AA115" s="11">
        <f t="shared" si="27"/>
        <v>1790</v>
      </c>
      <c r="AB115" s="11">
        <f t="shared" si="28"/>
        <v>15836</v>
      </c>
      <c r="AC115" s="11">
        <f t="shared" si="29"/>
        <v>4147</v>
      </c>
      <c r="AD115" s="11">
        <f t="shared" si="30"/>
        <v>11689</v>
      </c>
      <c r="AE115">
        <f>VLOOKUP(C115,[1]WD!$B$3:$AR$777,43,0)</f>
        <v>13</v>
      </c>
      <c r="AF115" s="18">
        <f t="shared" si="31"/>
        <v>0</v>
      </c>
      <c r="AG115" s="6"/>
      <c r="AH115" s="6">
        <v>0</v>
      </c>
      <c r="AI115" s="6">
        <v>0</v>
      </c>
      <c r="AJ115" s="6">
        <v>0</v>
      </c>
    </row>
    <row r="116" spans="1:36" ht="15" customHeight="1" x14ac:dyDescent="0.25">
      <c r="A116" s="10">
        <v>115</v>
      </c>
      <c r="B116" s="1">
        <v>13</v>
      </c>
      <c r="C116" s="2">
        <v>40059581</v>
      </c>
      <c r="D116" s="3" t="s">
        <v>399</v>
      </c>
      <c r="E116" s="3" t="s">
        <v>378</v>
      </c>
      <c r="F116" s="3" t="s">
        <v>63</v>
      </c>
      <c r="G116" s="1">
        <v>13</v>
      </c>
      <c r="H116" s="4" t="s">
        <v>64</v>
      </c>
      <c r="I116" s="22">
        <v>518.41</v>
      </c>
      <c r="J116" s="11">
        <v>24.5</v>
      </c>
      <c r="K116" s="11">
        <v>26.5</v>
      </c>
      <c r="L116" s="11">
        <v>62</v>
      </c>
      <c r="M116" s="11">
        <f t="shared" si="16"/>
        <v>12701</v>
      </c>
      <c r="N116" s="11">
        <f t="shared" si="17"/>
        <v>4018</v>
      </c>
      <c r="O116" s="11">
        <f t="shared" si="18"/>
        <v>1524</v>
      </c>
      <c r="P116" s="9">
        <f t="shared" si="19"/>
        <v>63.505000000000003</v>
      </c>
      <c r="Q116" s="9">
        <f t="shared" si="20"/>
        <v>64</v>
      </c>
      <c r="R116" s="8">
        <f t="shared" si="21"/>
        <v>543.36750000000006</v>
      </c>
      <c r="S116" s="11">
        <f t="shared" si="22"/>
        <v>265</v>
      </c>
      <c r="T116" s="9">
        <f t="shared" si="23"/>
        <v>19178.872500000001</v>
      </c>
      <c r="U116" s="11">
        <f t="shared" si="24"/>
        <v>466</v>
      </c>
      <c r="V116" s="11">
        <f t="shared" si="25"/>
        <v>1058</v>
      </c>
      <c r="W116" s="12">
        <f t="shared" si="26"/>
        <v>126</v>
      </c>
      <c r="X116" s="12">
        <v>189</v>
      </c>
      <c r="Y116" s="12">
        <v>0</v>
      </c>
      <c r="Z116" s="12">
        <v>40</v>
      </c>
      <c r="AA116" s="11">
        <f t="shared" si="27"/>
        <v>1879</v>
      </c>
      <c r="AB116" s="11">
        <f t="shared" si="28"/>
        <v>14840</v>
      </c>
      <c r="AC116" s="11">
        <f t="shared" si="29"/>
        <v>4018</v>
      </c>
      <c r="AD116" s="11">
        <f t="shared" si="30"/>
        <v>10822</v>
      </c>
      <c r="AE116">
        <f>VLOOKUP(C116,[1]WD!$B$3:$AR$777,43,0)</f>
        <v>13</v>
      </c>
      <c r="AF116" s="18">
        <f t="shared" si="31"/>
        <v>0</v>
      </c>
      <c r="AG116" s="6"/>
      <c r="AH116" s="6">
        <v>75</v>
      </c>
      <c r="AI116" s="6">
        <v>0</v>
      </c>
      <c r="AJ116" s="6">
        <v>114</v>
      </c>
    </row>
    <row r="117" spans="1:36" ht="15" customHeight="1" x14ac:dyDescent="0.25">
      <c r="A117" s="10">
        <v>116</v>
      </c>
      <c r="B117" s="1">
        <v>13</v>
      </c>
      <c r="C117" s="2">
        <v>40058772</v>
      </c>
      <c r="D117" s="3" t="s">
        <v>66</v>
      </c>
      <c r="E117" s="3" t="s">
        <v>361</v>
      </c>
      <c r="F117" s="3" t="s">
        <v>63</v>
      </c>
      <c r="G117" s="1">
        <v>13</v>
      </c>
      <c r="H117" s="4" t="s">
        <v>64</v>
      </c>
      <c r="I117" s="22">
        <v>518.41</v>
      </c>
      <c r="J117" s="11">
        <v>22</v>
      </c>
      <c r="K117" s="11">
        <v>24</v>
      </c>
      <c r="L117" s="11">
        <v>68</v>
      </c>
      <c r="M117" s="11">
        <f t="shared" si="16"/>
        <v>11405</v>
      </c>
      <c r="N117" s="11">
        <f t="shared" si="17"/>
        <v>4406</v>
      </c>
      <c r="O117" s="11">
        <f t="shared" si="18"/>
        <v>1369</v>
      </c>
      <c r="P117" s="9">
        <f t="shared" si="19"/>
        <v>57.024999999999999</v>
      </c>
      <c r="Q117" s="9">
        <f t="shared" si="20"/>
        <v>57</v>
      </c>
      <c r="R117" s="8">
        <f t="shared" si="21"/>
        <v>513.85750000000007</v>
      </c>
      <c r="S117" s="11">
        <f t="shared" si="22"/>
        <v>240</v>
      </c>
      <c r="T117" s="9">
        <f t="shared" si="23"/>
        <v>18047.8825</v>
      </c>
      <c r="U117" s="11">
        <f t="shared" si="24"/>
        <v>419</v>
      </c>
      <c r="V117" s="11">
        <f t="shared" si="25"/>
        <v>950</v>
      </c>
      <c r="W117" s="12">
        <f t="shared" si="26"/>
        <v>119</v>
      </c>
      <c r="X117" s="12">
        <v>60</v>
      </c>
      <c r="Y117" s="12">
        <v>0</v>
      </c>
      <c r="Z117" s="12">
        <v>40</v>
      </c>
      <c r="AA117" s="11">
        <f t="shared" si="27"/>
        <v>1588</v>
      </c>
      <c r="AB117" s="11">
        <f t="shared" si="28"/>
        <v>14223</v>
      </c>
      <c r="AC117" s="11">
        <f t="shared" si="29"/>
        <v>4406</v>
      </c>
      <c r="AD117" s="11">
        <f t="shared" si="30"/>
        <v>9817</v>
      </c>
      <c r="AE117">
        <f>VLOOKUP(C117,[1]WD!$B$3:$AR$777,43,0)</f>
        <v>13</v>
      </c>
      <c r="AF117" s="18">
        <f t="shared" si="31"/>
        <v>0</v>
      </c>
      <c r="AG117" s="6"/>
      <c r="AH117" s="6">
        <v>0</v>
      </c>
      <c r="AI117" s="6">
        <v>0</v>
      </c>
      <c r="AJ117" s="6">
        <v>60</v>
      </c>
    </row>
    <row r="118" spans="1:36" ht="15" customHeight="1" x14ac:dyDescent="0.25">
      <c r="A118" s="10">
        <v>117</v>
      </c>
      <c r="B118" s="1">
        <v>13</v>
      </c>
      <c r="C118" s="2">
        <v>40059129</v>
      </c>
      <c r="D118" s="3" t="s">
        <v>291</v>
      </c>
      <c r="E118" s="3" t="s">
        <v>361</v>
      </c>
      <c r="F118" s="3" t="s">
        <v>63</v>
      </c>
      <c r="G118" s="1">
        <v>13</v>
      </c>
      <c r="H118" s="4" t="s">
        <v>64</v>
      </c>
      <c r="I118" s="22">
        <v>518.41</v>
      </c>
      <c r="J118" s="11">
        <v>26</v>
      </c>
      <c r="K118" s="11">
        <v>27</v>
      </c>
      <c r="L118" s="11">
        <v>58</v>
      </c>
      <c r="M118" s="11">
        <f t="shared" si="16"/>
        <v>13479</v>
      </c>
      <c r="N118" s="11">
        <f t="shared" si="17"/>
        <v>3758</v>
      </c>
      <c r="O118" s="11">
        <f t="shared" si="18"/>
        <v>1617</v>
      </c>
      <c r="P118" s="9">
        <f t="shared" si="19"/>
        <v>67.394999999999996</v>
      </c>
      <c r="Q118" s="9">
        <f t="shared" si="20"/>
        <v>67</v>
      </c>
      <c r="R118" s="8">
        <f t="shared" si="21"/>
        <v>560.20249999999999</v>
      </c>
      <c r="S118" s="11">
        <f t="shared" si="22"/>
        <v>270</v>
      </c>
      <c r="T118" s="9">
        <f t="shared" si="23"/>
        <v>19818.5975</v>
      </c>
      <c r="U118" s="11">
        <f t="shared" si="24"/>
        <v>494</v>
      </c>
      <c r="V118" s="11">
        <f t="shared" si="25"/>
        <v>1123</v>
      </c>
      <c r="W118" s="12">
        <f t="shared" si="26"/>
        <v>130</v>
      </c>
      <c r="X118" s="12">
        <v>0</v>
      </c>
      <c r="Y118" s="12">
        <v>0</v>
      </c>
      <c r="Z118" s="12">
        <v>40</v>
      </c>
      <c r="AA118" s="11">
        <f t="shared" si="27"/>
        <v>1787</v>
      </c>
      <c r="AB118" s="11">
        <f t="shared" si="28"/>
        <v>15450</v>
      </c>
      <c r="AC118" s="11">
        <f t="shared" si="29"/>
        <v>3758</v>
      </c>
      <c r="AD118" s="11">
        <f t="shared" si="30"/>
        <v>11692</v>
      </c>
      <c r="AE118">
        <f>VLOOKUP(C118,[1]WD!$B$3:$AR$777,43,0)</f>
        <v>13</v>
      </c>
      <c r="AF118" s="18">
        <f t="shared" si="31"/>
        <v>0</v>
      </c>
      <c r="AG118" s="6"/>
      <c r="AH118" s="6">
        <v>0</v>
      </c>
      <c r="AI118" s="6">
        <v>0</v>
      </c>
      <c r="AJ118" s="6">
        <v>0</v>
      </c>
    </row>
    <row r="119" spans="1:36" ht="15" customHeight="1" x14ac:dyDescent="0.25">
      <c r="A119" s="10">
        <v>118</v>
      </c>
      <c r="B119" s="1">
        <v>13</v>
      </c>
      <c r="C119" s="2">
        <v>40059583</v>
      </c>
      <c r="D119" s="3" t="s">
        <v>339</v>
      </c>
      <c r="E119" s="3" t="s">
        <v>378</v>
      </c>
      <c r="F119" s="3" t="s">
        <v>63</v>
      </c>
      <c r="G119" s="1">
        <v>13</v>
      </c>
      <c r="H119" s="4" t="s">
        <v>64</v>
      </c>
      <c r="I119" s="22">
        <v>518.41</v>
      </c>
      <c r="J119" s="11">
        <v>26.5</v>
      </c>
      <c r="K119" s="11">
        <v>28.5</v>
      </c>
      <c r="L119" s="11">
        <v>87</v>
      </c>
      <c r="M119" s="11">
        <f t="shared" si="16"/>
        <v>13738</v>
      </c>
      <c r="N119" s="11">
        <f t="shared" si="17"/>
        <v>5638</v>
      </c>
      <c r="O119" s="11">
        <f t="shared" si="18"/>
        <v>1649</v>
      </c>
      <c r="P119" s="9">
        <f t="shared" si="19"/>
        <v>68.69</v>
      </c>
      <c r="Q119" s="9">
        <f t="shared" si="20"/>
        <v>69</v>
      </c>
      <c r="R119" s="8">
        <f t="shared" si="21"/>
        <v>629.72</v>
      </c>
      <c r="S119" s="11">
        <f t="shared" si="22"/>
        <v>285</v>
      </c>
      <c r="T119" s="9">
        <f t="shared" si="23"/>
        <v>22077.41</v>
      </c>
      <c r="U119" s="11">
        <f t="shared" si="24"/>
        <v>505</v>
      </c>
      <c r="V119" s="11">
        <f t="shared" si="25"/>
        <v>1144</v>
      </c>
      <c r="W119" s="12">
        <f t="shared" si="26"/>
        <v>146</v>
      </c>
      <c r="X119" s="12">
        <v>0</v>
      </c>
      <c r="Y119" s="12">
        <v>0</v>
      </c>
      <c r="Z119" s="12">
        <v>40</v>
      </c>
      <c r="AA119" s="11">
        <f t="shared" si="27"/>
        <v>1835</v>
      </c>
      <c r="AB119" s="11">
        <f t="shared" si="28"/>
        <v>17541</v>
      </c>
      <c r="AC119" s="11">
        <f t="shared" si="29"/>
        <v>5638</v>
      </c>
      <c r="AD119" s="11">
        <f t="shared" si="30"/>
        <v>11903</v>
      </c>
      <c r="AE119">
        <f>VLOOKUP(C119,[1]WD!$B$3:$AR$777,43,0)</f>
        <v>13</v>
      </c>
      <c r="AF119" s="18">
        <f t="shared" si="31"/>
        <v>0</v>
      </c>
      <c r="AG119" s="6"/>
      <c r="AH119" s="6">
        <v>0</v>
      </c>
      <c r="AI119" s="6">
        <v>0</v>
      </c>
      <c r="AJ119" s="6">
        <v>0</v>
      </c>
    </row>
    <row r="120" spans="1:36" ht="15" customHeight="1" x14ac:dyDescent="0.25">
      <c r="A120" s="10">
        <v>119</v>
      </c>
      <c r="B120" s="1">
        <v>13</v>
      </c>
      <c r="C120" s="2">
        <v>40057117</v>
      </c>
      <c r="D120" s="3" t="s">
        <v>84</v>
      </c>
      <c r="E120" s="3" t="s">
        <v>361</v>
      </c>
      <c r="F120" s="3" t="s">
        <v>85</v>
      </c>
      <c r="G120" s="1">
        <v>13</v>
      </c>
      <c r="H120" s="4" t="s">
        <v>381</v>
      </c>
      <c r="I120" s="22">
        <v>518.41</v>
      </c>
      <c r="J120" s="11">
        <v>27</v>
      </c>
      <c r="K120" s="11">
        <v>31</v>
      </c>
      <c r="L120" s="11">
        <v>150</v>
      </c>
      <c r="M120" s="11">
        <f t="shared" si="16"/>
        <v>13997</v>
      </c>
      <c r="N120" s="11">
        <f t="shared" si="17"/>
        <v>9720</v>
      </c>
      <c r="O120" s="11">
        <f t="shared" si="18"/>
        <v>1680</v>
      </c>
      <c r="P120" s="9">
        <f t="shared" si="19"/>
        <v>69.984999999999999</v>
      </c>
      <c r="Q120" s="9">
        <f t="shared" si="20"/>
        <v>70</v>
      </c>
      <c r="R120" s="8">
        <f t="shared" si="21"/>
        <v>770.80250000000001</v>
      </c>
      <c r="S120" s="11">
        <f t="shared" si="22"/>
        <v>310</v>
      </c>
      <c r="T120" s="9">
        <f t="shared" si="23"/>
        <v>26617.787500000002</v>
      </c>
      <c r="U120" s="11">
        <f t="shared" si="24"/>
        <v>514</v>
      </c>
      <c r="V120" s="11">
        <f t="shared" si="25"/>
        <v>1166</v>
      </c>
      <c r="W120" s="12">
        <f t="shared" si="26"/>
        <v>178</v>
      </c>
      <c r="X120" s="12">
        <v>0</v>
      </c>
      <c r="Y120" s="12">
        <v>0</v>
      </c>
      <c r="Z120" s="12">
        <v>40</v>
      </c>
      <c r="AA120" s="11">
        <f t="shared" si="27"/>
        <v>1898</v>
      </c>
      <c r="AB120" s="11">
        <f t="shared" si="28"/>
        <v>21819</v>
      </c>
      <c r="AC120" s="11">
        <f t="shared" si="29"/>
        <v>9720</v>
      </c>
      <c r="AD120" s="11">
        <f t="shared" si="30"/>
        <v>12099</v>
      </c>
      <c r="AE120">
        <f>VLOOKUP(C120,[1]WD!$B$3:$AR$777,43,0)</f>
        <v>13</v>
      </c>
      <c r="AF120" s="18">
        <f t="shared" si="31"/>
        <v>0</v>
      </c>
      <c r="AG120" s="6"/>
      <c r="AH120" s="6">
        <v>0</v>
      </c>
      <c r="AI120" s="6">
        <v>0</v>
      </c>
      <c r="AJ120" s="6">
        <v>0</v>
      </c>
    </row>
    <row r="121" spans="1:36" ht="15" customHeight="1" x14ac:dyDescent="0.25">
      <c r="A121" s="10">
        <v>120</v>
      </c>
      <c r="B121" s="1">
        <v>13</v>
      </c>
      <c r="C121" s="2">
        <v>40058960</v>
      </c>
      <c r="D121" s="3" t="s">
        <v>99</v>
      </c>
      <c r="E121" s="3" t="s">
        <v>361</v>
      </c>
      <c r="F121" s="3" t="s">
        <v>396</v>
      </c>
      <c r="G121" s="1">
        <v>13</v>
      </c>
      <c r="H121" s="4" t="s">
        <v>64</v>
      </c>
      <c r="I121" s="22">
        <v>518.41</v>
      </c>
      <c r="J121" s="11">
        <v>27</v>
      </c>
      <c r="K121" s="11">
        <v>29</v>
      </c>
      <c r="L121" s="11">
        <v>82</v>
      </c>
      <c r="M121" s="11">
        <f t="shared" si="16"/>
        <v>13997</v>
      </c>
      <c r="N121" s="11">
        <f t="shared" si="17"/>
        <v>5314</v>
      </c>
      <c r="O121" s="11">
        <f t="shared" si="18"/>
        <v>1680</v>
      </c>
      <c r="P121" s="9">
        <f t="shared" si="19"/>
        <v>69.984999999999999</v>
      </c>
      <c r="Q121" s="9">
        <f t="shared" si="20"/>
        <v>70</v>
      </c>
      <c r="R121" s="8">
        <f t="shared" si="21"/>
        <v>627.60750000000007</v>
      </c>
      <c r="S121" s="11">
        <f t="shared" si="22"/>
        <v>290</v>
      </c>
      <c r="T121" s="9">
        <f t="shared" si="23"/>
        <v>22048.592499999999</v>
      </c>
      <c r="U121" s="11">
        <f t="shared" si="24"/>
        <v>514</v>
      </c>
      <c r="V121" s="11">
        <f t="shared" si="25"/>
        <v>1166</v>
      </c>
      <c r="W121" s="12">
        <f t="shared" si="26"/>
        <v>145</v>
      </c>
      <c r="X121" s="12">
        <v>0</v>
      </c>
      <c r="Y121" s="12">
        <v>0</v>
      </c>
      <c r="Z121" s="12">
        <v>40</v>
      </c>
      <c r="AA121" s="11">
        <f t="shared" si="27"/>
        <v>1865</v>
      </c>
      <c r="AB121" s="11">
        <f t="shared" si="28"/>
        <v>17446</v>
      </c>
      <c r="AC121" s="11">
        <f t="shared" si="29"/>
        <v>5314</v>
      </c>
      <c r="AD121" s="11">
        <f t="shared" si="30"/>
        <v>12132</v>
      </c>
      <c r="AE121">
        <f>VLOOKUP(C121,[1]WD!$B$3:$AR$777,43,0)</f>
        <v>13</v>
      </c>
      <c r="AF121" s="18">
        <f t="shared" si="31"/>
        <v>0</v>
      </c>
      <c r="AG121" s="6"/>
      <c r="AH121" s="6">
        <v>0</v>
      </c>
      <c r="AI121" s="6">
        <v>0</v>
      </c>
      <c r="AJ121" s="6">
        <v>0</v>
      </c>
    </row>
    <row r="122" spans="1:36" ht="15" customHeight="1" x14ac:dyDescent="0.25">
      <c r="A122" s="10">
        <v>121</v>
      </c>
      <c r="B122" s="1">
        <v>13</v>
      </c>
      <c r="C122" s="2">
        <v>40058961</v>
      </c>
      <c r="D122" s="3" t="s">
        <v>55</v>
      </c>
      <c r="E122" s="3" t="s">
        <v>361</v>
      </c>
      <c r="F122" s="3" t="s">
        <v>396</v>
      </c>
      <c r="G122" s="1">
        <v>13</v>
      </c>
      <c r="H122" s="4" t="s">
        <v>64</v>
      </c>
      <c r="I122" s="22">
        <v>518.41</v>
      </c>
      <c r="J122" s="11">
        <v>22</v>
      </c>
      <c r="K122" s="11">
        <v>23</v>
      </c>
      <c r="L122" s="11">
        <v>59</v>
      </c>
      <c r="M122" s="11">
        <f t="shared" si="16"/>
        <v>11405</v>
      </c>
      <c r="N122" s="11">
        <f t="shared" si="17"/>
        <v>3823</v>
      </c>
      <c r="O122" s="11">
        <f t="shared" si="18"/>
        <v>1369</v>
      </c>
      <c r="P122" s="9">
        <f t="shared" si="19"/>
        <v>57.024999999999999</v>
      </c>
      <c r="Q122" s="9">
        <f t="shared" si="20"/>
        <v>57</v>
      </c>
      <c r="R122" s="8">
        <f t="shared" si="21"/>
        <v>494.91</v>
      </c>
      <c r="S122" s="11">
        <f t="shared" si="22"/>
        <v>230</v>
      </c>
      <c r="T122" s="9">
        <f t="shared" si="23"/>
        <v>17435.935000000001</v>
      </c>
      <c r="U122" s="11">
        <f t="shared" si="24"/>
        <v>419</v>
      </c>
      <c r="V122" s="11">
        <f t="shared" si="25"/>
        <v>950</v>
      </c>
      <c r="W122" s="12">
        <f t="shared" si="26"/>
        <v>115</v>
      </c>
      <c r="X122" s="12">
        <v>75</v>
      </c>
      <c r="Y122" s="12">
        <v>0</v>
      </c>
      <c r="Z122" s="12">
        <v>40</v>
      </c>
      <c r="AA122" s="11">
        <f t="shared" si="27"/>
        <v>1599</v>
      </c>
      <c r="AB122" s="11">
        <f t="shared" si="28"/>
        <v>13629</v>
      </c>
      <c r="AC122" s="11">
        <f t="shared" si="29"/>
        <v>3823</v>
      </c>
      <c r="AD122" s="11">
        <f t="shared" si="30"/>
        <v>9806</v>
      </c>
      <c r="AE122">
        <f>VLOOKUP(C122,[1]WD!$B$3:$AR$777,43,0)</f>
        <v>13</v>
      </c>
      <c r="AF122" s="18">
        <f t="shared" si="31"/>
        <v>0</v>
      </c>
      <c r="AG122" s="6"/>
      <c r="AH122" s="6">
        <v>0</v>
      </c>
      <c r="AI122" s="6">
        <v>0</v>
      </c>
      <c r="AJ122" s="6">
        <v>75</v>
      </c>
    </row>
    <row r="123" spans="1:36" ht="15" customHeight="1" x14ac:dyDescent="0.25">
      <c r="A123" s="10">
        <v>122</v>
      </c>
      <c r="B123" s="1">
        <v>13</v>
      </c>
      <c r="C123" s="2">
        <v>40057777</v>
      </c>
      <c r="D123" s="3" t="s">
        <v>404</v>
      </c>
      <c r="E123" s="3" t="s">
        <v>378</v>
      </c>
      <c r="F123" s="3" t="s">
        <v>318</v>
      </c>
      <c r="G123" s="1">
        <v>13</v>
      </c>
      <c r="H123" s="4" t="s">
        <v>597</v>
      </c>
      <c r="I123" s="22">
        <v>622.09</v>
      </c>
      <c r="J123" s="11">
        <v>24.5</v>
      </c>
      <c r="K123" s="11">
        <v>30</v>
      </c>
      <c r="L123" s="11">
        <v>114</v>
      </c>
      <c r="M123" s="11">
        <f t="shared" si="16"/>
        <v>15241</v>
      </c>
      <c r="N123" s="11">
        <f t="shared" si="17"/>
        <v>8865</v>
      </c>
      <c r="O123" s="11">
        <f t="shared" si="18"/>
        <v>1829</v>
      </c>
      <c r="P123" s="9">
        <f t="shared" si="19"/>
        <v>76.204999999999998</v>
      </c>
      <c r="Q123" s="9">
        <f t="shared" si="20"/>
        <v>75</v>
      </c>
      <c r="R123" s="8">
        <f t="shared" si="21"/>
        <v>783.44500000000005</v>
      </c>
      <c r="S123" s="11">
        <f t="shared" si="22"/>
        <v>300</v>
      </c>
      <c r="T123" s="9">
        <f t="shared" si="23"/>
        <v>27169.65</v>
      </c>
      <c r="U123" s="11">
        <f t="shared" si="24"/>
        <v>559</v>
      </c>
      <c r="V123" s="11">
        <f t="shared" si="25"/>
        <v>1270</v>
      </c>
      <c r="W123" s="12">
        <f t="shared" si="26"/>
        <v>181</v>
      </c>
      <c r="X123" s="12">
        <v>0</v>
      </c>
      <c r="Y123" s="12">
        <v>0</v>
      </c>
      <c r="Z123" s="12">
        <v>40</v>
      </c>
      <c r="AA123" s="11">
        <f t="shared" si="27"/>
        <v>2050</v>
      </c>
      <c r="AB123" s="11">
        <f t="shared" si="28"/>
        <v>22056</v>
      </c>
      <c r="AC123" s="11">
        <f t="shared" si="29"/>
        <v>8865</v>
      </c>
      <c r="AD123" s="11">
        <f t="shared" si="30"/>
        <v>13191</v>
      </c>
      <c r="AE123">
        <f>VLOOKUP(C123,[1]WD!$B$3:$AR$777,43,0)</f>
        <v>13</v>
      </c>
      <c r="AF123" s="18">
        <f t="shared" si="31"/>
        <v>0</v>
      </c>
      <c r="AG123" s="6"/>
      <c r="AH123" s="6">
        <v>0</v>
      </c>
      <c r="AI123" s="6">
        <v>0</v>
      </c>
      <c r="AJ123" s="6">
        <v>0</v>
      </c>
    </row>
    <row r="124" spans="1:36" ht="15" customHeight="1" x14ac:dyDescent="0.25">
      <c r="A124" s="10">
        <v>123</v>
      </c>
      <c r="B124" s="1">
        <v>15</v>
      </c>
      <c r="C124" s="2">
        <v>40057488</v>
      </c>
      <c r="D124" s="3" t="s">
        <v>147</v>
      </c>
      <c r="E124" s="3" t="s">
        <v>361</v>
      </c>
      <c r="F124" s="27" t="s">
        <v>70</v>
      </c>
      <c r="G124" s="1">
        <v>15</v>
      </c>
      <c r="H124" s="4" t="s">
        <v>77</v>
      </c>
      <c r="I124" s="22">
        <v>518.41</v>
      </c>
      <c r="J124" s="11">
        <v>15</v>
      </c>
      <c r="K124" s="11">
        <v>17</v>
      </c>
      <c r="L124" s="11">
        <v>36</v>
      </c>
      <c r="M124" s="11">
        <f t="shared" si="16"/>
        <v>7776</v>
      </c>
      <c r="N124" s="11">
        <f t="shared" si="17"/>
        <v>2333</v>
      </c>
      <c r="O124" s="11">
        <f t="shared" si="18"/>
        <v>933</v>
      </c>
      <c r="P124" s="9">
        <f t="shared" si="19"/>
        <v>38.880000000000003</v>
      </c>
      <c r="Q124" s="9">
        <f t="shared" si="20"/>
        <v>39</v>
      </c>
      <c r="R124" s="8">
        <f t="shared" si="21"/>
        <v>328.54250000000002</v>
      </c>
      <c r="S124" s="11">
        <f t="shared" si="22"/>
        <v>170</v>
      </c>
      <c r="T124" s="9">
        <f t="shared" si="23"/>
        <v>11618.422499999999</v>
      </c>
      <c r="U124" s="11">
        <f t="shared" si="24"/>
        <v>285</v>
      </c>
      <c r="V124" s="11">
        <f t="shared" si="25"/>
        <v>648</v>
      </c>
      <c r="W124" s="12">
        <f t="shared" si="26"/>
        <v>76</v>
      </c>
      <c r="X124" s="12">
        <v>0</v>
      </c>
      <c r="Y124" s="12">
        <v>0</v>
      </c>
      <c r="Z124" s="12">
        <v>40</v>
      </c>
      <c r="AA124" s="11">
        <f t="shared" si="27"/>
        <v>1049</v>
      </c>
      <c r="AB124" s="11">
        <f t="shared" si="28"/>
        <v>9060</v>
      </c>
      <c r="AC124" s="11">
        <f t="shared" si="29"/>
        <v>2333</v>
      </c>
      <c r="AD124" s="11">
        <f t="shared" si="30"/>
        <v>6727</v>
      </c>
      <c r="AE124">
        <f>VLOOKUP(C124,[1]WD!$B$3:$AR$777,43,0)</f>
        <v>15</v>
      </c>
      <c r="AF124" s="18">
        <f t="shared" si="31"/>
        <v>0</v>
      </c>
      <c r="AG124" s="6"/>
      <c r="AH124" s="6">
        <v>0</v>
      </c>
      <c r="AI124" s="6">
        <v>0</v>
      </c>
      <c r="AJ124" s="6">
        <v>0</v>
      </c>
    </row>
    <row r="125" spans="1:36" ht="15" customHeight="1" x14ac:dyDescent="0.25">
      <c r="A125" s="10">
        <v>124</v>
      </c>
      <c r="B125" s="1">
        <v>15</v>
      </c>
      <c r="C125" s="2">
        <v>40057962</v>
      </c>
      <c r="D125" s="3" t="s">
        <v>229</v>
      </c>
      <c r="E125" s="3" t="s">
        <v>361</v>
      </c>
      <c r="F125" s="27" t="s">
        <v>70</v>
      </c>
      <c r="G125" s="1">
        <v>15</v>
      </c>
      <c r="H125" s="4" t="s">
        <v>77</v>
      </c>
      <c r="I125" s="22">
        <v>518.41</v>
      </c>
      <c r="J125" s="11">
        <v>25</v>
      </c>
      <c r="K125" s="11">
        <v>30</v>
      </c>
      <c r="L125" s="11">
        <v>90</v>
      </c>
      <c r="M125" s="11">
        <f t="shared" si="16"/>
        <v>12960</v>
      </c>
      <c r="N125" s="11">
        <f t="shared" si="17"/>
        <v>5832</v>
      </c>
      <c r="O125" s="11">
        <f t="shared" si="18"/>
        <v>1555</v>
      </c>
      <c r="P125" s="9">
        <f t="shared" si="19"/>
        <v>64.8</v>
      </c>
      <c r="Q125" s="9">
        <f t="shared" si="20"/>
        <v>65</v>
      </c>
      <c r="R125" s="8">
        <f t="shared" si="21"/>
        <v>610.74</v>
      </c>
      <c r="S125" s="11">
        <f t="shared" si="22"/>
        <v>300</v>
      </c>
      <c r="T125" s="9">
        <f t="shared" si="23"/>
        <v>21387.54</v>
      </c>
      <c r="U125" s="11">
        <f t="shared" si="24"/>
        <v>475</v>
      </c>
      <c r="V125" s="11">
        <f t="shared" si="25"/>
        <v>1080</v>
      </c>
      <c r="W125" s="12">
        <f t="shared" si="26"/>
        <v>141</v>
      </c>
      <c r="X125" s="12">
        <v>0</v>
      </c>
      <c r="Y125" s="12">
        <v>0</v>
      </c>
      <c r="Z125" s="12">
        <v>40</v>
      </c>
      <c r="AA125" s="11">
        <f t="shared" si="27"/>
        <v>1736</v>
      </c>
      <c r="AB125" s="11">
        <f t="shared" si="28"/>
        <v>17056</v>
      </c>
      <c r="AC125" s="11">
        <f t="shared" si="29"/>
        <v>5832</v>
      </c>
      <c r="AD125" s="11">
        <f t="shared" si="30"/>
        <v>11224</v>
      </c>
      <c r="AE125">
        <f>VLOOKUP(C125,[1]WD!$B$3:$AR$777,43,0)</f>
        <v>15</v>
      </c>
      <c r="AF125" s="18">
        <f t="shared" si="31"/>
        <v>0</v>
      </c>
      <c r="AG125" s="6"/>
      <c r="AH125" s="6">
        <v>0</v>
      </c>
      <c r="AI125" s="6">
        <v>0</v>
      </c>
      <c r="AJ125" s="6">
        <v>0</v>
      </c>
    </row>
    <row r="126" spans="1:36" ht="15" customHeight="1" x14ac:dyDescent="0.25">
      <c r="A126" s="10">
        <v>125</v>
      </c>
      <c r="B126" s="1">
        <v>15</v>
      </c>
      <c r="C126" s="2">
        <v>40057163</v>
      </c>
      <c r="D126" s="3" t="s">
        <v>238</v>
      </c>
      <c r="E126" s="3" t="s">
        <v>361</v>
      </c>
      <c r="F126" s="27" t="s">
        <v>599</v>
      </c>
      <c r="G126" s="1">
        <v>15</v>
      </c>
      <c r="H126" s="4" t="s">
        <v>239</v>
      </c>
      <c r="I126" s="22">
        <v>518.41</v>
      </c>
      <c r="J126" s="11">
        <v>26</v>
      </c>
      <c r="K126" s="11">
        <v>30</v>
      </c>
      <c r="L126" s="11">
        <v>137</v>
      </c>
      <c r="M126" s="11">
        <f t="shared" si="16"/>
        <v>13479</v>
      </c>
      <c r="N126" s="11">
        <f t="shared" si="17"/>
        <v>8878</v>
      </c>
      <c r="O126" s="11">
        <f t="shared" si="18"/>
        <v>1617</v>
      </c>
      <c r="P126" s="9">
        <f t="shared" si="19"/>
        <v>67.394999999999996</v>
      </c>
      <c r="Q126" s="9">
        <f t="shared" si="20"/>
        <v>67</v>
      </c>
      <c r="R126" s="8">
        <f t="shared" si="21"/>
        <v>726.60250000000008</v>
      </c>
      <c r="S126" s="11">
        <f t="shared" si="22"/>
        <v>300</v>
      </c>
      <c r="T126" s="9">
        <f t="shared" si="23"/>
        <v>25134.997500000001</v>
      </c>
      <c r="U126" s="11">
        <f t="shared" si="24"/>
        <v>494</v>
      </c>
      <c r="V126" s="11">
        <f t="shared" si="25"/>
        <v>1123</v>
      </c>
      <c r="W126" s="12">
        <f t="shared" si="26"/>
        <v>168</v>
      </c>
      <c r="X126" s="12">
        <v>45</v>
      </c>
      <c r="Y126" s="12">
        <v>0</v>
      </c>
      <c r="Z126" s="12">
        <v>40</v>
      </c>
      <c r="AA126" s="11">
        <f t="shared" si="27"/>
        <v>1870</v>
      </c>
      <c r="AB126" s="11">
        <f t="shared" si="28"/>
        <v>20487</v>
      </c>
      <c r="AC126" s="11">
        <f t="shared" si="29"/>
        <v>8878</v>
      </c>
      <c r="AD126" s="11">
        <f t="shared" si="30"/>
        <v>11609</v>
      </c>
      <c r="AE126">
        <f>VLOOKUP(C126,[1]WD!$B$3:$AR$777,43,0)</f>
        <v>15</v>
      </c>
      <c r="AF126" s="18">
        <f t="shared" si="31"/>
        <v>0</v>
      </c>
      <c r="AG126" s="6"/>
      <c r="AH126" s="6">
        <v>0</v>
      </c>
      <c r="AI126" s="6">
        <v>0</v>
      </c>
      <c r="AJ126" s="6">
        <v>45</v>
      </c>
    </row>
    <row r="127" spans="1:36" ht="15" customHeight="1" x14ac:dyDescent="0.25">
      <c r="A127" s="10">
        <v>126</v>
      </c>
      <c r="B127" s="1">
        <v>15</v>
      </c>
      <c r="C127" s="2">
        <v>40059684</v>
      </c>
      <c r="D127" s="3" t="s">
        <v>60</v>
      </c>
      <c r="E127" s="3" t="s">
        <v>361</v>
      </c>
      <c r="F127" s="27" t="s">
        <v>598</v>
      </c>
      <c r="G127" s="1">
        <v>15</v>
      </c>
      <c r="H127" s="4" t="s">
        <v>237</v>
      </c>
      <c r="I127" s="22">
        <v>518.41</v>
      </c>
      <c r="J127" s="11">
        <v>27</v>
      </c>
      <c r="K127" s="11">
        <v>30</v>
      </c>
      <c r="L127" s="11">
        <v>75</v>
      </c>
      <c r="M127" s="11">
        <f t="shared" si="16"/>
        <v>13997</v>
      </c>
      <c r="N127" s="11">
        <f t="shared" si="17"/>
        <v>4860</v>
      </c>
      <c r="O127" s="11">
        <f t="shared" si="18"/>
        <v>1680</v>
      </c>
      <c r="P127" s="9">
        <f t="shared" si="19"/>
        <v>69.984999999999999</v>
      </c>
      <c r="Q127" s="9">
        <f t="shared" si="20"/>
        <v>70</v>
      </c>
      <c r="R127" s="8">
        <f t="shared" si="21"/>
        <v>612.85250000000008</v>
      </c>
      <c r="S127" s="11">
        <f t="shared" si="22"/>
        <v>300</v>
      </c>
      <c r="T127" s="9">
        <f t="shared" si="23"/>
        <v>21589.837500000001</v>
      </c>
      <c r="U127" s="11">
        <f t="shared" si="24"/>
        <v>514</v>
      </c>
      <c r="V127" s="11">
        <f t="shared" si="25"/>
        <v>1166</v>
      </c>
      <c r="W127" s="12">
        <f t="shared" si="26"/>
        <v>142</v>
      </c>
      <c r="X127" s="12">
        <v>54</v>
      </c>
      <c r="Y127" s="12">
        <v>0</v>
      </c>
      <c r="Z127" s="12">
        <v>40</v>
      </c>
      <c r="AA127" s="11">
        <f t="shared" si="27"/>
        <v>1916</v>
      </c>
      <c r="AB127" s="11">
        <f t="shared" si="28"/>
        <v>16941</v>
      </c>
      <c r="AC127" s="11">
        <f t="shared" si="29"/>
        <v>4860</v>
      </c>
      <c r="AD127" s="11">
        <f t="shared" si="30"/>
        <v>12081</v>
      </c>
      <c r="AE127">
        <f>VLOOKUP(C127,[1]WD!$B$3:$AR$777,43,0)</f>
        <v>15</v>
      </c>
      <c r="AF127" s="18">
        <f t="shared" si="31"/>
        <v>0</v>
      </c>
      <c r="AG127" s="6"/>
      <c r="AH127" s="6">
        <v>0</v>
      </c>
      <c r="AI127" s="6">
        <v>0</v>
      </c>
      <c r="AJ127" s="6">
        <v>54</v>
      </c>
    </row>
    <row r="128" spans="1:36" ht="15" customHeight="1" x14ac:dyDescent="0.25">
      <c r="A128" s="10">
        <v>127</v>
      </c>
      <c r="B128" s="1">
        <v>15</v>
      </c>
      <c r="C128" s="2">
        <v>40059718</v>
      </c>
      <c r="D128" s="3" t="s">
        <v>499</v>
      </c>
      <c r="E128" s="3" t="s">
        <v>361</v>
      </c>
      <c r="F128" s="3" t="s">
        <v>564</v>
      </c>
      <c r="G128" s="1">
        <v>15</v>
      </c>
      <c r="H128" s="4" t="s">
        <v>565</v>
      </c>
      <c r="I128" s="22">
        <v>518.41</v>
      </c>
      <c r="J128" s="11">
        <v>23</v>
      </c>
      <c r="K128" s="11">
        <v>25</v>
      </c>
      <c r="L128" s="11">
        <v>105</v>
      </c>
      <c r="M128" s="11">
        <f t="shared" si="16"/>
        <v>11923</v>
      </c>
      <c r="N128" s="11">
        <f t="shared" si="17"/>
        <v>6804</v>
      </c>
      <c r="O128" s="11">
        <f t="shared" si="18"/>
        <v>1431</v>
      </c>
      <c r="P128" s="9">
        <f t="shared" si="19"/>
        <v>59.615000000000002</v>
      </c>
      <c r="Q128" s="9">
        <f t="shared" si="20"/>
        <v>60</v>
      </c>
      <c r="R128" s="8">
        <f t="shared" si="21"/>
        <v>608.62750000000005</v>
      </c>
      <c r="S128" s="11">
        <f t="shared" si="22"/>
        <v>250</v>
      </c>
      <c r="T128" s="9">
        <f t="shared" si="23"/>
        <v>21136.2425</v>
      </c>
      <c r="U128" s="11">
        <f t="shared" si="24"/>
        <v>438</v>
      </c>
      <c r="V128" s="11">
        <f t="shared" si="25"/>
        <v>993</v>
      </c>
      <c r="W128" s="12">
        <f t="shared" si="26"/>
        <v>141</v>
      </c>
      <c r="X128" s="12">
        <v>0</v>
      </c>
      <c r="Y128" s="12">
        <v>0</v>
      </c>
      <c r="Z128" s="12">
        <v>40</v>
      </c>
      <c r="AA128" s="11">
        <f t="shared" si="27"/>
        <v>1612</v>
      </c>
      <c r="AB128" s="11">
        <f t="shared" si="28"/>
        <v>17115</v>
      </c>
      <c r="AC128" s="11">
        <f t="shared" si="29"/>
        <v>6804</v>
      </c>
      <c r="AD128" s="11">
        <f t="shared" si="30"/>
        <v>10311</v>
      </c>
      <c r="AE128">
        <f>VLOOKUP(C128,[1]WD!$B$3:$AR$777,43,0)</f>
        <v>15</v>
      </c>
      <c r="AF128" s="18">
        <f t="shared" si="31"/>
        <v>0</v>
      </c>
      <c r="AG128" s="6"/>
      <c r="AH128" s="6">
        <v>0</v>
      </c>
      <c r="AI128" s="6">
        <v>0</v>
      </c>
      <c r="AJ128" s="6">
        <v>0</v>
      </c>
    </row>
    <row r="129" spans="1:36" ht="15" customHeight="1" x14ac:dyDescent="0.25">
      <c r="A129" s="10">
        <v>128</v>
      </c>
      <c r="B129" s="1">
        <v>15</v>
      </c>
      <c r="C129" s="2">
        <v>40059728</v>
      </c>
      <c r="D129" s="3" t="s">
        <v>502</v>
      </c>
      <c r="E129" s="3" t="s">
        <v>361</v>
      </c>
      <c r="F129" s="3" t="s">
        <v>564</v>
      </c>
      <c r="G129" s="1">
        <v>15</v>
      </c>
      <c r="H129" s="4" t="s">
        <v>565</v>
      </c>
      <c r="I129" s="22">
        <v>518.41</v>
      </c>
      <c r="J129" s="11">
        <v>26</v>
      </c>
      <c r="K129" s="11">
        <v>29</v>
      </c>
      <c r="L129" s="11">
        <v>125</v>
      </c>
      <c r="M129" s="11">
        <f t="shared" si="16"/>
        <v>13479</v>
      </c>
      <c r="N129" s="11">
        <f t="shared" si="17"/>
        <v>8100</v>
      </c>
      <c r="O129" s="11">
        <f t="shared" si="18"/>
        <v>1617</v>
      </c>
      <c r="P129" s="9">
        <f t="shared" si="19"/>
        <v>67.394999999999996</v>
      </c>
      <c r="Q129" s="9">
        <f t="shared" si="20"/>
        <v>67</v>
      </c>
      <c r="R129" s="8">
        <f t="shared" si="21"/>
        <v>701.3175</v>
      </c>
      <c r="S129" s="11">
        <f t="shared" si="22"/>
        <v>290</v>
      </c>
      <c r="T129" s="9">
        <f t="shared" si="23"/>
        <v>24321.712500000001</v>
      </c>
      <c r="U129" s="11">
        <f t="shared" si="24"/>
        <v>494</v>
      </c>
      <c r="V129" s="11">
        <f t="shared" si="25"/>
        <v>1123</v>
      </c>
      <c r="W129" s="12">
        <f t="shared" si="26"/>
        <v>162</v>
      </c>
      <c r="X129" s="12">
        <v>0</v>
      </c>
      <c r="Y129" s="12">
        <v>0</v>
      </c>
      <c r="Z129" s="12">
        <v>40</v>
      </c>
      <c r="AA129" s="11">
        <f t="shared" si="27"/>
        <v>1819</v>
      </c>
      <c r="AB129" s="11">
        <f t="shared" si="28"/>
        <v>19760</v>
      </c>
      <c r="AC129" s="11">
        <f t="shared" si="29"/>
        <v>8100</v>
      </c>
      <c r="AD129" s="11">
        <f t="shared" si="30"/>
        <v>11660</v>
      </c>
      <c r="AE129">
        <f>VLOOKUP(C129,[1]WD!$B$3:$AR$777,43,0)</f>
        <v>15</v>
      </c>
      <c r="AF129" s="18">
        <f t="shared" si="31"/>
        <v>0</v>
      </c>
      <c r="AG129" s="6"/>
      <c r="AH129" s="6">
        <v>0</v>
      </c>
      <c r="AI129" s="6">
        <v>0</v>
      </c>
      <c r="AJ129" s="6">
        <v>0</v>
      </c>
    </row>
    <row r="130" spans="1:36" ht="15" customHeight="1" x14ac:dyDescent="0.25">
      <c r="A130" s="10">
        <v>129</v>
      </c>
      <c r="B130" s="1">
        <v>15</v>
      </c>
      <c r="C130" s="2">
        <v>40059704</v>
      </c>
      <c r="D130" s="3" t="s">
        <v>89</v>
      </c>
      <c r="E130" s="3" t="s">
        <v>361</v>
      </c>
      <c r="F130" s="3" t="s">
        <v>564</v>
      </c>
      <c r="G130" s="1">
        <v>15</v>
      </c>
      <c r="H130" s="3" t="s">
        <v>565</v>
      </c>
      <c r="I130" s="22">
        <v>518.41</v>
      </c>
      <c r="J130" s="11">
        <v>22</v>
      </c>
      <c r="K130" s="11">
        <v>24</v>
      </c>
      <c r="L130" s="11">
        <v>109</v>
      </c>
      <c r="M130" s="11">
        <f t="shared" ref="M130:M193" si="32">ROUND((I130*J130),0)</f>
        <v>11405</v>
      </c>
      <c r="N130" s="11">
        <f t="shared" ref="N130:N193" si="33">ROUND((I130/8*L130),0)</f>
        <v>7063</v>
      </c>
      <c r="O130" s="11">
        <f t="shared" ref="O130:O193" si="34">ROUND((M130*12%),0)</f>
        <v>1369</v>
      </c>
      <c r="P130" s="9">
        <f t="shared" ref="P130:P193" si="35">M130*0.5%</f>
        <v>57.024999999999999</v>
      </c>
      <c r="Q130" s="9">
        <f t="shared" ref="Q130:Q193" si="36">ROUND(IF(M130&gt;15000,(15000*0.5%),M130*0.5%),0)</f>
        <v>57</v>
      </c>
      <c r="R130" s="8">
        <f t="shared" ref="R130:R193" si="37">(M130+N130)*(3.25%)</f>
        <v>600.21</v>
      </c>
      <c r="S130" s="11">
        <f t="shared" ref="S130:S193" si="38">ROUND((K130*10),0)</f>
        <v>240</v>
      </c>
      <c r="T130" s="9">
        <f t="shared" ref="T130:T193" si="39">SUM(M130:S130)</f>
        <v>20791.235000000001</v>
      </c>
      <c r="U130" s="11">
        <f t="shared" ref="U130:U193" si="40">O130-V130</f>
        <v>419</v>
      </c>
      <c r="V130" s="11">
        <f t="shared" ref="V130:V193" si="41">ROUND((M130*8.33%),0)</f>
        <v>950</v>
      </c>
      <c r="W130" s="12">
        <f t="shared" ref="W130:W193" si="42">ROUNDUP((M130+N130)*(0.75%),0)</f>
        <v>139</v>
      </c>
      <c r="X130" s="12">
        <v>249</v>
      </c>
      <c r="Y130" s="12">
        <v>0</v>
      </c>
      <c r="Z130" s="12">
        <v>40</v>
      </c>
      <c r="AA130" s="11">
        <f t="shared" ref="AA130:AA193" si="43">SUM(U130:Z130)</f>
        <v>1797</v>
      </c>
      <c r="AB130" s="11">
        <f t="shared" ref="AB130:AB193" si="44">SUM(M130:N130)-AA130</f>
        <v>16671</v>
      </c>
      <c r="AC130" s="11">
        <f t="shared" ref="AC130:AC193" si="45">N130</f>
        <v>7063</v>
      </c>
      <c r="AD130" s="11">
        <f t="shared" ref="AD130:AD193" si="46">AB130-AC130</f>
        <v>9608</v>
      </c>
      <c r="AE130">
        <f>VLOOKUP(C130,[1]WD!$B$3:$AR$777,43,0)</f>
        <v>15</v>
      </c>
      <c r="AF130" s="18">
        <f t="shared" ref="AF130:AF193" si="47">+AE130-B130</f>
        <v>0</v>
      </c>
      <c r="AG130" s="6"/>
      <c r="AH130" s="6">
        <v>0</v>
      </c>
      <c r="AI130" s="6">
        <v>0</v>
      </c>
      <c r="AJ130" s="6">
        <v>249</v>
      </c>
    </row>
    <row r="131" spans="1:36" ht="15" customHeight="1" x14ac:dyDescent="0.25">
      <c r="A131" s="10">
        <v>130</v>
      </c>
      <c r="B131" s="1">
        <v>15</v>
      </c>
      <c r="C131" s="2">
        <v>40059705</v>
      </c>
      <c r="D131" s="3" t="s">
        <v>549</v>
      </c>
      <c r="E131" s="3" t="s">
        <v>361</v>
      </c>
      <c r="F131" s="3" t="s">
        <v>564</v>
      </c>
      <c r="G131" s="1">
        <v>15</v>
      </c>
      <c r="H131" s="3" t="s">
        <v>565</v>
      </c>
      <c r="I131" s="22">
        <v>518.41</v>
      </c>
      <c r="J131" s="11">
        <v>14</v>
      </c>
      <c r="K131" s="11">
        <v>15</v>
      </c>
      <c r="L131" s="11">
        <v>46</v>
      </c>
      <c r="M131" s="11">
        <f t="shared" si="32"/>
        <v>7258</v>
      </c>
      <c r="N131" s="11">
        <f t="shared" si="33"/>
        <v>2981</v>
      </c>
      <c r="O131" s="11">
        <f t="shared" si="34"/>
        <v>871</v>
      </c>
      <c r="P131" s="9">
        <f t="shared" si="35"/>
        <v>36.29</v>
      </c>
      <c r="Q131" s="9">
        <f t="shared" si="36"/>
        <v>36</v>
      </c>
      <c r="R131" s="8">
        <f t="shared" si="37"/>
        <v>332.76749999999998</v>
      </c>
      <c r="S131" s="11">
        <f t="shared" si="38"/>
        <v>150</v>
      </c>
      <c r="T131" s="9">
        <f t="shared" si="39"/>
        <v>11665.057500000001</v>
      </c>
      <c r="U131" s="11">
        <f t="shared" si="40"/>
        <v>266</v>
      </c>
      <c r="V131" s="11">
        <f t="shared" si="41"/>
        <v>605</v>
      </c>
      <c r="W131" s="12">
        <f t="shared" si="42"/>
        <v>77</v>
      </c>
      <c r="X131" s="12">
        <v>0</v>
      </c>
      <c r="Y131" s="12">
        <v>0</v>
      </c>
      <c r="Z131" s="12">
        <v>40</v>
      </c>
      <c r="AA131" s="11">
        <f t="shared" si="43"/>
        <v>988</v>
      </c>
      <c r="AB131" s="11">
        <f t="shared" si="44"/>
        <v>9251</v>
      </c>
      <c r="AC131" s="11">
        <f t="shared" si="45"/>
        <v>2981</v>
      </c>
      <c r="AD131" s="11">
        <f t="shared" si="46"/>
        <v>6270</v>
      </c>
      <c r="AE131">
        <f>VLOOKUP(C131,[1]WD!$B$3:$AR$777,43,0)</f>
        <v>15</v>
      </c>
      <c r="AF131" s="18">
        <f t="shared" si="47"/>
        <v>0</v>
      </c>
      <c r="AG131" s="6"/>
      <c r="AH131" s="6">
        <v>0</v>
      </c>
      <c r="AI131" s="6">
        <v>0</v>
      </c>
      <c r="AJ131" s="6">
        <v>0</v>
      </c>
    </row>
    <row r="132" spans="1:36" ht="15" customHeight="1" x14ac:dyDescent="0.25">
      <c r="A132" s="10">
        <v>131</v>
      </c>
      <c r="B132" s="1">
        <v>15</v>
      </c>
      <c r="C132" s="2">
        <v>40059712</v>
      </c>
      <c r="D132" s="3" t="s">
        <v>550</v>
      </c>
      <c r="E132" s="3" t="s">
        <v>361</v>
      </c>
      <c r="F132" s="3" t="s">
        <v>564</v>
      </c>
      <c r="G132" s="1">
        <v>15</v>
      </c>
      <c r="H132" s="3" t="s">
        <v>565</v>
      </c>
      <c r="I132" s="22">
        <v>518.41</v>
      </c>
      <c r="J132" s="11">
        <v>24</v>
      </c>
      <c r="K132" s="11">
        <v>25</v>
      </c>
      <c r="L132" s="11">
        <v>98</v>
      </c>
      <c r="M132" s="11">
        <f t="shared" si="32"/>
        <v>12442</v>
      </c>
      <c r="N132" s="11">
        <f t="shared" si="33"/>
        <v>6351</v>
      </c>
      <c r="O132" s="11">
        <f t="shared" si="34"/>
        <v>1493</v>
      </c>
      <c r="P132" s="9">
        <f t="shared" si="35"/>
        <v>62.21</v>
      </c>
      <c r="Q132" s="9">
        <f t="shared" si="36"/>
        <v>62</v>
      </c>
      <c r="R132" s="8">
        <f t="shared" si="37"/>
        <v>610.77250000000004</v>
      </c>
      <c r="S132" s="11">
        <f t="shared" si="38"/>
        <v>250</v>
      </c>
      <c r="T132" s="9">
        <f t="shared" si="39"/>
        <v>21270.982499999998</v>
      </c>
      <c r="U132" s="11">
        <f t="shared" si="40"/>
        <v>457</v>
      </c>
      <c r="V132" s="11">
        <f t="shared" si="41"/>
        <v>1036</v>
      </c>
      <c r="W132" s="12">
        <f t="shared" si="42"/>
        <v>141</v>
      </c>
      <c r="X132" s="12">
        <v>0</v>
      </c>
      <c r="Y132" s="12">
        <v>0</v>
      </c>
      <c r="Z132" s="12">
        <v>40</v>
      </c>
      <c r="AA132" s="11">
        <f t="shared" si="43"/>
        <v>1674</v>
      </c>
      <c r="AB132" s="11">
        <f t="shared" si="44"/>
        <v>17119</v>
      </c>
      <c r="AC132" s="11">
        <f t="shared" si="45"/>
        <v>6351</v>
      </c>
      <c r="AD132" s="11">
        <f t="shared" si="46"/>
        <v>10768</v>
      </c>
      <c r="AE132">
        <f>VLOOKUP(C132,[1]WD!$B$3:$AR$777,43,0)</f>
        <v>15</v>
      </c>
      <c r="AF132" s="18">
        <f t="shared" si="47"/>
        <v>0</v>
      </c>
      <c r="AG132" s="6"/>
      <c r="AH132" s="6">
        <v>0</v>
      </c>
      <c r="AI132" s="6">
        <v>0</v>
      </c>
      <c r="AJ132" s="6">
        <v>0</v>
      </c>
    </row>
    <row r="133" spans="1:36" ht="15" customHeight="1" x14ac:dyDescent="0.25">
      <c r="A133" s="10">
        <v>132</v>
      </c>
      <c r="B133" s="1">
        <v>15</v>
      </c>
      <c r="C133" s="2">
        <v>40059778</v>
      </c>
      <c r="D133" s="3" t="s">
        <v>553</v>
      </c>
      <c r="E133" s="3" t="s">
        <v>361</v>
      </c>
      <c r="F133" s="3" t="s">
        <v>564</v>
      </c>
      <c r="G133" s="1">
        <v>15</v>
      </c>
      <c r="H133" s="3" t="s">
        <v>565</v>
      </c>
      <c r="I133" s="22">
        <v>518.41</v>
      </c>
      <c r="J133" s="11">
        <v>25</v>
      </c>
      <c r="K133" s="11">
        <v>28</v>
      </c>
      <c r="L133" s="11">
        <v>133</v>
      </c>
      <c r="M133" s="11">
        <f t="shared" si="32"/>
        <v>12960</v>
      </c>
      <c r="N133" s="11">
        <f t="shared" si="33"/>
        <v>8619</v>
      </c>
      <c r="O133" s="11">
        <f t="shared" si="34"/>
        <v>1555</v>
      </c>
      <c r="P133" s="9">
        <f t="shared" si="35"/>
        <v>64.8</v>
      </c>
      <c r="Q133" s="9">
        <f t="shared" si="36"/>
        <v>65</v>
      </c>
      <c r="R133" s="8">
        <f t="shared" si="37"/>
        <v>701.3175</v>
      </c>
      <c r="S133" s="11">
        <f t="shared" si="38"/>
        <v>280</v>
      </c>
      <c r="T133" s="9">
        <f t="shared" si="39"/>
        <v>24245.1175</v>
      </c>
      <c r="U133" s="11">
        <f t="shared" si="40"/>
        <v>475</v>
      </c>
      <c r="V133" s="11">
        <f t="shared" si="41"/>
        <v>1080</v>
      </c>
      <c r="W133" s="12">
        <f t="shared" si="42"/>
        <v>162</v>
      </c>
      <c r="X133" s="12">
        <v>0</v>
      </c>
      <c r="Y133" s="12">
        <v>0</v>
      </c>
      <c r="Z133" s="12">
        <v>40</v>
      </c>
      <c r="AA133" s="11">
        <f t="shared" si="43"/>
        <v>1757</v>
      </c>
      <c r="AB133" s="11">
        <f t="shared" si="44"/>
        <v>19822</v>
      </c>
      <c r="AC133" s="11">
        <f t="shared" si="45"/>
        <v>8619</v>
      </c>
      <c r="AD133" s="11">
        <f t="shared" si="46"/>
        <v>11203</v>
      </c>
      <c r="AE133">
        <f>VLOOKUP(C133,[1]WD!$B$3:$AR$777,43,0)</f>
        <v>15</v>
      </c>
      <c r="AF133" s="18">
        <f t="shared" si="47"/>
        <v>0</v>
      </c>
      <c r="AG133" s="6"/>
      <c r="AH133" s="6">
        <v>0</v>
      </c>
      <c r="AI133" s="6">
        <v>0</v>
      </c>
      <c r="AJ133" s="6">
        <v>0</v>
      </c>
    </row>
    <row r="134" spans="1:36" ht="15" customHeight="1" x14ac:dyDescent="0.25">
      <c r="A134" s="10">
        <v>133</v>
      </c>
      <c r="B134" s="1">
        <v>15</v>
      </c>
      <c r="C134" s="2">
        <v>40059779</v>
      </c>
      <c r="D134" s="3" t="s">
        <v>308</v>
      </c>
      <c r="E134" s="3" t="s">
        <v>361</v>
      </c>
      <c r="F134" s="3" t="s">
        <v>564</v>
      </c>
      <c r="G134" s="1">
        <v>15</v>
      </c>
      <c r="H134" s="3" t="s">
        <v>565</v>
      </c>
      <c r="I134" s="22">
        <v>518.41</v>
      </c>
      <c r="J134" s="11">
        <v>2</v>
      </c>
      <c r="K134" s="11">
        <v>2</v>
      </c>
      <c r="L134" s="11">
        <v>8</v>
      </c>
      <c r="M134" s="11">
        <f t="shared" si="32"/>
        <v>1037</v>
      </c>
      <c r="N134" s="11">
        <f t="shared" si="33"/>
        <v>518</v>
      </c>
      <c r="O134" s="11">
        <f t="shared" si="34"/>
        <v>124</v>
      </c>
      <c r="P134" s="9">
        <f t="shared" si="35"/>
        <v>5.1850000000000005</v>
      </c>
      <c r="Q134" s="9">
        <f t="shared" si="36"/>
        <v>5</v>
      </c>
      <c r="R134" s="8">
        <f t="shared" si="37"/>
        <v>50.537500000000001</v>
      </c>
      <c r="S134" s="11">
        <f t="shared" si="38"/>
        <v>20</v>
      </c>
      <c r="T134" s="9">
        <f t="shared" si="39"/>
        <v>1759.7224999999999</v>
      </c>
      <c r="U134" s="11">
        <f t="shared" si="40"/>
        <v>38</v>
      </c>
      <c r="V134" s="11">
        <f t="shared" si="41"/>
        <v>86</v>
      </c>
      <c r="W134" s="12">
        <f t="shared" si="42"/>
        <v>12</v>
      </c>
      <c r="X134" s="12">
        <v>0</v>
      </c>
      <c r="Y134" s="12">
        <v>0</v>
      </c>
      <c r="Z134" s="12">
        <v>40</v>
      </c>
      <c r="AA134" s="11">
        <f t="shared" si="43"/>
        <v>176</v>
      </c>
      <c r="AB134" s="11">
        <f t="shared" si="44"/>
        <v>1379</v>
      </c>
      <c r="AC134" s="11">
        <f t="shared" si="45"/>
        <v>518</v>
      </c>
      <c r="AD134" s="11">
        <f t="shared" si="46"/>
        <v>861</v>
      </c>
      <c r="AE134">
        <f>VLOOKUP(C134,[1]WD!$B$3:$AR$777,43,0)</f>
        <v>15</v>
      </c>
      <c r="AF134" s="18">
        <f t="shared" si="47"/>
        <v>0</v>
      </c>
      <c r="AG134" s="6"/>
      <c r="AH134" s="6">
        <v>0</v>
      </c>
      <c r="AI134" s="6">
        <v>0</v>
      </c>
      <c r="AJ134" s="6">
        <v>0</v>
      </c>
    </row>
    <row r="135" spans="1:36" ht="15" customHeight="1" x14ac:dyDescent="0.25">
      <c r="A135" s="10">
        <v>134</v>
      </c>
      <c r="B135" s="1">
        <v>15</v>
      </c>
      <c r="C135" s="2">
        <v>40059783</v>
      </c>
      <c r="D135" s="3" t="s">
        <v>141</v>
      </c>
      <c r="E135" s="3" t="s">
        <v>361</v>
      </c>
      <c r="F135" s="3" t="s">
        <v>564</v>
      </c>
      <c r="G135" s="1">
        <v>15</v>
      </c>
      <c r="H135" s="3" t="s">
        <v>565</v>
      </c>
      <c r="I135" s="22">
        <v>518.41</v>
      </c>
      <c r="J135" s="11">
        <v>22</v>
      </c>
      <c r="K135" s="11">
        <v>23</v>
      </c>
      <c r="L135" s="11">
        <v>71</v>
      </c>
      <c r="M135" s="11">
        <f t="shared" si="32"/>
        <v>11405</v>
      </c>
      <c r="N135" s="11">
        <f t="shared" si="33"/>
        <v>4601</v>
      </c>
      <c r="O135" s="11">
        <f t="shared" si="34"/>
        <v>1369</v>
      </c>
      <c r="P135" s="9">
        <f t="shared" si="35"/>
        <v>57.024999999999999</v>
      </c>
      <c r="Q135" s="9">
        <f t="shared" si="36"/>
        <v>57</v>
      </c>
      <c r="R135" s="8">
        <f t="shared" si="37"/>
        <v>520.19500000000005</v>
      </c>
      <c r="S135" s="11">
        <f t="shared" si="38"/>
        <v>230</v>
      </c>
      <c r="T135" s="9">
        <f t="shared" si="39"/>
        <v>18239.22</v>
      </c>
      <c r="U135" s="11">
        <f t="shared" si="40"/>
        <v>419</v>
      </c>
      <c r="V135" s="11">
        <f t="shared" si="41"/>
        <v>950</v>
      </c>
      <c r="W135" s="12">
        <f t="shared" si="42"/>
        <v>121</v>
      </c>
      <c r="X135" s="12">
        <v>0</v>
      </c>
      <c r="Y135" s="12">
        <v>0</v>
      </c>
      <c r="Z135" s="12">
        <v>40</v>
      </c>
      <c r="AA135" s="11">
        <f t="shared" si="43"/>
        <v>1530</v>
      </c>
      <c r="AB135" s="11">
        <f t="shared" si="44"/>
        <v>14476</v>
      </c>
      <c r="AC135" s="11">
        <f t="shared" si="45"/>
        <v>4601</v>
      </c>
      <c r="AD135" s="11">
        <f t="shared" si="46"/>
        <v>9875</v>
      </c>
      <c r="AE135">
        <f>VLOOKUP(C135,[1]WD!$B$3:$AR$777,43,0)</f>
        <v>15</v>
      </c>
      <c r="AF135" s="18">
        <f t="shared" si="47"/>
        <v>0</v>
      </c>
      <c r="AG135" s="6"/>
      <c r="AH135" s="6">
        <v>0</v>
      </c>
      <c r="AI135" s="6">
        <v>0</v>
      </c>
      <c r="AJ135" s="6">
        <v>0</v>
      </c>
    </row>
    <row r="136" spans="1:36" ht="15" customHeight="1" x14ac:dyDescent="0.25">
      <c r="A136" s="10">
        <v>135</v>
      </c>
      <c r="B136" s="1">
        <v>15</v>
      </c>
      <c r="C136" s="2">
        <v>40059784</v>
      </c>
      <c r="D136" s="3" t="s">
        <v>141</v>
      </c>
      <c r="E136" s="3" t="s">
        <v>361</v>
      </c>
      <c r="F136" s="3" t="s">
        <v>564</v>
      </c>
      <c r="G136" s="1">
        <v>15</v>
      </c>
      <c r="H136" s="3" t="s">
        <v>565</v>
      </c>
      <c r="I136" s="22">
        <v>518.41</v>
      </c>
      <c r="J136" s="11">
        <v>8</v>
      </c>
      <c r="K136" s="11">
        <v>8</v>
      </c>
      <c r="L136" s="11">
        <v>8</v>
      </c>
      <c r="M136" s="11">
        <f t="shared" si="32"/>
        <v>4147</v>
      </c>
      <c r="N136" s="11">
        <f t="shared" si="33"/>
        <v>518</v>
      </c>
      <c r="O136" s="11">
        <f t="shared" si="34"/>
        <v>498</v>
      </c>
      <c r="P136" s="9">
        <f t="shared" si="35"/>
        <v>20.734999999999999</v>
      </c>
      <c r="Q136" s="9">
        <f t="shared" si="36"/>
        <v>21</v>
      </c>
      <c r="R136" s="8">
        <f t="shared" si="37"/>
        <v>151.61250000000001</v>
      </c>
      <c r="S136" s="11">
        <f t="shared" si="38"/>
        <v>80</v>
      </c>
      <c r="T136" s="9">
        <f t="shared" si="39"/>
        <v>5436.3474999999999</v>
      </c>
      <c r="U136" s="11">
        <f t="shared" si="40"/>
        <v>153</v>
      </c>
      <c r="V136" s="11">
        <f t="shared" si="41"/>
        <v>345</v>
      </c>
      <c r="W136" s="12">
        <f t="shared" si="42"/>
        <v>35</v>
      </c>
      <c r="X136" s="12">
        <v>0</v>
      </c>
      <c r="Y136" s="12">
        <v>0</v>
      </c>
      <c r="Z136" s="12">
        <v>40</v>
      </c>
      <c r="AA136" s="11">
        <f t="shared" si="43"/>
        <v>573</v>
      </c>
      <c r="AB136" s="11">
        <f t="shared" si="44"/>
        <v>4092</v>
      </c>
      <c r="AC136" s="11">
        <f t="shared" si="45"/>
        <v>518</v>
      </c>
      <c r="AD136" s="11">
        <f t="shared" si="46"/>
        <v>3574</v>
      </c>
      <c r="AE136">
        <f>VLOOKUP(C136,[1]WD!$B$3:$AR$777,43,0)</f>
        <v>15</v>
      </c>
      <c r="AF136" s="18">
        <f t="shared" si="47"/>
        <v>0</v>
      </c>
      <c r="AG136" s="6"/>
      <c r="AH136" s="6">
        <v>0</v>
      </c>
      <c r="AI136" s="6">
        <v>0</v>
      </c>
      <c r="AJ136" s="6">
        <v>0</v>
      </c>
    </row>
    <row r="137" spans="1:36" ht="15" customHeight="1" x14ac:dyDescent="0.25">
      <c r="A137" s="10">
        <v>136</v>
      </c>
      <c r="B137" s="1">
        <v>15</v>
      </c>
      <c r="C137" s="2">
        <v>40059786</v>
      </c>
      <c r="D137" s="3" t="s">
        <v>554</v>
      </c>
      <c r="E137" s="3" t="s">
        <v>361</v>
      </c>
      <c r="F137" s="3" t="s">
        <v>564</v>
      </c>
      <c r="G137" s="1">
        <v>15</v>
      </c>
      <c r="H137" s="3" t="s">
        <v>565</v>
      </c>
      <c r="I137" s="22">
        <v>518.41</v>
      </c>
      <c r="J137" s="11">
        <v>25</v>
      </c>
      <c r="K137" s="11">
        <v>26</v>
      </c>
      <c r="L137" s="11">
        <v>104</v>
      </c>
      <c r="M137" s="11">
        <f t="shared" si="32"/>
        <v>12960</v>
      </c>
      <c r="N137" s="11">
        <f t="shared" si="33"/>
        <v>6739</v>
      </c>
      <c r="O137" s="11">
        <f t="shared" si="34"/>
        <v>1555</v>
      </c>
      <c r="P137" s="9">
        <f t="shared" si="35"/>
        <v>64.8</v>
      </c>
      <c r="Q137" s="9">
        <f t="shared" si="36"/>
        <v>65</v>
      </c>
      <c r="R137" s="8">
        <f t="shared" si="37"/>
        <v>640.21749999999997</v>
      </c>
      <c r="S137" s="11">
        <f t="shared" si="38"/>
        <v>260</v>
      </c>
      <c r="T137" s="9">
        <f t="shared" si="39"/>
        <v>22284.017499999998</v>
      </c>
      <c r="U137" s="11">
        <f t="shared" si="40"/>
        <v>475</v>
      </c>
      <c r="V137" s="11">
        <f t="shared" si="41"/>
        <v>1080</v>
      </c>
      <c r="W137" s="12">
        <f t="shared" si="42"/>
        <v>148</v>
      </c>
      <c r="X137" s="12">
        <v>0</v>
      </c>
      <c r="Y137" s="12">
        <v>0</v>
      </c>
      <c r="Z137" s="12">
        <v>40</v>
      </c>
      <c r="AA137" s="11">
        <f t="shared" si="43"/>
        <v>1743</v>
      </c>
      <c r="AB137" s="11">
        <f t="shared" si="44"/>
        <v>17956</v>
      </c>
      <c r="AC137" s="11">
        <f t="shared" si="45"/>
        <v>6739</v>
      </c>
      <c r="AD137" s="11">
        <f t="shared" si="46"/>
        <v>11217</v>
      </c>
      <c r="AE137">
        <f>VLOOKUP(C137,[1]WD!$B$3:$AR$777,43,0)</f>
        <v>15</v>
      </c>
      <c r="AF137" s="18">
        <f t="shared" si="47"/>
        <v>0</v>
      </c>
      <c r="AG137" s="6"/>
      <c r="AH137" s="6">
        <v>0</v>
      </c>
      <c r="AI137" s="6">
        <v>0</v>
      </c>
      <c r="AJ137" s="6">
        <v>0</v>
      </c>
    </row>
    <row r="138" spans="1:36" ht="15" customHeight="1" x14ac:dyDescent="0.25">
      <c r="A138" s="10">
        <v>137</v>
      </c>
      <c r="B138" s="1">
        <v>15</v>
      </c>
      <c r="C138" s="2">
        <v>40059787</v>
      </c>
      <c r="D138" s="3" t="s">
        <v>428</v>
      </c>
      <c r="E138" s="3" t="s">
        <v>361</v>
      </c>
      <c r="F138" s="3" t="s">
        <v>564</v>
      </c>
      <c r="G138" s="1">
        <v>15</v>
      </c>
      <c r="H138" s="3" t="s">
        <v>565</v>
      </c>
      <c r="I138" s="22">
        <v>518.41</v>
      </c>
      <c r="J138" s="11">
        <v>25</v>
      </c>
      <c r="K138" s="11">
        <v>28</v>
      </c>
      <c r="L138" s="11">
        <v>125</v>
      </c>
      <c r="M138" s="11">
        <f t="shared" si="32"/>
        <v>12960</v>
      </c>
      <c r="N138" s="11">
        <f t="shared" si="33"/>
        <v>8100</v>
      </c>
      <c r="O138" s="11">
        <f t="shared" si="34"/>
        <v>1555</v>
      </c>
      <c r="P138" s="9">
        <f t="shared" si="35"/>
        <v>64.8</v>
      </c>
      <c r="Q138" s="9">
        <f t="shared" si="36"/>
        <v>65</v>
      </c>
      <c r="R138" s="8">
        <f t="shared" si="37"/>
        <v>684.45</v>
      </c>
      <c r="S138" s="11">
        <f t="shared" si="38"/>
        <v>280</v>
      </c>
      <c r="T138" s="9">
        <f t="shared" si="39"/>
        <v>23709.25</v>
      </c>
      <c r="U138" s="11">
        <f t="shared" si="40"/>
        <v>475</v>
      </c>
      <c r="V138" s="11">
        <f t="shared" si="41"/>
        <v>1080</v>
      </c>
      <c r="W138" s="12">
        <f t="shared" si="42"/>
        <v>158</v>
      </c>
      <c r="X138" s="12">
        <v>0</v>
      </c>
      <c r="Y138" s="12">
        <v>0</v>
      </c>
      <c r="Z138" s="12">
        <v>40</v>
      </c>
      <c r="AA138" s="11">
        <f t="shared" si="43"/>
        <v>1753</v>
      </c>
      <c r="AB138" s="11">
        <f t="shared" si="44"/>
        <v>19307</v>
      </c>
      <c r="AC138" s="11">
        <f t="shared" si="45"/>
        <v>8100</v>
      </c>
      <c r="AD138" s="11">
        <f t="shared" si="46"/>
        <v>11207</v>
      </c>
      <c r="AE138">
        <f>VLOOKUP(C138,[1]WD!$B$3:$AR$777,43,0)</f>
        <v>15</v>
      </c>
      <c r="AF138" s="18">
        <f t="shared" si="47"/>
        <v>0</v>
      </c>
      <c r="AG138" s="6"/>
      <c r="AH138" s="6">
        <v>0</v>
      </c>
      <c r="AI138" s="6">
        <v>0</v>
      </c>
      <c r="AJ138" s="6">
        <v>0</v>
      </c>
    </row>
    <row r="139" spans="1:36" ht="15" customHeight="1" x14ac:dyDescent="0.25">
      <c r="A139" s="10">
        <v>138</v>
      </c>
      <c r="B139" s="1">
        <v>15</v>
      </c>
      <c r="C139" s="2">
        <v>40059788</v>
      </c>
      <c r="D139" s="3" t="s">
        <v>555</v>
      </c>
      <c r="E139" s="3" t="s">
        <v>361</v>
      </c>
      <c r="F139" s="3" t="s">
        <v>564</v>
      </c>
      <c r="G139" s="1">
        <v>15</v>
      </c>
      <c r="H139" s="3" t="s">
        <v>565</v>
      </c>
      <c r="I139" s="22">
        <v>518.41</v>
      </c>
      <c r="J139" s="11">
        <v>14</v>
      </c>
      <c r="K139" s="11">
        <v>16</v>
      </c>
      <c r="L139" s="11">
        <v>72</v>
      </c>
      <c r="M139" s="11">
        <f t="shared" si="32"/>
        <v>7258</v>
      </c>
      <c r="N139" s="11">
        <f t="shared" si="33"/>
        <v>4666</v>
      </c>
      <c r="O139" s="11">
        <f t="shared" si="34"/>
        <v>871</v>
      </c>
      <c r="P139" s="9">
        <f t="shared" si="35"/>
        <v>36.29</v>
      </c>
      <c r="Q139" s="9">
        <f t="shared" si="36"/>
        <v>36</v>
      </c>
      <c r="R139" s="8">
        <f t="shared" si="37"/>
        <v>387.53000000000003</v>
      </c>
      <c r="S139" s="11">
        <f t="shared" si="38"/>
        <v>160</v>
      </c>
      <c r="T139" s="9">
        <f t="shared" si="39"/>
        <v>13414.820000000002</v>
      </c>
      <c r="U139" s="11">
        <f t="shared" si="40"/>
        <v>266</v>
      </c>
      <c r="V139" s="11">
        <f t="shared" si="41"/>
        <v>605</v>
      </c>
      <c r="W139" s="12">
        <f t="shared" si="42"/>
        <v>90</v>
      </c>
      <c r="X139" s="12">
        <v>0</v>
      </c>
      <c r="Y139" s="12">
        <v>0</v>
      </c>
      <c r="Z139" s="12">
        <v>40</v>
      </c>
      <c r="AA139" s="11">
        <f t="shared" si="43"/>
        <v>1001</v>
      </c>
      <c r="AB139" s="11">
        <f t="shared" si="44"/>
        <v>10923</v>
      </c>
      <c r="AC139" s="11">
        <f t="shared" si="45"/>
        <v>4666</v>
      </c>
      <c r="AD139" s="11">
        <f t="shared" si="46"/>
        <v>6257</v>
      </c>
      <c r="AE139">
        <f>VLOOKUP(C139,[1]WD!$B$3:$AR$777,43,0)</f>
        <v>15</v>
      </c>
      <c r="AF139" s="18">
        <f t="shared" si="47"/>
        <v>0</v>
      </c>
      <c r="AG139" s="6"/>
      <c r="AH139" s="6">
        <v>0</v>
      </c>
      <c r="AI139" s="6">
        <v>0</v>
      </c>
      <c r="AJ139" s="6">
        <v>0</v>
      </c>
    </row>
    <row r="140" spans="1:36" ht="15" customHeight="1" x14ac:dyDescent="0.25">
      <c r="A140" s="10">
        <v>139</v>
      </c>
      <c r="B140" s="1">
        <v>15</v>
      </c>
      <c r="C140" s="2">
        <v>40059791</v>
      </c>
      <c r="D140" s="3" t="s">
        <v>556</v>
      </c>
      <c r="E140" s="3" t="s">
        <v>361</v>
      </c>
      <c r="F140" s="3" t="s">
        <v>564</v>
      </c>
      <c r="G140" s="1">
        <v>15</v>
      </c>
      <c r="H140" s="3" t="s">
        <v>565</v>
      </c>
      <c r="I140" s="22">
        <v>518.41</v>
      </c>
      <c r="J140" s="11">
        <v>25</v>
      </c>
      <c r="K140" s="11">
        <v>28</v>
      </c>
      <c r="L140" s="11">
        <v>127</v>
      </c>
      <c r="M140" s="11">
        <f t="shared" si="32"/>
        <v>12960</v>
      </c>
      <c r="N140" s="11">
        <f t="shared" si="33"/>
        <v>8230</v>
      </c>
      <c r="O140" s="11">
        <f t="shared" si="34"/>
        <v>1555</v>
      </c>
      <c r="P140" s="9">
        <f t="shared" si="35"/>
        <v>64.8</v>
      </c>
      <c r="Q140" s="9">
        <f t="shared" si="36"/>
        <v>65</v>
      </c>
      <c r="R140" s="8">
        <f t="shared" si="37"/>
        <v>688.67500000000007</v>
      </c>
      <c r="S140" s="11">
        <f t="shared" si="38"/>
        <v>280</v>
      </c>
      <c r="T140" s="9">
        <f t="shared" si="39"/>
        <v>23843.474999999999</v>
      </c>
      <c r="U140" s="11">
        <f t="shared" si="40"/>
        <v>475</v>
      </c>
      <c r="V140" s="11">
        <f t="shared" si="41"/>
        <v>1080</v>
      </c>
      <c r="W140" s="12">
        <f t="shared" si="42"/>
        <v>159</v>
      </c>
      <c r="X140" s="12">
        <v>0</v>
      </c>
      <c r="Y140" s="12">
        <v>0</v>
      </c>
      <c r="Z140" s="12">
        <v>40</v>
      </c>
      <c r="AA140" s="11">
        <f t="shared" si="43"/>
        <v>1754</v>
      </c>
      <c r="AB140" s="11">
        <f t="shared" si="44"/>
        <v>19436</v>
      </c>
      <c r="AC140" s="11">
        <f t="shared" si="45"/>
        <v>8230</v>
      </c>
      <c r="AD140" s="11">
        <f t="shared" si="46"/>
        <v>11206</v>
      </c>
      <c r="AE140">
        <f>VLOOKUP(C140,[1]WD!$B$3:$AR$777,43,0)</f>
        <v>15</v>
      </c>
      <c r="AF140" s="18">
        <f t="shared" si="47"/>
        <v>0</v>
      </c>
      <c r="AG140" s="6"/>
      <c r="AH140" s="6">
        <v>0</v>
      </c>
      <c r="AI140" s="6">
        <v>0</v>
      </c>
      <c r="AJ140" s="6">
        <v>0</v>
      </c>
    </row>
    <row r="141" spans="1:36" ht="15" customHeight="1" x14ac:dyDescent="0.25">
      <c r="A141" s="10">
        <v>140</v>
      </c>
      <c r="B141" s="1">
        <v>15</v>
      </c>
      <c r="C141" s="2">
        <v>40059793</v>
      </c>
      <c r="D141" s="3" t="s">
        <v>558</v>
      </c>
      <c r="E141" s="3" t="s">
        <v>361</v>
      </c>
      <c r="F141" s="3" t="s">
        <v>564</v>
      </c>
      <c r="G141" s="1">
        <v>15</v>
      </c>
      <c r="H141" s="3" t="s">
        <v>565</v>
      </c>
      <c r="I141" s="22">
        <v>518.41</v>
      </c>
      <c r="J141" s="11">
        <v>23</v>
      </c>
      <c r="K141" s="11">
        <v>23</v>
      </c>
      <c r="L141" s="11">
        <v>99</v>
      </c>
      <c r="M141" s="11">
        <f t="shared" si="32"/>
        <v>11923</v>
      </c>
      <c r="N141" s="11">
        <f t="shared" si="33"/>
        <v>6415</v>
      </c>
      <c r="O141" s="11">
        <f t="shared" si="34"/>
        <v>1431</v>
      </c>
      <c r="P141" s="9">
        <f t="shared" si="35"/>
        <v>59.615000000000002</v>
      </c>
      <c r="Q141" s="9">
        <f t="shared" si="36"/>
        <v>60</v>
      </c>
      <c r="R141" s="8">
        <f t="shared" si="37"/>
        <v>595.98500000000001</v>
      </c>
      <c r="S141" s="11">
        <f t="shared" si="38"/>
        <v>230</v>
      </c>
      <c r="T141" s="9">
        <f t="shared" si="39"/>
        <v>20714.600000000002</v>
      </c>
      <c r="U141" s="11">
        <f t="shared" si="40"/>
        <v>438</v>
      </c>
      <c r="V141" s="11">
        <f t="shared" si="41"/>
        <v>993</v>
      </c>
      <c r="W141" s="12">
        <f t="shared" si="42"/>
        <v>138</v>
      </c>
      <c r="X141" s="12">
        <v>0</v>
      </c>
      <c r="Y141" s="12">
        <v>0</v>
      </c>
      <c r="Z141" s="12">
        <v>40</v>
      </c>
      <c r="AA141" s="11">
        <f t="shared" si="43"/>
        <v>1609</v>
      </c>
      <c r="AB141" s="11">
        <f t="shared" si="44"/>
        <v>16729</v>
      </c>
      <c r="AC141" s="11">
        <f t="shared" si="45"/>
        <v>6415</v>
      </c>
      <c r="AD141" s="11">
        <f t="shared" si="46"/>
        <v>10314</v>
      </c>
      <c r="AE141">
        <f>VLOOKUP(C141,[1]WD!$B$3:$AR$777,43,0)</f>
        <v>15</v>
      </c>
      <c r="AF141" s="18">
        <f t="shared" si="47"/>
        <v>0</v>
      </c>
      <c r="AG141" s="6"/>
      <c r="AH141" s="6">
        <v>0</v>
      </c>
      <c r="AI141" s="6">
        <v>0</v>
      </c>
      <c r="AJ141" s="6">
        <v>0</v>
      </c>
    </row>
    <row r="142" spans="1:36" ht="15" customHeight="1" x14ac:dyDescent="0.25">
      <c r="A142" s="10">
        <v>141</v>
      </c>
      <c r="B142" s="1">
        <v>15</v>
      </c>
      <c r="C142" s="2">
        <v>40059795</v>
      </c>
      <c r="D142" s="3" t="s">
        <v>559</v>
      </c>
      <c r="E142" s="3" t="s">
        <v>361</v>
      </c>
      <c r="F142" s="3" t="s">
        <v>564</v>
      </c>
      <c r="G142" s="1">
        <v>15</v>
      </c>
      <c r="H142" s="3" t="s">
        <v>565</v>
      </c>
      <c r="I142" s="22">
        <v>518.41</v>
      </c>
      <c r="J142" s="11">
        <v>25</v>
      </c>
      <c r="K142" s="11">
        <v>26</v>
      </c>
      <c r="L142" s="11">
        <v>98</v>
      </c>
      <c r="M142" s="11">
        <f t="shared" si="32"/>
        <v>12960</v>
      </c>
      <c r="N142" s="11">
        <f t="shared" si="33"/>
        <v>6351</v>
      </c>
      <c r="O142" s="11">
        <f t="shared" si="34"/>
        <v>1555</v>
      </c>
      <c r="P142" s="9">
        <f t="shared" si="35"/>
        <v>64.8</v>
      </c>
      <c r="Q142" s="9">
        <f t="shared" si="36"/>
        <v>65</v>
      </c>
      <c r="R142" s="8">
        <f t="shared" si="37"/>
        <v>627.60750000000007</v>
      </c>
      <c r="S142" s="11">
        <f t="shared" si="38"/>
        <v>260</v>
      </c>
      <c r="T142" s="9">
        <f t="shared" si="39"/>
        <v>21883.407500000001</v>
      </c>
      <c r="U142" s="11">
        <f t="shared" si="40"/>
        <v>475</v>
      </c>
      <c r="V142" s="11">
        <f t="shared" si="41"/>
        <v>1080</v>
      </c>
      <c r="W142" s="12">
        <f t="shared" si="42"/>
        <v>145</v>
      </c>
      <c r="X142" s="12">
        <v>0</v>
      </c>
      <c r="Y142" s="12">
        <v>0</v>
      </c>
      <c r="Z142" s="12">
        <v>40</v>
      </c>
      <c r="AA142" s="11">
        <f t="shared" si="43"/>
        <v>1740</v>
      </c>
      <c r="AB142" s="11">
        <f t="shared" si="44"/>
        <v>17571</v>
      </c>
      <c r="AC142" s="11">
        <f t="shared" si="45"/>
        <v>6351</v>
      </c>
      <c r="AD142" s="11">
        <f t="shared" si="46"/>
        <v>11220</v>
      </c>
      <c r="AE142">
        <f>VLOOKUP(C142,[1]WD!$B$3:$AR$777,43,0)</f>
        <v>15</v>
      </c>
      <c r="AF142" s="18">
        <f t="shared" si="47"/>
        <v>0</v>
      </c>
      <c r="AG142" s="6"/>
      <c r="AH142" s="6">
        <v>0</v>
      </c>
      <c r="AI142" s="6">
        <v>0</v>
      </c>
      <c r="AJ142" s="6">
        <v>0</v>
      </c>
    </row>
    <row r="143" spans="1:36" ht="15" customHeight="1" x14ac:dyDescent="0.25">
      <c r="A143" s="10">
        <v>142</v>
      </c>
      <c r="B143" s="1">
        <v>15</v>
      </c>
      <c r="C143" s="2">
        <v>40059796</v>
      </c>
      <c r="D143" s="3" t="s">
        <v>560</v>
      </c>
      <c r="E143" s="3" t="s">
        <v>361</v>
      </c>
      <c r="F143" s="3" t="s">
        <v>564</v>
      </c>
      <c r="G143" s="1">
        <v>15</v>
      </c>
      <c r="H143" s="3" t="s">
        <v>565</v>
      </c>
      <c r="I143" s="22">
        <v>518.41</v>
      </c>
      <c r="J143" s="11">
        <v>25</v>
      </c>
      <c r="K143" s="11">
        <v>26</v>
      </c>
      <c r="L143" s="11">
        <v>99</v>
      </c>
      <c r="M143" s="11">
        <f t="shared" si="32"/>
        <v>12960</v>
      </c>
      <c r="N143" s="11">
        <f t="shared" si="33"/>
        <v>6415</v>
      </c>
      <c r="O143" s="11">
        <f t="shared" si="34"/>
        <v>1555</v>
      </c>
      <c r="P143" s="9">
        <f t="shared" si="35"/>
        <v>64.8</v>
      </c>
      <c r="Q143" s="9">
        <f t="shared" si="36"/>
        <v>65</v>
      </c>
      <c r="R143" s="8">
        <f t="shared" si="37"/>
        <v>629.6875</v>
      </c>
      <c r="S143" s="11">
        <f t="shared" si="38"/>
        <v>260</v>
      </c>
      <c r="T143" s="9">
        <f t="shared" si="39"/>
        <v>21949.487499999999</v>
      </c>
      <c r="U143" s="11">
        <f t="shared" si="40"/>
        <v>475</v>
      </c>
      <c r="V143" s="11">
        <f t="shared" si="41"/>
        <v>1080</v>
      </c>
      <c r="W143" s="12">
        <f t="shared" si="42"/>
        <v>146</v>
      </c>
      <c r="X143" s="12">
        <v>0</v>
      </c>
      <c r="Y143" s="12">
        <v>0</v>
      </c>
      <c r="Z143" s="12">
        <v>40</v>
      </c>
      <c r="AA143" s="11">
        <f t="shared" si="43"/>
        <v>1741</v>
      </c>
      <c r="AB143" s="11">
        <f t="shared" si="44"/>
        <v>17634</v>
      </c>
      <c r="AC143" s="11">
        <f t="shared" si="45"/>
        <v>6415</v>
      </c>
      <c r="AD143" s="11">
        <f t="shared" si="46"/>
        <v>11219</v>
      </c>
      <c r="AE143">
        <f>VLOOKUP(C143,[1]WD!$B$3:$AR$777,43,0)</f>
        <v>15</v>
      </c>
      <c r="AF143" s="18">
        <f t="shared" si="47"/>
        <v>0</v>
      </c>
      <c r="AG143" s="6"/>
      <c r="AH143" s="6">
        <v>0</v>
      </c>
      <c r="AI143" s="6">
        <v>0</v>
      </c>
      <c r="AJ143" s="6">
        <v>0</v>
      </c>
    </row>
    <row r="144" spans="1:36" ht="15" customHeight="1" x14ac:dyDescent="0.25">
      <c r="A144" s="10">
        <v>143</v>
      </c>
      <c r="B144" s="1">
        <v>15</v>
      </c>
      <c r="C144" s="2">
        <v>40059797</v>
      </c>
      <c r="D144" s="3" t="s">
        <v>561</v>
      </c>
      <c r="E144" s="3" t="s">
        <v>361</v>
      </c>
      <c r="F144" s="3" t="s">
        <v>564</v>
      </c>
      <c r="G144" s="1">
        <v>15</v>
      </c>
      <c r="H144" s="3" t="s">
        <v>565</v>
      </c>
      <c r="I144" s="22">
        <v>518.41</v>
      </c>
      <c r="J144" s="11">
        <v>21</v>
      </c>
      <c r="K144" s="11">
        <v>23</v>
      </c>
      <c r="L144" s="11">
        <v>95</v>
      </c>
      <c r="M144" s="11">
        <f t="shared" si="32"/>
        <v>10887</v>
      </c>
      <c r="N144" s="11">
        <f t="shared" si="33"/>
        <v>6156</v>
      </c>
      <c r="O144" s="11">
        <f t="shared" si="34"/>
        <v>1306</v>
      </c>
      <c r="P144" s="9">
        <f t="shared" si="35"/>
        <v>54.435000000000002</v>
      </c>
      <c r="Q144" s="9">
        <f t="shared" si="36"/>
        <v>54</v>
      </c>
      <c r="R144" s="8">
        <f t="shared" si="37"/>
        <v>553.89750000000004</v>
      </c>
      <c r="S144" s="11">
        <f t="shared" si="38"/>
        <v>230</v>
      </c>
      <c r="T144" s="9">
        <f t="shared" si="39"/>
        <v>19241.3325</v>
      </c>
      <c r="U144" s="11">
        <f t="shared" si="40"/>
        <v>399</v>
      </c>
      <c r="V144" s="11">
        <f t="shared" si="41"/>
        <v>907</v>
      </c>
      <c r="W144" s="12">
        <f t="shared" si="42"/>
        <v>128</v>
      </c>
      <c r="X144" s="12">
        <v>0</v>
      </c>
      <c r="Y144" s="12">
        <v>0</v>
      </c>
      <c r="Z144" s="12">
        <v>40</v>
      </c>
      <c r="AA144" s="11">
        <f t="shared" si="43"/>
        <v>1474</v>
      </c>
      <c r="AB144" s="11">
        <f t="shared" si="44"/>
        <v>15569</v>
      </c>
      <c r="AC144" s="11">
        <f t="shared" si="45"/>
        <v>6156</v>
      </c>
      <c r="AD144" s="11">
        <f t="shared" si="46"/>
        <v>9413</v>
      </c>
      <c r="AE144">
        <f>VLOOKUP(C144,[1]WD!$B$3:$AR$777,43,0)</f>
        <v>15</v>
      </c>
      <c r="AF144" s="18">
        <f t="shared" si="47"/>
        <v>0</v>
      </c>
      <c r="AG144" s="6"/>
      <c r="AH144" s="6">
        <v>0</v>
      </c>
      <c r="AI144" s="6">
        <v>0</v>
      </c>
      <c r="AJ144" s="6">
        <v>0</v>
      </c>
    </row>
    <row r="145" spans="1:36" ht="15" customHeight="1" x14ac:dyDescent="0.25">
      <c r="A145" s="10">
        <v>144</v>
      </c>
      <c r="B145" s="1">
        <v>15</v>
      </c>
      <c r="C145" s="2">
        <v>40059799</v>
      </c>
      <c r="D145" s="3" t="s">
        <v>166</v>
      </c>
      <c r="E145" s="3" t="s">
        <v>361</v>
      </c>
      <c r="F145" s="3" t="s">
        <v>564</v>
      </c>
      <c r="G145" s="1">
        <v>15</v>
      </c>
      <c r="H145" s="3" t="s">
        <v>565</v>
      </c>
      <c r="I145" s="22">
        <v>518.41</v>
      </c>
      <c r="J145" s="11">
        <v>26</v>
      </c>
      <c r="K145" s="11">
        <v>28</v>
      </c>
      <c r="L145" s="11">
        <v>107</v>
      </c>
      <c r="M145" s="11">
        <f t="shared" si="32"/>
        <v>13479</v>
      </c>
      <c r="N145" s="11">
        <f t="shared" si="33"/>
        <v>6934</v>
      </c>
      <c r="O145" s="11">
        <f t="shared" si="34"/>
        <v>1617</v>
      </c>
      <c r="P145" s="9">
        <f t="shared" si="35"/>
        <v>67.394999999999996</v>
      </c>
      <c r="Q145" s="9">
        <f t="shared" si="36"/>
        <v>67</v>
      </c>
      <c r="R145" s="8">
        <f t="shared" si="37"/>
        <v>663.42250000000001</v>
      </c>
      <c r="S145" s="11">
        <f t="shared" si="38"/>
        <v>280</v>
      </c>
      <c r="T145" s="9">
        <f t="shared" si="39"/>
        <v>23107.817500000001</v>
      </c>
      <c r="U145" s="11">
        <f t="shared" si="40"/>
        <v>494</v>
      </c>
      <c r="V145" s="11">
        <f t="shared" si="41"/>
        <v>1123</v>
      </c>
      <c r="W145" s="12">
        <f t="shared" si="42"/>
        <v>154</v>
      </c>
      <c r="X145" s="12">
        <v>0</v>
      </c>
      <c r="Y145" s="12">
        <v>0</v>
      </c>
      <c r="Z145" s="12">
        <v>40</v>
      </c>
      <c r="AA145" s="11">
        <f t="shared" si="43"/>
        <v>1811</v>
      </c>
      <c r="AB145" s="11">
        <f t="shared" si="44"/>
        <v>18602</v>
      </c>
      <c r="AC145" s="11">
        <f t="shared" si="45"/>
        <v>6934</v>
      </c>
      <c r="AD145" s="11">
        <f t="shared" si="46"/>
        <v>11668</v>
      </c>
      <c r="AE145">
        <f>VLOOKUP(C145,[1]WD!$B$3:$AR$777,43,0)</f>
        <v>15</v>
      </c>
      <c r="AF145" s="18">
        <f t="shared" si="47"/>
        <v>0</v>
      </c>
      <c r="AG145" s="6"/>
      <c r="AH145" s="6">
        <v>0</v>
      </c>
      <c r="AI145" s="6">
        <v>0</v>
      </c>
      <c r="AJ145" s="6">
        <v>0</v>
      </c>
    </row>
    <row r="146" spans="1:36" ht="15" customHeight="1" x14ac:dyDescent="0.25">
      <c r="A146" s="10">
        <v>145</v>
      </c>
      <c r="B146" s="1">
        <v>15</v>
      </c>
      <c r="C146" s="2">
        <v>40059800</v>
      </c>
      <c r="D146" s="3" t="s">
        <v>562</v>
      </c>
      <c r="E146" s="3" t="s">
        <v>361</v>
      </c>
      <c r="F146" s="3" t="s">
        <v>564</v>
      </c>
      <c r="G146" s="1">
        <v>15</v>
      </c>
      <c r="H146" s="3" t="s">
        <v>565</v>
      </c>
      <c r="I146" s="22">
        <v>518.41</v>
      </c>
      <c r="J146" s="11">
        <v>19</v>
      </c>
      <c r="K146" s="11">
        <v>21</v>
      </c>
      <c r="L146" s="11">
        <v>85</v>
      </c>
      <c r="M146" s="11">
        <f t="shared" si="32"/>
        <v>9850</v>
      </c>
      <c r="N146" s="11">
        <f t="shared" si="33"/>
        <v>5508</v>
      </c>
      <c r="O146" s="11">
        <f t="shared" si="34"/>
        <v>1182</v>
      </c>
      <c r="P146" s="9">
        <f t="shared" si="35"/>
        <v>49.25</v>
      </c>
      <c r="Q146" s="9">
        <f t="shared" si="36"/>
        <v>49</v>
      </c>
      <c r="R146" s="8">
        <f t="shared" si="37"/>
        <v>499.13499999999999</v>
      </c>
      <c r="S146" s="11">
        <f t="shared" si="38"/>
        <v>210</v>
      </c>
      <c r="T146" s="9">
        <f t="shared" si="39"/>
        <v>17347.384999999998</v>
      </c>
      <c r="U146" s="11">
        <f t="shared" si="40"/>
        <v>361</v>
      </c>
      <c r="V146" s="11">
        <f t="shared" si="41"/>
        <v>821</v>
      </c>
      <c r="W146" s="12">
        <f t="shared" si="42"/>
        <v>116</v>
      </c>
      <c r="X146" s="12">
        <v>0</v>
      </c>
      <c r="Y146" s="12">
        <v>0</v>
      </c>
      <c r="Z146" s="12">
        <v>40</v>
      </c>
      <c r="AA146" s="11">
        <f t="shared" si="43"/>
        <v>1338</v>
      </c>
      <c r="AB146" s="11">
        <f t="shared" si="44"/>
        <v>14020</v>
      </c>
      <c r="AC146" s="11">
        <f t="shared" si="45"/>
        <v>5508</v>
      </c>
      <c r="AD146" s="11">
        <f t="shared" si="46"/>
        <v>8512</v>
      </c>
      <c r="AE146">
        <f>VLOOKUP(C146,[1]WD!$B$3:$AR$777,43,0)</f>
        <v>15</v>
      </c>
      <c r="AF146" s="18">
        <f t="shared" si="47"/>
        <v>0</v>
      </c>
      <c r="AG146" s="6"/>
      <c r="AH146" s="6">
        <v>0</v>
      </c>
      <c r="AI146" s="6">
        <v>0</v>
      </c>
      <c r="AJ146" s="6">
        <v>0</v>
      </c>
    </row>
    <row r="147" spans="1:36" ht="15" customHeight="1" x14ac:dyDescent="0.25">
      <c r="A147" s="10">
        <v>146</v>
      </c>
      <c r="B147" s="1">
        <v>15</v>
      </c>
      <c r="C147" s="2">
        <v>40059801</v>
      </c>
      <c r="D147" s="3" t="s">
        <v>429</v>
      </c>
      <c r="E147" s="3" t="s">
        <v>361</v>
      </c>
      <c r="F147" s="3" t="s">
        <v>564</v>
      </c>
      <c r="G147" s="1">
        <v>15</v>
      </c>
      <c r="H147" s="3" t="s">
        <v>565</v>
      </c>
      <c r="I147" s="22">
        <v>518.41</v>
      </c>
      <c r="J147" s="11">
        <v>26</v>
      </c>
      <c r="K147" s="11">
        <v>28</v>
      </c>
      <c r="L147" s="11">
        <v>128</v>
      </c>
      <c r="M147" s="11">
        <f t="shared" si="32"/>
        <v>13479</v>
      </c>
      <c r="N147" s="11">
        <f t="shared" si="33"/>
        <v>8295</v>
      </c>
      <c r="O147" s="11">
        <f t="shared" si="34"/>
        <v>1617</v>
      </c>
      <c r="P147" s="9">
        <f t="shared" si="35"/>
        <v>67.394999999999996</v>
      </c>
      <c r="Q147" s="9">
        <f t="shared" si="36"/>
        <v>67</v>
      </c>
      <c r="R147" s="8">
        <f t="shared" si="37"/>
        <v>707.65499999999997</v>
      </c>
      <c r="S147" s="11">
        <f t="shared" si="38"/>
        <v>280</v>
      </c>
      <c r="T147" s="9">
        <f t="shared" si="39"/>
        <v>24513.05</v>
      </c>
      <c r="U147" s="11">
        <f t="shared" si="40"/>
        <v>494</v>
      </c>
      <c r="V147" s="11">
        <f t="shared" si="41"/>
        <v>1123</v>
      </c>
      <c r="W147" s="12">
        <f t="shared" si="42"/>
        <v>164</v>
      </c>
      <c r="X147" s="12">
        <v>0</v>
      </c>
      <c r="Y147" s="12">
        <v>0</v>
      </c>
      <c r="Z147" s="12">
        <v>40</v>
      </c>
      <c r="AA147" s="11">
        <f t="shared" si="43"/>
        <v>1821</v>
      </c>
      <c r="AB147" s="11">
        <f t="shared" si="44"/>
        <v>19953</v>
      </c>
      <c r="AC147" s="11">
        <f t="shared" si="45"/>
        <v>8295</v>
      </c>
      <c r="AD147" s="11">
        <f t="shared" si="46"/>
        <v>11658</v>
      </c>
      <c r="AE147">
        <f>VLOOKUP(C147,[1]WD!$B$3:$AR$777,43,0)</f>
        <v>15</v>
      </c>
      <c r="AF147" s="18">
        <f t="shared" si="47"/>
        <v>0</v>
      </c>
      <c r="AG147" s="6"/>
      <c r="AH147" s="6">
        <v>0</v>
      </c>
      <c r="AI147" s="6">
        <v>0</v>
      </c>
      <c r="AJ147" s="6">
        <v>0</v>
      </c>
    </row>
    <row r="148" spans="1:36" ht="15" customHeight="1" x14ac:dyDescent="0.25">
      <c r="A148" s="10">
        <v>147</v>
      </c>
      <c r="B148" s="1">
        <v>15</v>
      </c>
      <c r="C148" s="2">
        <v>40059803</v>
      </c>
      <c r="D148" s="3" t="s">
        <v>490</v>
      </c>
      <c r="E148" s="3" t="s">
        <v>361</v>
      </c>
      <c r="F148" s="3" t="s">
        <v>564</v>
      </c>
      <c r="G148" s="1">
        <v>15</v>
      </c>
      <c r="H148" s="3" t="s">
        <v>565</v>
      </c>
      <c r="I148" s="22">
        <v>518.41</v>
      </c>
      <c r="J148" s="11">
        <v>17</v>
      </c>
      <c r="K148" s="11">
        <v>18</v>
      </c>
      <c r="L148" s="11">
        <v>67</v>
      </c>
      <c r="M148" s="11">
        <f t="shared" si="32"/>
        <v>8813</v>
      </c>
      <c r="N148" s="11">
        <f t="shared" si="33"/>
        <v>4342</v>
      </c>
      <c r="O148" s="11">
        <f t="shared" si="34"/>
        <v>1058</v>
      </c>
      <c r="P148" s="9">
        <f t="shared" si="35"/>
        <v>44.064999999999998</v>
      </c>
      <c r="Q148" s="9">
        <f t="shared" si="36"/>
        <v>44</v>
      </c>
      <c r="R148" s="8">
        <f t="shared" si="37"/>
        <v>427.53750000000002</v>
      </c>
      <c r="S148" s="11">
        <f t="shared" si="38"/>
        <v>180</v>
      </c>
      <c r="T148" s="9">
        <f t="shared" si="39"/>
        <v>14908.602500000001</v>
      </c>
      <c r="U148" s="11">
        <f t="shared" si="40"/>
        <v>324</v>
      </c>
      <c r="V148" s="11">
        <f t="shared" si="41"/>
        <v>734</v>
      </c>
      <c r="W148" s="12">
        <f t="shared" si="42"/>
        <v>99</v>
      </c>
      <c r="X148" s="12">
        <v>0</v>
      </c>
      <c r="Y148" s="12">
        <v>0</v>
      </c>
      <c r="Z148" s="12">
        <v>40</v>
      </c>
      <c r="AA148" s="11">
        <f t="shared" si="43"/>
        <v>1197</v>
      </c>
      <c r="AB148" s="11">
        <f t="shared" si="44"/>
        <v>11958</v>
      </c>
      <c r="AC148" s="11">
        <f t="shared" si="45"/>
        <v>4342</v>
      </c>
      <c r="AD148" s="11">
        <f t="shared" si="46"/>
        <v>7616</v>
      </c>
      <c r="AE148">
        <f>VLOOKUP(C148,[1]WD!$B$3:$AR$777,43,0)</f>
        <v>15</v>
      </c>
      <c r="AF148" s="18">
        <f t="shared" si="47"/>
        <v>0</v>
      </c>
      <c r="AG148" s="6"/>
      <c r="AH148" s="6">
        <v>0</v>
      </c>
      <c r="AI148" s="6">
        <v>0</v>
      </c>
      <c r="AJ148" s="6">
        <v>0</v>
      </c>
    </row>
    <row r="149" spans="1:36" ht="15" customHeight="1" x14ac:dyDescent="0.25">
      <c r="A149" s="10">
        <v>148</v>
      </c>
      <c r="B149" s="1">
        <v>15</v>
      </c>
      <c r="C149" s="2">
        <v>40059792</v>
      </c>
      <c r="D149" s="3" t="s">
        <v>557</v>
      </c>
      <c r="E149" s="3" t="s">
        <v>361</v>
      </c>
      <c r="F149" s="3" t="s">
        <v>564</v>
      </c>
      <c r="G149" s="1">
        <v>15</v>
      </c>
      <c r="H149" s="3" t="s">
        <v>565</v>
      </c>
      <c r="I149" s="22">
        <v>518.41</v>
      </c>
      <c r="J149" s="11">
        <v>10</v>
      </c>
      <c r="K149" s="11">
        <v>10</v>
      </c>
      <c r="L149" s="11">
        <v>17</v>
      </c>
      <c r="M149" s="11">
        <f t="shared" si="32"/>
        <v>5184</v>
      </c>
      <c r="N149" s="11">
        <f t="shared" si="33"/>
        <v>1102</v>
      </c>
      <c r="O149" s="11">
        <f t="shared" si="34"/>
        <v>622</v>
      </c>
      <c r="P149" s="9">
        <f t="shared" si="35"/>
        <v>25.92</v>
      </c>
      <c r="Q149" s="9">
        <f t="shared" si="36"/>
        <v>26</v>
      </c>
      <c r="R149" s="8">
        <f t="shared" si="37"/>
        <v>204.29500000000002</v>
      </c>
      <c r="S149" s="11">
        <f t="shared" si="38"/>
        <v>100</v>
      </c>
      <c r="T149" s="9">
        <f t="shared" si="39"/>
        <v>7264.2150000000001</v>
      </c>
      <c r="U149" s="11">
        <f t="shared" si="40"/>
        <v>190</v>
      </c>
      <c r="V149" s="11">
        <f t="shared" si="41"/>
        <v>432</v>
      </c>
      <c r="W149" s="12">
        <f t="shared" si="42"/>
        <v>48</v>
      </c>
      <c r="X149" s="12">
        <v>0</v>
      </c>
      <c r="Y149" s="12">
        <v>0</v>
      </c>
      <c r="Z149" s="12">
        <v>40</v>
      </c>
      <c r="AA149" s="11">
        <f t="shared" si="43"/>
        <v>710</v>
      </c>
      <c r="AB149" s="11">
        <f t="shared" si="44"/>
        <v>5576</v>
      </c>
      <c r="AC149" s="11">
        <f t="shared" si="45"/>
        <v>1102</v>
      </c>
      <c r="AD149" s="11">
        <f t="shared" si="46"/>
        <v>4474</v>
      </c>
      <c r="AE149">
        <f>VLOOKUP(C149,[1]WD!$B$3:$AR$777,43,0)</f>
        <v>15</v>
      </c>
      <c r="AF149" s="18">
        <f t="shared" si="47"/>
        <v>0</v>
      </c>
      <c r="AG149" s="6"/>
      <c r="AH149" s="6">
        <v>0</v>
      </c>
      <c r="AI149" s="6">
        <v>0</v>
      </c>
      <c r="AJ149" s="6">
        <v>0</v>
      </c>
    </row>
    <row r="150" spans="1:36" ht="15" customHeight="1" x14ac:dyDescent="0.25">
      <c r="A150" s="10">
        <v>149</v>
      </c>
      <c r="B150" s="1">
        <v>15</v>
      </c>
      <c r="C150" s="2">
        <v>40059725</v>
      </c>
      <c r="D150" s="3" t="s">
        <v>61</v>
      </c>
      <c r="E150" s="3" t="s">
        <v>361</v>
      </c>
      <c r="F150" s="3" t="s">
        <v>564</v>
      </c>
      <c r="G150" s="1">
        <v>15</v>
      </c>
      <c r="H150" s="4" t="s">
        <v>565</v>
      </c>
      <c r="I150" s="22">
        <v>518.41</v>
      </c>
      <c r="J150" s="11">
        <v>21</v>
      </c>
      <c r="K150" s="11">
        <v>25</v>
      </c>
      <c r="L150" s="11">
        <v>127</v>
      </c>
      <c r="M150" s="11">
        <f t="shared" si="32"/>
        <v>10887</v>
      </c>
      <c r="N150" s="11">
        <f t="shared" si="33"/>
        <v>8230</v>
      </c>
      <c r="O150" s="11">
        <f t="shared" si="34"/>
        <v>1306</v>
      </c>
      <c r="P150" s="9">
        <f t="shared" si="35"/>
        <v>54.435000000000002</v>
      </c>
      <c r="Q150" s="9">
        <f t="shared" si="36"/>
        <v>54</v>
      </c>
      <c r="R150" s="8">
        <f t="shared" si="37"/>
        <v>621.30250000000001</v>
      </c>
      <c r="S150" s="11">
        <f t="shared" si="38"/>
        <v>250</v>
      </c>
      <c r="T150" s="9">
        <f t="shared" si="39"/>
        <v>21402.737500000003</v>
      </c>
      <c r="U150" s="11">
        <f t="shared" si="40"/>
        <v>399</v>
      </c>
      <c r="V150" s="11">
        <f t="shared" si="41"/>
        <v>907</v>
      </c>
      <c r="W150" s="12">
        <f t="shared" si="42"/>
        <v>144</v>
      </c>
      <c r="X150" s="12">
        <v>0</v>
      </c>
      <c r="Y150" s="12">
        <v>0</v>
      </c>
      <c r="Z150" s="12">
        <v>40</v>
      </c>
      <c r="AA150" s="11">
        <f t="shared" si="43"/>
        <v>1490</v>
      </c>
      <c r="AB150" s="11">
        <f t="shared" si="44"/>
        <v>17627</v>
      </c>
      <c r="AC150" s="11">
        <f t="shared" si="45"/>
        <v>8230</v>
      </c>
      <c r="AD150" s="11">
        <f t="shared" si="46"/>
        <v>9397</v>
      </c>
      <c r="AE150">
        <f>VLOOKUP(C150,[1]WD!$B$3:$AR$777,43,0)</f>
        <v>15</v>
      </c>
      <c r="AF150" s="18">
        <f t="shared" si="47"/>
        <v>0</v>
      </c>
      <c r="AG150" s="6"/>
      <c r="AH150" s="6">
        <v>0</v>
      </c>
      <c r="AI150" s="6">
        <v>0</v>
      </c>
      <c r="AJ150" s="6">
        <v>0</v>
      </c>
    </row>
    <row r="151" spans="1:36" ht="15" customHeight="1" x14ac:dyDescent="0.25">
      <c r="A151" s="10">
        <v>150</v>
      </c>
      <c r="B151" s="1">
        <v>15</v>
      </c>
      <c r="C151" s="2">
        <v>40059701</v>
      </c>
      <c r="D151" s="3" t="s">
        <v>75</v>
      </c>
      <c r="E151" s="3" t="s">
        <v>361</v>
      </c>
      <c r="F151" s="3" t="s">
        <v>564</v>
      </c>
      <c r="G151" s="1">
        <v>15</v>
      </c>
      <c r="H151" s="3" t="s">
        <v>565</v>
      </c>
      <c r="I151" s="22">
        <v>518.41</v>
      </c>
      <c r="J151" s="11">
        <v>6</v>
      </c>
      <c r="K151" s="11">
        <v>6</v>
      </c>
      <c r="L151" s="11">
        <v>13</v>
      </c>
      <c r="M151" s="11">
        <f t="shared" si="32"/>
        <v>3110</v>
      </c>
      <c r="N151" s="11">
        <f t="shared" si="33"/>
        <v>842</v>
      </c>
      <c r="O151" s="11">
        <f t="shared" si="34"/>
        <v>373</v>
      </c>
      <c r="P151" s="9">
        <f t="shared" si="35"/>
        <v>15.55</v>
      </c>
      <c r="Q151" s="9">
        <f t="shared" si="36"/>
        <v>16</v>
      </c>
      <c r="R151" s="8">
        <f t="shared" si="37"/>
        <v>128.44</v>
      </c>
      <c r="S151" s="11">
        <f t="shared" si="38"/>
        <v>60</v>
      </c>
      <c r="T151" s="9">
        <f t="shared" si="39"/>
        <v>4544.99</v>
      </c>
      <c r="U151" s="11">
        <f t="shared" si="40"/>
        <v>114</v>
      </c>
      <c r="V151" s="11">
        <f t="shared" si="41"/>
        <v>259</v>
      </c>
      <c r="W151" s="12">
        <f t="shared" si="42"/>
        <v>30</v>
      </c>
      <c r="X151" s="12">
        <v>0</v>
      </c>
      <c r="Y151" s="12">
        <v>0</v>
      </c>
      <c r="Z151" s="12">
        <v>40</v>
      </c>
      <c r="AA151" s="11">
        <f t="shared" si="43"/>
        <v>443</v>
      </c>
      <c r="AB151" s="11">
        <f t="shared" si="44"/>
        <v>3509</v>
      </c>
      <c r="AC151" s="11">
        <f t="shared" si="45"/>
        <v>842</v>
      </c>
      <c r="AD151" s="11">
        <f t="shared" si="46"/>
        <v>2667</v>
      </c>
      <c r="AE151">
        <f>VLOOKUP(C151,[1]WD!$B$3:$AR$777,43,0)</f>
        <v>15</v>
      </c>
      <c r="AF151" s="18">
        <f t="shared" si="47"/>
        <v>0</v>
      </c>
      <c r="AG151" s="6"/>
      <c r="AH151" s="6">
        <v>0</v>
      </c>
      <c r="AI151" s="6">
        <v>0</v>
      </c>
      <c r="AJ151" s="6">
        <v>0</v>
      </c>
    </row>
    <row r="152" spans="1:36" ht="15" customHeight="1" x14ac:dyDescent="0.25">
      <c r="A152" s="10">
        <v>151</v>
      </c>
      <c r="B152" s="1">
        <v>15</v>
      </c>
      <c r="C152" s="2">
        <v>40059722</v>
      </c>
      <c r="D152" s="3" t="s">
        <v>568</v>
      </c>
      <c r="E152" s="3" t="s">
        <v>361</v>
      </c>
      <c r="F152" s="3" t="s">
        <v>564</v>
      </c>
      <c r="G152" s="1">
        <v>15</v>
      </c>
      <c r="H152" s="3" t="s">
        <v>565</v>
      </c>
      <c r="I152" s="22">
        <v>518.41</v>
      </c>
      <c r="J152" s="11">
        <v>26</v>
      </c>
      <c r="K152" s="11">
        <v>29</v>
      </c>
      <c r="L152" s="11">
        <v>134</v>
      </c>
      <c r="M152" s="11">
        <f t="shared" si="32"/>
        <v>13479</v>
      </c>
      <c r="N152" s="11">
        <f t="shared" si="33"/>
        <v>8683</v>
      </c>
      <c r="O152" s="11">
        <f t="shared" si="34"/>
        <v>1617</v>
      </c>
      <c r="P152" s="9">
        <f t="shared" si="35"/>
        <v>67.394999999999996</v>
      </c>
      <c r="Q152" s="9">
        <f t="shared" si="36"/>
        <v>67</v>
      </c>
      <c r="R152" s="8">
        <f t="shared" si="37"/>
        <v>720.26499999999999</v>
      </c>
      <c r="S152" s="11">
        <f t="shared" si="38"/>
        <v>290</v>
      </c>
      <c r="T152" s="9">
        <f t="shared" si="39"/>
        <v>24923.66</v>
      </c>
      <c r="U152" s="11">
        <f t="shared" si="40"/>
        <v>494</v>
      </c>
      <c r="V152" s="11">
        <f t="shared" si="41"/>
        <v>1123</v>
      </c>
      <c r="W152" s="12">
        <f t="shared" si="42"/>
        <v>167</v>
      </c>
      <c r="X152" s="12">
        <v>0</v>
      </c>
      <c r="Y152" s="12">
        <v>0</v>
      </c>
      <c r="Z152" s="12">
        <v>40</v>
      </c>
      <c r="AA152" s="11">
        <f t="shared" si="43"/>
        <v>1824</v>
      </c>
      <c r="AB152" s="11">
        <f t="shared" si="44"/>
        <v>20338</v>
      </c>
      <c r="AC152" s="11">
        <f t="shared" si="45"/>
        <v>8683</v>
      </c>
      <c r="AD152" s="11">
        <f t="shared" si="46"/>
        <v>11655</v>
      </c>
      <c r="AE152">
        <f>VLOOKUP(C152,[1]WD!$B$3:$AR$777,43,0)</f>
        <v>15</v>
      </c>
      <c r="AF152" s="18">
        <f t="shared" si="47"/>
        <v>0</v>
      </c>
      <c r="AG152" s="6"/>
      <c r="AH152" s="6">
        <v>0</v>
      </c>
      <c r="AI152" s="6">
        <v>0</v>
      </c>
      <c r="AJ152" s="6">
        <v>0</v>
      </c>
    </row>
    <row r="153" spans="1:36" ht="15" customHeight="1" x14ac:dyDescent="0.25">
      <c r="A153" s="10">
        <v>152</v>
      </c>
      <c r="B153" s="1">
        <v>15</v>
      </c>
      <c r="C153" s="2">
        <v>40059802</v>
      </c>
      <c r="D153" s="3" t="s">
        <v>563</v>
      </c>
      <c r="E153" s="3" t="s">
        <v>361</v>
      </c>
      <c r="F153" s="3" t="s">
        <v>564</v>
      </c>
      <c r="G153" s="1">
        <v>15</v>
      </c>
      <c r="H153" s="3" t="s">
        <v>565</v>
      </c>
      <c r="I153" s="22">
        <v>518.41</v>
      </c>
      <c r="J153" s="11">
        <v>26.5</v>
      </c>
      <c r="K153" s="11">
        <v>31</v>
      </c>
      <c r="L153" s="11">
        <v>142</v>
      </c>
      <c r="M153" s="11">
        <f t="shared" si="32"/>
        <v>13738</v>
      </c>
      <c r="N153" s="11">
        <f t="shared" si="33"/>
        <v>9202</v>
      </c>
      <c r="O153" s="11">
        <f t="shared" si="34"/>
        <v>1649</v>
      </c>
      <c r="P153" s="9">
        <f t="shared" si="35"/>
        <v>68.69</v>
      </c>
      <c r="Q153" s="9">
        <f t="shared" si="36"/>
        <v>69</v>
      </c>
      <c r="R153" s="8">
        <f t="shared" si="37"/>
        <v>745.55000000000007</v>
      </c>
      <c r="S153" s="11">
        <f t="shared" si="38"/>
        <v>310</v>
      </c>
      <c r="T153" s="9">
        <f t="shared" si="39"/>
        <v>25782.239999999998</v>
      </c>
      <c r="U153" s="11">
        <f t="shared" si="40"/>
        <v>505</v>
      </c>
      <c r="V153" s="11">
        <f t="shared" si="41"/>
        <v>1144</v>
      </c>
      <c r="W153" s="12">
        <f t="shared" si="42"/>
        <v>173</v>
      </c>
      <c r="X153" s="12">
        <v>0</v>
      </c>
      <c r="Y153" s="12">
        <v>0</v>
      </c>
      <c r="Z153" s="12">
        <v>40</v>
      </c>
      <c r="AA153" s="11">
        <f t="shared" si="43"/>
        <v>1862</v>
      </c>
      <c r="AB153" s="11">
        <f t="shared" si="44"/>
        <v>21078</v>
      </c>
      <c r="AC153" s="11">
        <f t="shared" si="45"/>
        <v>9202</v>
      </c>
      <c r="AD153" s="11">
        <f t="shared" si="46"/>
        <v>11876</v>
      </c>
      <c r="AE153">
        <f>VLOOKUP(C153,[1]WD!$B$3:$AR$777,43,0)</f>
        <v>15</v>
      </c>
      <c r="AF153" s="18">
        <f t="shared" si="47"/>
        <v>0</v>
      </c>
      <c r="AG153" s="6"/>
      <c r="AH153" s="6">
        <v>0</v>
      </c>
      <c r="AI153" s="6">
        <v>0</v>
      </c>
      <c r="AJ153" s="6">
        <v>0</v>
      </c>
    </row>
    <row r="154" spans="1:36" ht="15" customHeight="1" x14ac:dyDescent="0.25">
      <c r="A154" s="10">
        <v>153</v>
      </c>
      <c r="B154" s="1">
        <v>15</v>
      </c>
      <c r="C154" s="2">
        <v>40059805</v>
      </c>
      <c r="D154" s="3" t="s">
        <v>569</v>
      </c>
      <c r="E154" s="3" t="s">
        <v>361</v>
      </c>
      <c r="F154" s="3" t="s">
        <v>564</v>
      </c>
      <c r="G154" s="1">
        <v>15</v>
      </c>
      <c r="H154" s="3" t="s">
        <v>565</v>
      </c>
      <c r="I154" s="22">
        <v>518.41</v>
      </c>
      <c r="J154" s="11">
        <v>22</v>
      </c>
      <c r="K154" s="11">
        <v>24</v>
      </c>
      <c r="L154" s="11">
        <v>105</v>
      </c>
      <c r="M154" s="11">
        <f t="shared" si="32"/>
        <v>11405</v>
      </c>
      <c r="N154" s="11">
        <f t="shared" si="33"/>
        <v>6804</v>
      </c>
      <c r="O154" s="11">
        <f t="shared" si="34"/>
        <v>1369</v>
      </c>
      <c r="P154" s="9">
        <f t="shared" si="35"/>
        <v>57.024999999999999</v>
      </c>
      <c r="Q154" s="9">
        <f t="shared" si="36"/>
        <v>57</v>
      </c>
      <c r="R154" s="8">
        <f t="shared" si="37"/>
        <v>591.79250000000002</v>
      </c>
      <c r="S154" s="11">
        <f t="shared" si="38"/>
        <v>240</v>
      </c>
      <c r="T154" s="9">
        <f t="shared" si="39"/>
        <v>20523.817500000001</v>
      </c>
      <c r="U154" s="11">
        <f t="shared" si="40"/>
        <v>419</v>
      </c>
      <c r="V154" s="11">
        <f t="shared" si="41"/>
        <v>950</v>
      </c>
      <c r="W154" s="12">
        <f t="shared" si="42"/>
        <v>137</v>
      </c>
      <c r="X154" s="12">
        <v>540</v>
      </c>
      <c r="Y154" s="12">
        <v>0</v>
      </c>
      <c r="Z154" s="12">
        <v>40</v>
      </c>
      <c r="AA154" s="11">
        <f t="shared" si="43"/>
        <v>2086</v>
      </c>
      <c r="AB154" s="11">
        <f t="shared" si="44"/>
        <v>16123</v>
      </c>
      <c r="AC154" s="11">
        <f t="shared" si="45"/>
        <v>6804</v>
      </c>
      <c r="AD154" s="11">
        <f t="shared" si="46"/>
        <v>9319</v>
      </c>
      <c r="AE154">
        <f>VLOOKUP(C154,[1]WD!$B$3:$AR$777,43,0)</f>
        <v>15</v>
      </c>
      <c r="AF154" s="18">
        <f t="shared" si="47"/>
        <v>0</v>
      </c>
      <c r="AG154" s="6"/>
      <c r="AH154" s="6">
        <v>0</v>
      </c>
      <c r="AI154" s="6">
        <v>0</v>
      </c>
      <c r="AJ154" s="6">
        <v>540</v>
      </c>
    </row>
    <row r="155" spans="1:36" ht="15" customHeight="1" x14ac:dyDescent="0.25">
      <c r="A155" s="10">
        <v>154</v>
      </c>
      <c r="B155" s="1">
        <v>15</v>
      </c>
      <c r="C155" s="2">
        <v>40059810</v>
      </c>
      <c r="D155" s="3" t="s">
        <v>572</v>
      </c>
      <c r="E155" s="3" t="s">
        <v>361</v>
      </c>
      <c r="F155" s="3" t="s">
        <v>564</v>
      </c>
      <c r="G155" s="1">
        <v>15</v>
      </c>
      <c r="H155" s="3" t="s">
        <v>565</v>
      </c>
      <c r="I155" s="22">
        <v>518.41</v>
      </c>
      <c r="J155" s="11">
        <v>27</v>
      </c>
      <c r="K155" s="11">
        <v>29</v>
      </c>
      <c r="L155" s="11">
        <v>121</v>
      </c>
      <c r="M155" s="11">
        <f t="shared" si="32"/>
        <v>13997</v>
      </c>
      <c r="N155" s="11">
        <f t="shared" si="33"/>
        <v>7841</v>
      </c>
      <c r="O155" s="11">
        <f t="shared" si="34"/>
        <v>1680</v>
      </c>
      <c r="P155" s="9">
        <f t="shared" si="35"/>
        <v>69.984999999999999</v>
      </c>
      <c r="Q155" s="9">
        <f t="shared" si="36"/>
        <v>70</v>
      </c>
      <c r="R155" s="8">
        <f t="shared" si="37"/>
        <v>709.73500000000001</v>
      </c>
      <c r="S155" s="11">
        <f t="shared" si="38"/>
        <v>290</v>
      </c>
      <c r="T155" s="9">
        <f t="shared" si="39"/>
        <v>24657.72</v>
      </c>
      <c r="U155" s="11">
        <f t="shared" si="40"/>
        <v>514</v>
      </c>
      <c r="V155" s="11">
        <f t="shared" si="41"/>
        <v>1166</v>
      </c>
      <c r="W155" s="12">
        <f t="shared" si="42"/>
        <v>164</v>
      </c>
      <c r="X155" s="12">
        <v>0</v>
      </c>
      <c r="Y155" s="12">
        <v>0</v>
      </c>
      <c r="Z155" s="12">
        <v>40</v>
      </c>
      <c r="AA155" s="11">
        <f t="shared" si="43"/>
        <v>1884</v>
      </c>
      <c r="AB155" s="11">
        <f t="shared" si="44"/>
        <v>19954</v>
      </c>
      <c r="AC155" s="11">
        <f t="shared" si="45"/>
        <v>7841</v>
      </c>
      <c r="AD155" s="11">
        <f t="shared" si="46"/>
        <v>12113</v>
      </c>
      <c r="AE155">
        <f>VLOOKUP(C155,[1]WD!$B$3:$AR$777,43,0)</f>
        <v>15</v>
      </c>
      <c r="AF155" s="18">
        <f t="shared" si="47"/>
        <v>0</v>
      </c>
      <c r="AG155" s="6"/>
      <c r="AH155" s="6">
        <v>0</v>
      </c>
      <c r="AI155" s="6">
        <v>0</v>
      </c>
      <c r="AJ155" s="6">
        <v>0</v>
      </c>
    </row>
    <row r="156" spans="1:36" ht="15" customHeight="1" x14ac:dyDescent="0.25">
      <c r="A156" s="10">
        <v>155</v>
      </c>
      <c r="B156" s="1">
        <v>15</v>
      </c>
      <c r="C156" s="2">
        <v>40059768</v>
      </c>
      <c r="D156" s="3" t="s">
        <v>543</v>
      </c>
      <c r="E156" s="3" t="s">
        <v>361</v>
      </c>
      <c r="F156" s="3" t="s">
        <v>564</v>
      </c>
      <c r="G156" s="1">
        <v>15</v>
      </c>
      <c r="H156" s="3" t="s">
        <v>565</v>
      </c>
      <c r="I156" s="22">
        <v>518.41</v>
      </c>
      <c r="J156" s="11">
        <v>17</v>
      </c>
      <c r="K156" s="11">
        <v>19</v>
      </c>
      <c r="L156" s="11">
        <v>77</v>
      </c>
      <c r="M156" s="11">
        <f t="shared" si="32"/>
        <v>8813</v>
      </c>
      <c r="N156" s="11">
        <f t="shared" si="33"/>
        <v>4990</v>
      </c>
      <c r="O156" s="11">
        <f t="shared" si="34"/>
        <v>1058</v>
      </c>
      <c r="P156" s="9">
        <f t="shared" si="35"/>
        <v>44.064999999999998</v>
      </c>
      <c r="Q156" s="9">
        <f t="shared" si="36"/>
        <v>44</v>
      </c>
      <c r="R156" s="8">
        <f t="shared" si="37"/>
        <v>448.59750000000003</v>
      </c>
      <c r="S156" s="11">
        <f t="shared" si="38"/>
        <v>190</v>
      </c>
      <c r="T156" s="9">
        <f t="shared" si="39"/>
        <v>15587.6625</v>
      </c>
      <c r="U156" s="11">
        <f t="shared" si="40"/>
        <v>324</v>
      </c>
      <c r="V156" s="11">
        <f t="shared" si="41"/>
        <v>734</v>
      </c>
      <c r="W156" s="12">
        <f t="shared" si="42"/>
        <v>104</v>
      </c>
      <c r="X156" s="12">
        <v>0</v>
      </c>
      <c r="Y156" s="12">
        <v>0</v>
      </c>
      <c r="Z156" s="12">
        <v>40</v>
      </c>
      <c r="AA156" s="11">
        <f t="shared" si="43"/>
        <v>1202</v>
      </c>
      <c r="AB156" s="11">
        <f t="shared" si="44"/>
        <v>12601</v>
      </c>
      <c r="AC156" s="11">
        <f t="shared" si="45"/>
        <v>4990</v>
      </c>
      <c r="AD156" s="11">
        <f t="shared" si="46"/>
        <v>7611</v>
      </c>
      <c r="AE156">
        <f>VLOOKUP(C156,[1]WD!$B$3:$AR$777,43,0)</f>
        <v>15</v>
      </c>
      <c r="AF156" s="18">
        <f t="shared" si="47"/>
        <v>0</v>
      </c>
      <c r="AG156" s="6"/>
      <c r="AH156" s="6">
        <v>0</v>
      </c>
      <c r="AI156" s="6">
        <v>0</v>
      </c>
      <c r="AJ156" s="6">
        <v>0</v>
      </c>
    </row>
    <row r="157" spans="1:36" ht="15" customHeight="1" x14ac:dyDescent="0.25">
      <c r="A157" s="10">
        <v>156</v>
      </c>
      <c r="B157" s="1">
        <v>15</v>
      </c>
      <c r="C157" s="2">
        <v>40059744</v>
      </c>
      <c r="D157" s="3" t="s">
        <v>113</v>
      </c>
      <c r="E157" s="3" t="s">
        <v>361</v>
      </c>
      <c r="F157" s="3" t="s">
        <v>564</v>
      </c>
      <c r="G157" s="1">
        <v>15</v>
      </c>
      <c r="H157" s="4" t="s">
        <v>565</v>
      </c>
      <c r="I157" s="22">
        <v>518.41</v>
      </c>
      <c r="J157" s="11">
        <v>7</v>
      </c>
      <c r="K157" s="11">
        <v>8</v>
      </c>
      <c r="L157" s="11">
        <v>25</v>
      </c>
      <c r="M157" s="11">
        <f t="shared" si="32"/>
        <v>3629</v>
      </c>
      <c r="N157" s="11">
        <f t="shared" si="33"/>
        <v>1620</v>
      </c>
      <c r="O157" s="11">
        <f t="shared" si="34"/>
        <v>435</v>
      </c>
      <c r="P157" s="9">
        <f t="shared" si="35"/>
        <v>18.145</v>
      </c>
      <c r="Q157" s="9">
        <f t="shared" si="36"/>
        <v>18</v>
      </c>
      <c r="R157" s="8">
        <f t="shared" si="37"/>
        <v>170.5925</v>
      </c>
      <c r="S157" s="11">
        <f t="shared" si="38"/>
        <v>80</v>
      </c>
      <c r="T157" s="9">
        <f t="shared" si="39"/>
        <v>5970.7375000000002</v>
      </c>
      <c r="U157" s="11">
        <f t="shared" si="40"/>
        <v>133</v>
      </c>
      <c r="V157" s="11">
        <f t="shared" si="41"/>
        <v>302</v>
      </c>
      <c r="W157" s="12">
        <f t="shared" si="42"/>
        <v>40</v>
      </c>
      <c r="X157" s="12">
        <v>0</v>
      </c>
      <c r="Y157" s="12">
        <v>0</v>
      </c>
      <c r="Z157" s="12">
        <v>40</v>
      </c>
      <c r="AA157" s="11">
        <f t="shared" si="43"/>
        <v>515</v>
      </c>
      <c r="AB157" s="11">
        <f t="shared" si="44"/>
        <v>4734</v>
      </c>
      <c r="AC157" s="11">
        <f t="shared" si="45"/>
        <v>1620</v>
      </c>
      <c r="AD157" s="11">
        <f t="shared" si="46"/>
        <v>3114</v>
      </c>
      <c r="AE157">
        <f>VLOOKUP(C157,[1]WD!$B$3:$AR$777,43,0)</f>
        <v>15</v>
      </c>
      <c r="AF157" s="18">
        <f t="shared" si="47"/>
        <v>0</v>
      </c>
      <c r="AG157" s="6"/>
      <c r="AH157" s="6">
        <v>0</v>
      </c>
      <c r="AI157" s="6">
        <v>0</v>
      </c>
      <c r="AJ157" s="6">
        <v>0</v>
      </c>
    </row>
    <row r="158" spans="1:36" ht="15" customHeight="1" x14ac:dyDescent="0.25">
      <c r="A158" s="10">
        <v>157</v>
      </c>
      <c r="B158" s="1">
        <v>15</v>
      </c>
      <c r="C158" s="2">
        <v>40059814</v>
      </c>
      <c r="D158" s="3" t="s">
        <v>53</v>
      </c>
      <c r="E158" s="3" t="s">
        <v>361</v>
      </c>
      <c r="F158" s="3" t="s">
        <v>564</v>
      </c>
      <c r="G158" s="1">
        <v>15</v>
      </c>
      <c r="H158" s="4" t="s">
        <v>565</v>
      </c>
      <c r="I158" s="22">
        <v>518.41</v>
      </c>
      <c r="J158" s="11">
        <v>13.5</v>
      </c>
      <c r="K158" s="11">
        <v>14.5</v>
      </c>
      <c r="L158" s="11">
        <v>23</v>
      </c>
      <c r="M158" s="11">
        <f t="shared" si="32"/>
        <v>6999</v>
      </c>
      <c r="N158" s="11">
        <f t="shared" si="33"/>
        <v>1490</v>
      </c>
      <c r="O158" s="11">
        <f t="shared" si="34"/>
        <v>840</v>
      </c>
      <c r="P158" s="9">
        <f t="shared" si="35"/>
        <v>34.994999999999997</v>
      </c>
      <c r="Q158" s="9">
        <f t="shared" si="36"/>
        <v>35</v>
      </c>
      <c r="R158" s="8">
        <f t="shared" si="37"/>
        <v>275.89249999999998</v>
      </c>
      <c r="S158" s="11">
        <f t="shared" si="38"/>
        <v>145</v>
      </c>
      <c r="T158" s="9">
        <f t="shared" si="39"/>
        <v>9819.8875000000007</v>
      </c>
      <c r="U158" s="11">
        <f t="shared" si="40"/>
        <v>257</v>
      </c>
      <c r="V158" s="11">
        <f t="shared" si="41"/>
        <v>583</v>
      </c>
      <c r="W158" s="12">
        <f t="shared" si="42"/>
        <v>64</v>
      </c>
      <c r="X158" s="12">
        <v>0</v>
      </c>
      <c r="Y158" s="12">
        <v>0</v>
      </c>
      <c r="Z158" s="12">
        <v>40</v>
      </c>
      <c r="AA158" s="11">
        <f t="shared" si="43"/>
        <v>944</v>
      </c>
      <c r="AB158" s="11">
        <f t="shared" si="44"/>
        <v>7545</v>
      </c>
      <c r="AC158" s="11">
        <f t="shared" si="45"/>
        <v>1490</v>
      </c>
      <c r="AD158" s="11">
        <f t="shared" si="46"/>
        <v>6055</v>
      </c>
      <c r="AE158">
        <f>VLOOKUP(C158,[1]WD!$B$3:$AR$777,43,0)</f>
        <v>15</v>
      </c>
      <c r="AF158" s="18">
        <f t="shared" si="47"/>
        <v>0</v>
      </c>
      <c r="AG158" s="6"/>
      <c r="AH158" s="6">
        <v>0</v>
      </c>
      <c r="AI158" s="6">
        <v>0</v>
      </c>
      <c r="AJ158" s="6">
        <v>0</v>
      </c>
    </row>
    <row r="159" spans="1:36" ht="15" customHeight="1" x14ac:dyDescent="0.25">
      <c r="A159" s="10">
        <v>158</v>
      </c>
      <c r="B159" s="1">
        <v>15</v>
      </c>
      <c r="C159" s="2">
        <v>40058866</v>
      </c>
      <c r="D159" s="3" t="s">
        <v>147</v>
      </c>
      <c r="E159" s="3" t="s">
        <v>361</v>
      </c>
      <c r="F159" s="3" t="s">
        <v>564</v>
      </c>
      <c r="G159" s="1">
        <v>15</v>
      </c>
      <c r="H159" s="4" t="s">
        <v>565</v>
      </c>
      <c r="I159" s="22">
        <v>518.41</v>
      </c>
      <c r="J159" s="11">
        <v>18</v>
      </c>
      <c r="K159" s="11">
        <v>18</v>
      </c>
      <c r="L159" s="11">
        <v>47</v>
      </c>
      <c r="M159" s="11">
        <f t="shared" si="32"/>
        <v>9331</v>
      </c>
      <c r="N159" s="11">
        <f t="shared" si="33"/>
        <v>3046</v>
      </c>
      <c r="O159" s="11">
        <f t="shared" si="34"/>
        <v>1120</v>
      </c>
      <c r="P159" s="9">
        <f t="shared" si="35"/>
        <v>46.655000000000001</v>
      </c>
      <c r="Q159" s="9">
        <f t="shared" si="36"/>
        <v>47</v>
      </c>
      <c r="R159" s="8">
        <f t="shared" si="37"/>
        <v>402.2525</v>
      </c>
      <c r="S159" s="11">
        <f t="shared" si="38"/>
        <v>180</v>
      </c>
      <c r="T159" s="9">
        <f t="shared" si="39"/>
        <v>14172.907500000001</v>
      </c>
      <c r="U159" s="11">
        <f t="shared" si="40"/>
        <v>343</v>
      </c>
      <c r="V159" s="11">
        <f t="shared" si="41"/>
        <v>777</v>
      </c>
      <c r="W159" s="12">
        <f t="shared" si="42"/>
        <v>93</v>
      </c>
      <c r="X159" s="12">
        <v>0</v>
      </c>
      <c r="Y159" s="12">
        <v>0</v>
      </c>
      <c r="Z159" s="12">
        <v>40</v>
      </c>
      <c r="AA159" s="11">
        <f t="shared" si="43"/>
        <v>1253</v>
      </c>
      <c r="AB159" s="11">
        <f t="shared" si="44"/>
        <v>11124</v>
      </c>
      <c r="AC159" s="11">
        <f t="shared" si="45"/>
        <v>3046</v>
      </c>
      <c r="AD159" s="11">
        <f t="shared" si="46"/>
        <v>8078</v>
      </c>
      <c r="AE159">
        <f>VLOOKUP(C159,[1]WD!$B$3:$AR$777,43,0)</f>
        <v>15</v>
      </c>
      <c r="AF159" s="18">
        <f t="shared" si="47"/>
        <v>0</v>
      </c>
      <c r="AG159" s="6"/>
      <c r="AH159" s="6">
        <v>0</v>
      </c>
      <c r="AI159" s="6">
        <v>0</v>
      </c>
      <c r="AJ159" s="6">
        <v>0</v>
      </c>
    </row>
    <row r="160" spans="1:36" ht="15" customHeight="1" x14ac:dyDescent="0.25">
      <c r="A160" s="10">
        <v>159</v>
      </c>
      <c r="B160" s="1">
        <v>15</v>
      </c>
      <c r="C160" s="2">
        <v>40059749</v>
      </c>
      <c r="D160" s="3" t="s">
        <v>197</v>
      </c>
      <c r="E160" s="3" t="s">
        <v>378</v>
      </c>
      <c r="F160" s="3" t="s">
        <v>564</v>
      </c>
      <c r="G160" s="1">
        <v>15</v>
      </c>
      <c r="H160" s="4" t="s">
        <v>565</v>
      </c>
      <c r="I160" s="22">
        <v>518.41</v>
      </c>
      <c r="J160" s="11">
        <v>19</v>
      </c>
      <c r="K160" s="11">
        <v>20</v>
      </c>
      <c r="L160" s="11">
        <v>58</v>
      </c>
      <c r="M160" s="11">
        <f t="shared" si="32"/>
        <v>9850</v>
      </c>
      <c r="N160" s="11">
        <f t="shared" si="33"/>
        <v>3758</v>
      </c>
      <c r="O160" s="11">
        <f t="shared" si="34"/>
        <v>1182</v>
      </c>
      <c r="P160" s="9">
        <f t="shared" si="35"/>
        <v>49.25</v>
      </c>
      <c r="Q160" s="9">
        <f t="shared" si="36"/>
        <v>49</v>
      </c>
      <c r="R160" s="8">
        <f t="shared" si="37"/>
        <v>442.26</v>
      </c>
      <c r="S160" s="11">
        <f t="shared" si="38"/>
        <v>200</v>
      </c>
      <c r="T160" s="9">
        <f t="shared" si="39"/>
        <v>15530.51</v>
      </c>
      <c r="U160" s="11">
        <f t="shared" si="40"/>
        <v>361</v>
      </c>
      <c r="V160" s="11">
        <f t="shared" si="41"/>
        <v>821</v>
      </c>
      <c r="W160" s="12">
        <f t="shared" si="42"/>
        <v>103</v>
      </c>
      <c r="X160" s="12">
        <v>0</v>
      </c>
      <c r="Y160" s="12">
        <v>0</v>
      </c>
      <c r="Z160" s="12">
        <v>40</v>
      </c>
      <c r="AA160" s="11">
        <f t="shared" si="43"/>
        <v>1325</v>
      </c>
      <c r="AB160" s="11">
        <f t="shared" si="44"/>
        <v>12283</v>
      </c>
      <c r="AC160" s="11">
        <f t="shared" si="45"/>
        <v>3758</v>
      </c>
      <c r="AD160" s="11">
        <f t="shared" si="46"/>
        <v>8525</v>
      </c>
      <c r="AE160">
        <f>VLOOKUP(C160,[1]WD!$B$3:$AR$777,43,0)</f>
        <v>15</v>
      </c>
      <c r="AF160" s="24">
        <f t="shared" si="47"/>
        <v>0</v>
      </c>
      <c r="AG160" s="6"/>
      <c r="AH160" s="6">
        <v>0</v>
      </c>
      <c r="AI160" s="6">
        <v>0</v>
      </c>
      <c r="AJ160" s="6">
        <v>0</v>
      </c>
    </row>
    <row r="161" spans="1:36" ht="15" customHeight="1" x14ac:dyDescent="0.25">
      <c r="A161" s="10">
        <v>160</v>
      </c>
      <c r="B161" s="1">
        <v>15</v>
      </c>
      <c r="C161" s="2">
        <v>40058982</v>
      </c>
      <c r="D161" s="3" t="s">
        <v>579</v>
      </c>
      <c r="E161" s="3" t="s">
        <v>361</v>
      </c>
      <c r="F161" s="3" t="s">
        <v>564</v>
      </c>
      <c r="G161" s="1">
        <v>15</v>
      </c>
      <c r="H161" s="4" t="s">
        <v>565</v>
      </c>
      <c r="I161" s="22">
        <v>518.41</v>
      </c>
      <c r="J161" s="11">
        <v>8</v>
      </c>
      <c r="K161" s="11">
        <v>9</v>
      </c>
      <c r="L161" s="11">
        <v>44</v>
      </c>
      <c r="M161" s="11">
        <f t="shared" si="32"/>
        <v>4147</v>
      </c>
      <c r="N161" s="11">
        <f t="shared" si="33"/>
        <v>2851</v>
      </c>
      <c r="O161" s="11">
        <f t="shared" si="34"/>
        <v>498</v>
      </c>
      <c r="P161" s="9">
        <f t="shared" si="35"/>
        <v>20.734999999999999</v>
      </c>
      <c r="Q161" s="9">
        <f t="shared" si="36"/>
        <v>21</v>
      </c>
      <c r="R161" s="8">
        <f t="shared" si="37"/>
        <v>227.435</v>
      </c>
      <c r="S161" s="11">
        <f t="shared" si="38"/>
        <v>90</v>
      </c>
      <c r="T161" s="9">
        <f t="shared" si="39"/>
        <v>7855.17</v>
      </c>
      <c r="U161" s="11">
        <f t="shared" si="40"/>
        <v>153</v>
      </c>
      <c r="V161" s="11">
        <f t="shared" si="41"/>
        <v>345</v>
      </c>
      <c r="W161" s="12">
        <f t="shared" si="42"/>
        <v>53</v>
      </c>
      <c r="X161" s="12">
        <v>0</v>
      </c>
      <c r="Y161" s="12">
        <v>0</v>
      </c>
      <c r="Z161" s="12">
        <v>40</v>
      </c>
      <c r="AA161" s="11">
        <f t="shared" si="43"/>
        <v>591</v>
      </c>
      <c r="AB161" s="11">
        <f t="shared" si="44"/>
        <v>6407</v>
      </c>
      <c r="AC161" s="11">
        <f t="shared" si="45"/>
        <v>2851</v>
      </c>
      <c r="AD161" s="11">
        <f t="shared" si="46"/>
        <v>3556</v>
      </c>
      <c r="AE161">
        <f>VLOOKUP(C161,[1]WD!$B$3:$AR$777,43,0)</f>
        <v>15</v>
      </c>
      <c r="AF161" s="18">
        <f t="shared" si="47"/>
        <v>0</v>
      </c>
      <c r="AG161" s="6"/>
      <c r="AH161" s="6">
        <v>0</v>
      </c>
      <c r="AI161" s="6">
        <v>0</v>
      </c>
      <c r="AJ161" s="6">
        <v>0</v>
      </c>
    </row>
    <row r="162" spans="1:36" ht="15" customHeight="1" x14ac:dyDescent="0.25">
      <c r="A162" s="10">
        <v>161</v>
      </c>
      <c r="B162" s="1">
        <v>15</v>
      </c>
      <c r="C162" s="2">
        <v>40059818</v>
      </c>
      <c r="D162" s="3" t="s">
        <v>580</v>
      </c>
      <c r="E162" s="3" t="s">
        <v>361</v>
      </c>
      <c r="F162" s="3" t="s">
        <v>564</v>
      </c>
      <c r="G162" s="1">
        <v>15</v>
      </c>
      <c r="H162" s="4" t="s">
        <v>565</v>
      </c>
      <c r="I162" s="22">
        <v>518.41</v>
      </c>
      <c r="J162" s="11">
        <v>18</v>
      </c>
      <c r="K162" s="11">
        <v>21</v>
      </c>
      <c r="L162" s="11">
        <v>108</v>
      </c>
      <c r="M162" s="11">
        <f t="shared" si="32"/>
        <v>9331</v>
      </c>
      <c r="N162" s="11">
        <f t="shared" si="33"/>
        <v>6999</v>
      </c>
      <c r="O162" s="11">
        <f t="shared" si="34"/>
        <v>1120</v>
      </c>
      <c r="P162" s="9">
        <f t="shared" si="35"/>
        <v>46.655000000000001</v>
      </c>
      <c r="Q162" s="9">
        <f t="shared" si="36"/>
        <v>47</v>
      </c>
      <c r="R162" s="8">
        <f t="shared" si="37"/>
        <v>530.72500000000002</v>
      </c>
      <c r="S162" s="11">
        <f t="shared" si="38"/>
        <v>210</v>
      </c>
      <c r="T162" s="9">
        <f t="shared" si="39"/>
        <v>18284.379999999997</v>
      </c>
      <c r="U162" s="11">
        <f t="shared" si="40"/>
        <v>343</v>
      </c>
      <c r="V162" s="11">
        <f t="shared" si="41"/>
        <v>777</v>
      </c>
      <c r="W162" s="12">
        <f t="shared" si="42"/>
        <v>123</v>
      </c>
      <c r="X162" s="12">
        <v>0</v>
      </c>
      <c r="Y162" s="12">
        <v>0</v>
      </c>
      <c r="Z162" s="12">
        <v>40</v>
      </c>
      <c r="AA162" s="11">
        <f t="shared" si="43"/>
        <v>1283</v>
      </c>
      <c r="AB162" s="11">
        <f t="shared" si="44"/>
        <v>15047</v>
      </c>
      <c r="AC162" s="11">
        <f t="shared" si="45"/>
        <v>6999</v>
      </c>
      <c r="AD162" s="11">
        <f t="shared" si="46"/>
        <v>8048</v>
      </c>
      <c r="AE162">
        <f>VLOOKUP(C162,[1]WD!$B$3:$AR$777,43,0)</f>
        <v>15</v>
      </c>
      <c r="AF162" s="18">
        <f t="shared" si="47"/>
        <v>0</v>
      </c>
      <c r="AG162" s="6"/>
      <c r="AH162" s="6">
        <v>0</v>
      </c>
      <c r="AI162" s="6">
        <v>0</v>
      </c>
      <c r="AJ162" s="6">
        <v>0</v>
      </c>
    </row>
    <row r="163" spans="1:36" ht="15" customHeight="1" x14ac:dyDescent="0.25">
      <c r="A163" s="10">
        <v>162</v>
      </c>
      <c r="B163" s="1">
        <v>15</v>
      </c>
      <c r="C163" s="2">
        <v>40059823</v>
      </c>
      <c r="D163" s="3" t="s">
        <v>583</v>
      </c>
      <c r="E163" s="3" t="s">
        <v>361</v>
      </c>
      <c r="F163" s="3" t="s">
        <v>564</v>
      </c>
      <c r="G163" s="1">
        <v>15</v>
      </c>
      <c r="H163" s="4" t="s">
        <v>565</v>
      </c>
      <c r="I163" s="22">
        <v>518.41</v>
      </c>
      <c r="J163" s="11">
        <v>8</v>
      </c>
      <c r="K163" s="11">
        <v>9</v>
      </c>
      <c r="L163" s="11">
        <v>39</v>
      </c>
      <c r="M163" s="11">
        <f t="shared" si="32"/>
        <v>4147</v>
      </c>
      <c r="N163" s="11">
        <f t="shared" si="33"/>
        <v>2527</v>
      </c>
      <c r="O163" s="11">
        <f t="shared" si="34"/>
        <v>498</v>
      </c>
      <c r="P163" s="9">
        <f t="shared" si="35"/>
        <v>20.734999999999999</v>
      </c>
      <c r="Q163" s="9">
        <f t="shared" si="36"/>
        <v>21</v>
      </c>
      <c r="R163" s="8">
        <f t="shared" si="37"/>
        <v>216.905</v>
      </c>
      <c r="S163" s="11">
        <f t="shared" si="38"/>
        <v>90</v>
      </c>
      <c r="T163" s="9">
        <f t="shared" si="39"/>
        <v>7520.6399999999994</v>
      </c>
      <c r="U163" s="11">
        <f t="shared" si="40"/>
        <v>153</v>
      </c>
      <c r="V163" s="11">
        <f t="shared" si="41"/>
        <v>345</v>
      </c>
      <c r="W163" s="12">
        <f t="shared" si="42"/>
        <v>51</v>
      </c>
      <c r="X163" s="12">
        <v>0</v>
      </c>
      <c r="Y163" s="12">
        <v>0</v>
      </c>
      <c r="Z163" s="12">
        <v>40</v>
      </c>
      <c r="AA163" s="11">
        <f t="shared" si="43"/>
        <v>589</v>
      </c>
      <c r="AB163" s="11">
        <f t="shared" si="44"/>
        <v>6085</v>
      </c>
      <c r="AC163" s="11">
        <f t="shared" si="45"/>
        <v>2527</v>
      </c>
      <c r="AD163" s="11">
        <f t="shared" si="46"/>
        <v>3558</v>
      </c>
      <c r="AE163">
        <f>VLOOKUP(C163,[1]WD!$B$3:$AR$777,43,0)</f>
        <v>15</v>
      </c>
      <c r="AF163" s="18">
        <f t="shared" si="47"/>
        <v>0</v>
      </c>
      <c r="AG163" s="6"/>
      <c r="AH163" s="6">
        <v>0</v>
      </c>
      <c r="AI163" s="6">
        <v>0</v>
      </c>
      <c r="AJ163" s="6">
        <v>0</v>
      </c>
    </row>
    <row r="164" spans="1:36" ht="15" customHeight="1" x14ac:dyDescent="0.25">
      <c r="A164" s="10">
        <v>163</v>
      </c>
      <c r="B164" s="1">
        <v>15</v>
      </c>
      <c r="C164" s="2">
        <v>40059829</v>
      </c>
      <c r="D164" s="3" t="s">
        <v>587</v>
      </c>
      <c r="E164" s="3" t="s">
        <v>361</v>
      </c>
      <c r="F164" s="3" t="s">
        <v>564</v>
      </c>
      <c r="G164" s="1">
        <v>15</v>
      </c>
      <c r="H164" s="4" t="s">
        <v>565</v>
      </c>
      <c r="I164" s="22">
        <v>518.41</v>
      </c>
      <c r="J164" s="11">
        <v>8</v>
      </c>
      <c r="K164" s="11">
        <v>9</v>
      </c>
      <c r="L164" s="11">
        <v>44</v>
      </c>
      <c r="M164" s="11">
        <f t="shared" si="32"/>
        <v>4147</v>
      </c>
      <c r="N164" s="11">
        <f t="shared" si="33"/>
        <v>2851</v>
      </c>
      <c r="O164" s="11">
        <f t="shared" si="34"/>
        <v>498</v>
      </c>
      <c r="P164" s="9">
        <f t="shared" si="35"/>
        <v>20.734999999999999</v>
      </c>
      <c r="Q164" s="9">
        <f t="shared" si="36"/>
        <v>21</v>
      </c>
      <c r="R164" s="8">
        <f t="shared" si="37"/>
        <v>227.435</v>
      </c>
      <c r="S164" s="11">
        <f t="shared" si="38"/>
        <v>90</v>
      </c>
      <c r="T164" s="9">
        <f t="shared" si="39"/>
        <v>7855.17</v>
      </c>
      <c r="U164" s="11">
        <f t="shared" si="40"/>
        <v>153</v>
      </c>
      <c r="V164" s="11">
        <f t="shared" si="41"/>
        <v>345</v>
      </c>
      <c r="W164" s="12">
        <f t="shared" si="42"/>
        <v>53</v>
      </c>
      <c r="X164" s="12">
        <v>0</v>
      </c>
      <c r="Y164" s="12">
        <v>0</v>
      </c>
      <c r="Z164" s="12">
        <v>40</v>
      </c>
      <c r="AA164" s="11">
        <f t="shared" si="43"/>
        <v>591</v>
      </c>
      <c r="AB164" s="11">
        <f t="shared" si="44"/>
        <v>6407</v>
      </c>
      <c r="AC164" s="11">
        <f t="shared" si="45"/>
        <v>2851</v>
      </c>
      <c r="AD164" s="11">
        <f t="shared" si="46"/>
        <v>3556</v>
      </c>
      <c r="AE164">
        <f>VLOOKUP(C164,[1]WD!$B$3:$AR$777,43,0)</f>
        <v>15</v>
      </c>
      <c r="AF164" s="18">
        <f t="shared" si="47"/>
        <v>0</v>
      </c>
      <c r="AG164" s="6"/>
      <c r="AH164" s="6">
        <v>0</v>
      </c>
      <c r="AI164" s="6">
        <v>0</v>
      </c>
      <c r="AJ164" s="6">
        <v>0</v>
      </c>
    </row>
    <row r="165" spans="1:36" ht="15" customHeight="1" x14ac:dyDescent="0.25">
      <c r="A165" s="10">
        <v>164</v>
      </c>
      <c r="B165" s="1">
        <v>15</v>
      </c>
      <c r="C165" s="2">
        <v>40059838</v>
      </c>
      <c r="D165" s="3" t="s">
        <v>592</v>
      </c>
      <c r="E165" s="3" t="s">
        <v>361</v>
      </c>
      <c r="F165" s="3" t="s">
        <v>564</v>
      </c>
      <c r="G165" s="1">
        <v>15</v>
      </c>
      <c r="H165" s="4" t="s">
        <v>565</v>
      </c>
      <c r="I165" s="22">
        <v>518.41</v>
      </c>
      <c r="J165" s="11">
        <v>4</v>
      </c>
      <c r="K165" s="11">
        <v>5</v>
      </c>
      <c r="L165" s="11">
        <v>28</v>
      </c>
      <c r="M165" s="11">
        <f t="shared" si="32"/>
        <v>2074</v>
      </c>
      <c r="N165" s="11">
        <f t="shared" si="33"/>
        <v>1814</v>
      </c>
      <c r="O165" s="11">
        <f t="shared" si="34"/>
        <v>249</v>
      </c>
      <c r="P165" s="9">
        <f t="shared" si="35"/>
        <v>10.370000000000001</v>
      </c>
      <c r="Q165" s="9">
        <f t="shared" si="36"/>
        <v>10</v>
      </c>
      <c r="R165" s="8">
        <f t="shared" si="37"/>
        <v>126.36</v>
      </c>
      <c r="S165" s="11">
        <f t="shared" si="38"/>
        <v>50</v>
      </c>
      <c r="T165" s="9">
        <f t="shared" si="39"/>
        <v>4333.7299999999996</v>
      </c>
      <c r="U165" s="11">
        <f t="shared" si="40"/>
        <v>76</v>
      </c>
      <c r="V165" s="11">
        <f t="shared" si="41"/>
        <v>173</v>
      </c>
      <c r="W165" s="12">
        <f t="shared" si="42"/>
        <v>30</v>
      </c>
      <c r="X165" s="12">
        <v>0</v>
      </c>
      <c r="Y165" s="12">
        <v>0</v>
      </c>
      <c r="Z165" s="12">
        <v>40</v>
      </c>
      <c r="AA165" s="11">
        <f t="shared" si="43"/>
        <v>319</v>
      </c>
      <c r="AB165" s="11">
        <f t="shared" si="44"/>
        <v>3569</v>
      </c>
      <c r="AC165" s="11">
        <f t="shared" si="45"/>
        <v>1814</v>
      </c>
      <c r="AD165" s="11">
        <f t="shared" si="46"/>
        <v>1755</v>
      </c>
      <c r="AE165">
        <f>VLOOKUP(C165,[1]WD!$B$3:$AR$777,43,0)</f>
        <v>15</v>
      </c>
      <c r="AF165" s="18">
        <f t="shared" si="47"/>
        <v>0</v>
      </c>
      <c r="AG165" s="6"/>
      <c r="AH165" s="6">
        <v>0</v>
      </c>
      <c r="AI165" s="6">
        <v>0</v>
      </c>
      <c r="AJ165" s="6">
        <v>0</v>
      </c>
    </row>
    <row r="166" spans="1:36" ht="15" customHeight="1" x14ac:dyDescent="0.25">
      <c r="A166" s="10">
        <v>165</v>
      </c>
      <c r="B166" s="1">
        <v>15</v>
      </c>
      <c r="C166" s="2">
        <v>40059842</v>
      </c>
      <c r="D166" s="3" t="s">
        <v>595</v>
      </c>
      <c r="E166" s="3" t="s">
        <v>361</v>
      </c>
      <c r="F166" s="3" t="s">
        <v>564</v>
      </c>
      <c r="G166" s="1">
        <v>15</v>
      </c>
      <c r="H166" s="4" t="s">
        <v>565</v>
      </c>
      <c r="I166" s="22">
        <v>518.41</v>
      </c>
      <c r="J166" s="11">
        <v>5</v>
      </c>
      <c r="K166" s="11">
        <v>5</v>
      </c>
      <c r="L166" s="11">
        <v>20</v>
      </c>
      <c r="M166" s="11">
        <f t="shared" si="32"/>
        <v>2592</v>
      </c>
      <c r="N166" s="11">
        <f t="shared" si="33"/>
        <v>1296</v>
      </c>
      <c r="O166" s="11">
        <f t="shared" si="34"/>
        <v>311</v>
      </c>
      <c r="P166" s="9">
        <f t="shared" si="35"/>
        <v>12.96</v>
      </c>
      <c r="Q166" s="9">
        <f t="shared" si="36"/>
        <v>13</v>
      </c>
      <c r="R166" s="8">
        <f t="shared" si="37"/>
        <v>126.36</v>
      </c>
      <c r="S166" s="11">
        <f t="shared" si="38"/>
        <v>50</v>
      </c>
      <c r="T166" s="9">
        <f t="shared" si="39"/>
        <v>4401.32</v>
      </c>
      <c r="U166" s="11">
        <f t="shared" si="40"/>
        <v>95</v>
      </c>
      <c r="V166" s="11">
        <f t="shared" si="41"/>
        <v>216</v>
      </c>
      <c r="W166" s="12">
        <f t="shared" si="42"/>
        <v>30</v>
      </c>
      <c r="X166" s="12">
        <v>0</v>
      </c>
      <c r="Y166" s="12">
        <v>0</v>
      </c>
      <c r="Z166" s="12">
        <v>40</v>
      </c>
      <c r="AA166" s="11">
        <f t="shared" si="43"/>
        <v>381</v>
      </c>
      <c r="AB166" s="11">
        <f t="shared" si="44"/>
        <v>3507</v>
      </c>
      <c r="AC166" s="11">
        <f t="shared" si="45"/>
        <v>1296</v>
      </c>
      <c r="AD166" s="11">
        <f t="shared" si="46"/>
        <v>2211</v>
      </c>
      <c r="AE166">
        <f>VLOOKUP(C166,[1]WD!$B$3:$AR$777,43,0)</f>
        <v>15</v>
      </c>
      <c r="AF166" s="18">
        <f t="shared" si="47"/>
        <v>0</v>
      </c>
      <c r="AG166" s="6"/>
      <c r="AH166" s="6">
        <v>0</v>
      </c>
      <c r="AI166" s="6">
        <v>0</v>
      </c>
      <c r="AJ166" s="6">
        <v>0</v>
      </c>
    </row>
    <row r="167" spans="1:36" ht="15" customHeight="1" x14ac:dyDescent="0.25">
      <c r="A167" s="10">
        <v>166</v>
      </c>
      <c r="B167" s="1">
        <v>15</v>
      </c>
      <c r="C167" s="2">
        <v>40059451</v>
      </c>
      <c r="D167" s="3" t="s">
        <v>369</v>
      </c>
      <c r="E167" s="3" t="s">
        <v>361</v>
      </c>
      <c r="F167" s="3" t="s">
        <v>482</v>
      </c>
      <c r="G167" s="1">
        <v>15</v>
      </c>
      <c r="H167" s="4" t="s">
        <v>453</v>
      </c>
      <c r="I167" s="22">
        <v>518.41</v>
      </c>
      <c r="J167" s="11">
        <v>22</v>
      </c>
      <c r="K167" s="11">
        <v>25</v>
      </c>
      <c r="L167" s="11">
        <v>106</v>
      </c>
      <c r="M167" s="11">
        <f t="shared" si="32"/>
        <v>11405</v>
      </c>
      <c r="N167" s="11">
        <f t="shared" si="33"/>
        <v>6869</v>
      </c>
      <c r="O167" s="11">
        <f t="shared" si="34"/>
        <v>1369</v>
      </c>
      <c r="P167" s="9">
        <f t="shared" si="35"/>
        <v>57.024999999999999</v>
      </c>
      <c r="Q167" s="9">
        <f t="shared" si="36"/>
        <v>57</v>
      </c>
      <c r="R167" s="8">
        <f t="shared" si="37"/>
        <v>593.90499999999997</v>
      </c>
      <c r="S167" s="11">
        <f t="shared" si="38"/>
        <v>250</v>
      </c>
      <c r="T167" s="9">
        <f t="shared" si="39"/>
        <v>20600.93</v>
      </c>
      <c r="U167" s="11">
        <f t="shared" si="40"/>
        <v>419</v>
      </c>
      <c r="V167" s="11">
        <f t="shared" si="41"/>
        <v>950</v>
      </c>
      <c r="W167" s="12">
        <f t="shared" si="42"/>
        <v>138</v>
      </c>
      <c r="X167" s="12">
        <v>0</v>
      </c>
      <c r="Y167" s="12">
        <v>0</v>
      </c>
      <c r="Z167" s="12">
        <v>40</v>
      </c>
      <c r="AA167" s="11">
        <f t="shared" si="43"/>
        <v>1547</v>
      </c>
      <c r="AB167" s="11">
        <f t="shared" si="44"/>
        <v>16727</v>
      </c>
      <c r="AC167" s="11">
        <f t="shared" si="45"/>
        <v>6869</v>
      </c>
      <c r="AD167" s="11">
        <f t="shared" si="46"/>
        <v>9858</v>
      </c>
      <c r="AE167">
        <f>VLOOKUP(C167,[1]WD!$B$3:$AR$777,43,0)</f>
        <v>15</v>
      </c>
      <c r="AF167" s="18">
        <f t="shared" si="47"/>
        <v>0</v>
      </c>
      <c r="AG167" s="6"/>
      <c r="AH167" s="6">
        <v>0</v>
      </c>
      <c r="AI167" s="6">
        <v>0</v>
      </c>
      <c r="AJ167" s="6">
        <v>0</v>
      </c>
    </row>
    <row r="168" spans="1:36" ht="15" customHeight="1" x14ac:dyDescent="0.25">
      <c r="A168" s="10">
        <v>167</v>
      </c>
      <c r="B168" s="1">
        <v>15</v>
      </c>
      <c r="C168" s="2">
        <v>40059413</v>
      </c>
      <c r="D168" s="3" t="s">
        <v>363</v>
      </c>
      <c r="E168" s="3" t="s">
        <v>361</v>
      </c>
      <c r="F168" s="3" t="s">
        <v>482</v>
      </c>
      <c r="G168" s="1">
        <v>15</v>
      </c>
      <c r="H168" s="4" t="s">
        <v>453</v>
      </c>
      <c r="I168" s="22">
        <v>518.41</v>
      </c>
      <c r="J168" s="11">
        <v>25</v>
      </c>
      <c r="K168" s="11">
        <v>26</v>
      </c>
      <c r="L168" s="11">
        <v>91</v>
      </c>
      <c r="M168" s="11">
        <f t="shared" si="32"/>
        <v>12960</v>
      </c>
      <c r="N168" s="11">
        <f t="shared" si="33"/>
        <v>5897</v>
      </c>
      <c r="O168" s="11">
        <f t="shared" si="34"/>
        <v>1555</v>
      </c>
      <c r="P168" s="9">
        <f t="shared" si="35"/>
        <v>64.8</v>
      </c>
      <c r="Q168" s="9">
        <f t="shared" si="36"/>
        <v>65</v>
      </c>
      <c r="R168" s="8">
        <f t="shared" si="37"/>
        <v>612.85250000000008</v>
      </c>
      <c r="S168" s="11">
        <f t="shared" si="38"/>
        <v>260</v>
      </c>
      <c r="T168" s="9">
        <f t="shared" si="39"/>
        <v>21414.6525</v>
      </c>
      <c r="U168" s="11">
        <f t="shared" si="40"/>
        <v>475</v>
      </c>
      <c r="V168" s="11">
        <f t="shared" si="41"/>
        <v>1080</v>
      </c>
      <c r="W168" s="12">
        <f t="shared" si="42"/>
        <v>142</v>
      </c>
      <c r="X168" s="12">
        <v>0</v>
      </c>
      <c r="Y168" s="12">
        <v>0</v>
      </c>
      <c r="Z168" s="12">
        <v>40</v>
      </c>
      <c r="AA168" s="11">
        <f t="shared" si="43"/>
        <v>1737</v>
      </c>
      <c r="AB168" s="11">
        <f t="shared" si="44"/>
        <v>17120</v>
      </c>
      <c r="AC168" s="11">
        <f t="shared" si="45"/>
        <v>5897</v>
      </c>
      <c r="AD168" s="11">
        <f t="shared" si="46"/>
        <v>11223</v>
      </c>
      <c r="AE168">
        <f>VLOOKUP(C168,[1]WD!$B$3:$AR$777,43,0)</f>
        <v>15</v>
      </c>
      <c r="AF168" s="18">
        <f t="shared" si="47"/>
        <v>0</v>
      </c>
      <c r="AG168" s="6"/>
      <c r="AH168" s="6">
        <v>0</v>
      </c>
      <c r="AI168" s="6">
        <v>0</v>
      </c>
      <c r="AJ168" s="6">
        <v>0</v>
      </c>
    </row>
    <row r="169" spans="1:36" ht="15" customHeight="1" x14ac:dyDescent="0.25">
      <c r="A169" s="10">
        <v>168</v>
      </c>
      <c r="B169" s="1">
        <v>15</v>
      </c>
      <c r="C169" s="2">
        <v>40059669</v>
      </c>
      <c r="D169" s="3" t="s">
        <v>423</v>
      </c>
      <c r="E169" s="3" t="s">
        <v>361</v>
      </c>
      <c r="F169" s="3" t="s">
        <v>482</v>
      </c>
      <c r="G169" s="1">
        <v>15</v>
      </c>
      <c r="H169" s="4" t="s">
        <v>453</v>
      </c>
      <c r="I169" s="22">
        <v>518.41</v>
      </c>
      <c r="J169" s="11">
        <v>27</v>
      </c>
      <c r="K169" s="11">
        <v>29</v>
      </c>
      <c r="L169" s="11">
        <v>118</v>
      </c>
      <c r="M169" s="11">
        <f t="shared" si="32"/>
        <v>13997</v>
      </c>
      <c r="N169" s="11">
        <f t="shared" si="33"/>
        <v>7647</v>
      </c>
      <c r="O169" s="11">
        <f t="shared" si="34"/>
        <v>1680</v>
      </c>
      <c r="P169" s="9">
        <f t="shared" si="35"/>
        <v>69.984999999999999</v>
      </c>
      <c r="Q169" s="9">
        <f t="shared" si="36"/>
        <v>70</v>
      </c>
      <c r="R169" s="8">
        <f t="shared" si="37"/>
        <v>703.43000000000006</v>
      </c>
      <c r="S169" s="11">
        <f t="shared" si="38"/>
        <v>290</v>
      </c>
      <c r="T169" s="9">
        <f t="shared" si="39"/>
        <v>24457.415000000001</v>
      </c>
      <c r="U169" s="11">
        <f t="shared" si="40"/>
        <v>514</v>
      </c>
      <c r="V169" s="11">
        <f t="shared" si="41"/>
        <v>1166</v>
      </c>
      <c r="W169" s="12">
        <f t="shared" si="42"/>
        <v>163</v>
      </c>
      <c r="X169" s="12">
        <v>0</v>
      </c>
      <c r="Y169" s="12">
        <v>0</v>
      </c>
      <c r="Z169" s="12">
        <v>40</v>
      </c>
      <c r="AA169" s="11">
        <f t="shared" si="43"/>
        <v>1883</v>
      </c>
      <c r="AB169" s="11">
        <f t="shared" si="44"/>
        <v>19761</v>
      </c>
      <c r="AC169" s="11">
        <f t="shared" si="45"/>
        <v>7647</v>
      </c>
      <c r="AD169" s="11">
        <f t="shared" si="46"/>
        <v>12114</v>
      </c>
      <c r="AE169">
        <f>VLOOKUP(C169,[1]WD!$B$3:$AR$777,43,0)</f>
        <v>15</v>
      </c>
      <c r="AF169" s="18">
        <f t="shared" si="47"/>
        <v>0</v>
      </c>
      <c r="AG169" s="6"/>
      <c r="AH169" s="6">
        <v>0</v>
      </c>
      <c r="AI169" s="6">
        <v>0</v>
      </c>
      <c r="AJ169" s="6">
        <v>0</v>
      </c>
    </row>
    <row r="170" spans="1:36" ht="15" customHeight="1" x14ac:dyDescent="0.25">
      <c r="A170" s="10">
        <v>169</v>
      </c>
      <c r="B170" s="1">
        <v>15</v>
      </c>
      <c r="C170" s="2">
        <v>40059671</v>
      </c>
      <c r="D170" s="3" t="s">
        <v>325</v>
      </c>
      <c r="E170" s="3" t="s">
        <v>361</v>
      </c>
      <c r="F170" s="3" t="s">
        <v>482</v>
      </c>
      <c r="G170" s="1">
        <v>15</v>
      </c>
      <c r="H170" s="4" t="s">
        <v>453</v>
      </c>
      <c r="I170" s="22">
        <v>518.41</v>
      </c>
      <c r="J170" s="11">
        <v>17</v>
      </c>
      <c r="K170" s="11">
        <v>18</v>
      </c>
      <c r="L170" s="11">
        <v>65</v>
      </c>
      <c r="M170" s="11">
        <f t="shared" si="32"/>
        <v>8813</v>
      </c>
      <c r="N170" s="11">
        <f t="shared" si="33"/>
        <v>4212</v>
      </c>
      <c r="O170" s="11">
        <f t="shared" si="34"/>
        <v>1058</v>
      </c>
      <c r="P170" s="9">
        <f t="shared" si="35"/>
        <v>44.064999999999998</v>
      </c>
      <c r="Q170" s="9">
        <f t="shared" si="36"/>
        <v>44</v>
      </c>
      <c r="R170" s="8">
        <f t="shared" si="37"/>
        <v>423.3125</v>
      </c>
      <c r="S170" s="11">
        <f t="shared" si="38"/>
        <v>180</v>
      </c>
      <c r="T170" s="9">
        <f t="shared" si="39"/>
        <v>14774.377500000001</v>
      </c>
      <c r="U170" s="11">
        <f t="shared" si="40"/>
        <v>324</v>
      </c>
      <c r="V170" s="11">
        <f t="shared" si="41"/>
        <v>734</v>
      </c>
      <c r="W170" s="12">
        <f t="shared" si="42"/>
        <v>98</v>
      </c>
      <c r="X170" s="12">
        <v>0</v>
      </c>
      <c r="Y170" s="12">
        <v>0</v>
      </c>
      <c r="Z170" s="12">
        <v>40</v>
      </c>
      <c r="AA170" s="11">
        <f t="shared" si="43"/>
        <v>1196</v>
      </c>
      <c r="AB170" s="11">
        <f t="shared" si="44"/>
        <v>11829</v>
      </c>
      <c r="AC170" s="11">
        <f t="shared" si="45"/>
        <v>4212</v>
      </c>
      <c r="AD170" s="11">
        <f t="shared" si="46"/>
        <v>7617</v>
      </c>
      <c r="AE170">
        <f>VLOOKUP(C170,[1]WD!$B$3:$AR$777,43,0)</f>
        <v>15</v>
      </c>
      <c r="AF170" s="18">
        <f t="shared" si="47"/>
        <v>0</v>
      </c>
      <c r="AG170" s="6"/>
      <c r="AH170" s="6">
        <v>0</v>
      </c>
      <c r="AI170" s="6">
        <v>0</v>
      </c>
      <c r="AJ170" s="6">
        <v>0</v>
      </c>
    </row>
    <row r="171" spans="1:36" ht="15" customHeight="1" x14ac:dyDescent="0.25">
      <c r="A171" s="10">
        <v>170</v>
      </c>
      <c r="B171" s="1">
        <v>15</v>
      </c>
      <c r="C171" s="2">
        <v>40059676</v>
      </c>
      <c r="D171" s="3" t="s">
        <v>425</v>
      </c>
      <c r="E171" s="3" t="s">
        <v>361</v>
      </c>
      <c r="F171" s="3" t="s">
        <v>482</v>
      </c>
      <c r="G171" s="1">
        <v>15</v>
      </c>
      <c r="H171" s="4" t="s">
        <v>453</v>
      </c>
      <c r="I171" s="22">
        <v>518.41</v>
      </c>
      <c r="J171" s="11">
        <v>23</v>
      </c>
      <c r="K171" s="11">
        <v>25</v>
      </c>
      <c r="L171" s="11">
        <v>96</v>
      </c>
      <c r="M171" s="11">
        <f t="shared" si="32"/>
        <v>11923</v>
      </c>
      <c r="N171" s="11">
        <f t="shared" si="33"/>
        <v>6221</v>
      </c>
      <c r="O171" s="11">
        <f t="shared" si="34"/>
        <v>1431</v>
      </c>
      <c r="P171" s="9">
        <f t="shared" si="35"/>
        <v>59.615000000000002</v>
      </c>
      <c r="Q171" s="9">
        <f t="shared" si="36"/>
        <v>60</v>
      </c>
      <c r="R171" s="8">
        <f t="shared" si="37"/>
        <v>589.68000000000006</v>
      </c>
      <c r="S171" s="11">
        <f t="shared" si="38"/>
        <v>250</v>
      </c>
      <c r="T171" s="9">
        <f t="shared" si="39"/>
        <v>20534.295000000002</v>
      </c>
      <c r="U171" s="11">
        <f t="shared" si="40"/>
        <v>438</v>
      </c>
      <c r="V171" s="11">
        <f t="shared" si="41"/>
        <v>993</v>
      </c>
      <c r="W171" s="12">
        <f t="shared" si="42"/>
        <v>137</v>
      </c>
      <c r="X171" s="12">
        <v>0</v>
      </c>
      <c r="Y171" s="12">
        <v>0</v>
      </c>
      <c r="Z171" s="12">
        <v>40</v>
      </c>
      <c r="AA171" s="11">
        <f t="shared" si="43"/>
        <v>1608</v>
      </c>
      <c r="AB171" s="11">
        <f t="shared" si="44"/>
        <v>16536</v>
      </c>
      <c r="AC171" s="11">
        <f t="shared" si="45"/>
        <v>6221</v>
      </c>
      <c r="AD171" s="11">
        <f t="shared" si="46"/>
        <v>10315</v>
      </c>
      <c r="AE171">
        <f>VLOOKUP(C171,[1]WD!$B$3:$AR$777,43,0)</f>
        <v>15</v>
      </c>
      <c r="AF171" s="18">
        <f t="shared" si="47"/>
        <v>0</v>
      </c>
      <c r="AG171" s="6"/>
      <c r="AH171" s="6">
        <v>0</v>
      </c>
      <c r="AI171" s="6">
        <v>0</v>
      </c>
      <c r="AJ171" s="6">
        <v>0</v>
      </c>
    </row>
    <row r="172" spans="1:36" ht="15" customHeight="1" x14ac:dyDescent="0.25">
      <c r="A172" s="10">
        <v>171</v>
      </c>
      <c r="B172" s="1">
        <v>15</v>
      </c>
      <c r="C172" s="2">
        <v>40059720</v>
      </c>
      <c r="D172" s="3" t="s">
        <v>501</v>
      </c>
      <c r="E172" s="3" t="s">
        <v>361</v>
      </c>
      <c r="F172" s="3" t="s">
        <v>482</v>
      </c>
      <c r="G172" s="1">
        <v>15</v>
      </c>
      <c r="H172" s="4" t="s">
        <v>453</v>
      </c>
      <c r="I172" s="22">
        <v>518.41</v>
      </c>
      <c r="J172" s="11">
        <v>27</v>
      </c>
      <c r="K172" s="11">
        <v>29</v>
      </c>
      <c r="L172" s="11">
        <v>132</v>
      </c>
      <c r="M172" s="11">
        <f t="shared" si="32"/>
        <v>13997</v>
      </c>
      <c r="N172" s="11">
        <f t="shared" si="33"/>
        <v>8554</v>
      </c>
      <c r="O172" s="11">
        <f t="shared" si="34"/>
        <v>1680</v>
      </c>
      <c r="P172" s="9">
        <f t="shared" si="35"/>
        <v>69.984999999999999</v>
      </c>
      <c r="Q172" s="9">
        <f t="shared" si="36"/>
        <v>70</v>
      </c>
      <c r="R172" s="8">
        <f t="shared" si="37"/>
        <v>732.90750000000003</v>
      </c>
      <c r="S172" s="11">
        <f t="shared" si="38"/>
        <v>290</v>
      </c>
      <c r="T172" s="9">
        <f t="shared" si="39"/>
        <v>25393.892500000002</v>
      </c>
      <c r="U172" s="11">
        <f t="shared" si="40"/>
        <v>514</v>
      </c>
      <c r="V172" s="11">
        <f t="shared" si="41"/>
        <v>1166</v>
      </c>
      <c r="W172" s="12">
        <f t="shared" si="42"/>
        <v>170</v>
      </c>
      <c r="X172" s="12">
        <v>0</v>
      </c>
      <c r="Y172" s="12">
        <v>0</v>
      </c>
      <c r="Z172" s="12">
        <v>40</v>
      </c>
      <c r="AA172" s="11">
        <f t="shared" si="43"/>
        <v>1890</v>
      </c>
      <c r="AB172" s="11">
        <f t="shared" si="44"/>
        <v>20661</v>
      </c>
      <c r="AC172" s="11">
        <f t="shared" si="45"/>
        <v>8554</v>
      </c>
      <c r="AD172" s="11">
        <f t="shared" si="46"/>
        <v>12107</v>
      </c>
      <c r="AE172">
        <f>VLOOKUP(C172,[1]WD!$B$3:$AR$777,43,0)</f>
        <v>15</v>
      </c>
      <c r="AF172" s="18">
        <f t="shared" si="47"/>
        <v>0</v>
      </c>
      <c r="AG172" s="6"/>
      <c r="AH172" s="6">
        <v>0</v>
      </c>
      <c r="AI172" s="6">
        <v>0</v>
      </c>
      <c r="AJ172" s="6">
        <v>0</v>
      </c>
    </row>
    <row r="173" spans="1:36" ht="15" customHeight="1" x14ac:dyDescent="0.25">
      <c r="A173" s="10">
        <v>172</v>
      </c>
      <c r="B173" s="1">
        <v>15</v>
      </c>
      <c r="C173" s="2">
        <v>40059817</v>
      </c>
      <c r="D173" s="3" t="s">
        <v>576</v>
      </c>
      <c r="E173" s="3" t="s">
        <v>361</v>
      </c>
      <c r="F173" s="3" t="s">
        <v>482</v>
      </c>
      <c r="G173" s="1">
        <v>15</v>
      </c>
      <c r="H173" s="3" t="s">
        <v>453</v>
      </c>
      <c r="I173" s="22">
        <v>518.41</v>
      </c>
      <c r="J173" s="11">
        <v>26</v>
      </c>
      <c r="K173" s="11">
        <v>30</v>
      </c>
      <c r="L173" s="11">
        <v>152</v>
      </c>
      <c r="M173" s="11">
        <f t="shared" si="32"/>
        <v>13479</v>
      </c>
      <c r="N173" s="11">
        <f t="shared" si="33"/>
        <v>9850</v>
      </c>
      <c r="O173" s="11">
        <f t="shared" si="34"/>
        <v>1617</v>
      </c>
      <c r="P173" s="9">
        <f t="shared" si="35"/>
        <v>67.394999999999996</v>
      </c>
      <c r="Q173" s="9">
        <f t="shared" si="36"/>
        <v>67</v>
      </c>
      <c r="R173" s="8">
        <f t="shared" si="37"/>
        <v>758.1925</v>
      </c>
      <c r="S173" s="11">
        <f t="shared" si="38"/>
        <v>300</v>
      </c>
      <c r="T173" s="9">
        <f t="shared" si="39"/>
        <v>26138.587500000001</v>
      </c>
      <c r="U173" s="11">
        <f t="shared" si="40"/>
        <v>494</v>
      </c>
      <c r="V173" s="11">
        <f t="shared" si="41"/>
        <v>1123</v>
      </c>
      <c r="W173" s="12">
        <f t="shared" si="42"/>
        <v>175</v>
      </c>
      <c r="X173" s="12">
        <v>0</v>
      </c>
      <c r="Y173" s="12">
        <v>0</v>
      </c>
      <c r="Z173" s="12">
        <v>40</v>
      </c>
      <c r="AA173" s="11">
        <f t="shared" si="43"/>
        <v>1832</v>
      </c>
      <c r="AB173" s="11">
        <f t="shared" si="44"/>
        <v>21497</v>
      </c>
      <c r="AC173" s="11">
        <f t="shared" si="45"/>
        <v>9850</v>
      </c>
      <c r="AD173" s="11">
        <f t="shared" si="46"/>
        <v>11647</v>
      </c>
      <c r="AE173">
        <f>VLOOKUP(C173,[1]WD!$B$3:$AR$777,43,0)</f>
        <v>15</v>
      </c>
      <c r="AF173" s="18">
        <f t="shared" si="47"/>
        <v>0</v>
      </c>
      <c r="AG173" s="6"/>
      <c r="AH173" s="6">
        <v>0</v>
      </c>
      <c r="AI173" s="6">
        <v>0</v>
      </c>
      <c r="AJ173" s="6">
        <v>0</v>
      </c>
    </row>
    <row r="174" spans="1:36" ht="15" customHeight="1" x14ac:dyDescent="0.25">
      <c r="A174" s="10">
        <v>173</v>
      </c>
      <c r="B174" s="1">
        <v>15</v>
      </c>
      <c r="C174" s="2">
        <v>40057576</v>
      </c>
      <c r="D174" s="3" t="s">
        <v>79</v>
      </c>
      <c r="E174" s="3" t="s">
        <v>361</v>
      </c>
      <c r="F174" s="3" t="s">
        <v>153</v>
      </c>
      <c r="G174" s="1">
        <v>15</v>
      </c>
      <c r="H174" s="4" t="s">
        <v>154</v>
      </c>
      <c r="I174" s="22">
        <v>518.41</v>
      </c>
      <c r="J174" s="11">
        <v>25.5</v>
      </c>
      <c r="K174" s="11">
        <v>29.5</v>
      </c>
      <c r="L174" s="11">
        <v>128</v>
      </c>
      <c r="M174" s="11">
        <f t="shared" si="32"/>
        <v>13219</v>
      </c>
      <c r="N174" s="11">
        <f t="shared" si="33"/>
        <v>8295</v>
      </c>
      <c r="O174" s="11">
        <f t="shared" si="34"/>
        <v>1586</v>
      </c>
      <c r="P174" s="9">
        <f t="shared" si="35"/>
        <v>66.094999999999999</v>
      </c>
      <c r="Q174" s="9">
        <f t="shared" si="36"/>
        <v>66</v>
      </c>
      <c r="R174" s="8">
        <f t="shared" si="37"/>
        <v>699.20500000000004</v>
      </c>
      <c r="S174" s="11">
        <f t="shared" si="38"/>
        <v>295</v>
      </c>
      <c r="T174" s="9">
        <f t="shared" si="39"/>
        <v>24226.300000000003</v>
      </c>
      <c r="U174" s="11">
        <f t="shared" si="40"/>
        <v>485</v>
      </c>
      <c r="V174" s="11">
        <f t="shared" si="41"/>
        <v>1101</v>
      </c>
      <c r="W174" s="12">
        <f t="shared" si="42"/>
        <v>162</v>
      </c>
      <c r="X174" s="12">
        <v>0</v>
      </c>
      <c r="Y174" s="12">
        <v>0</v>
      </c>
      <c r="Z174" s="12">
        <v>40</v>
      </c>
      <c r="AA174" s="11">
        <f t="shared" si="43"/>
        <v>1788</v>
      </c>
      <c r="AB174" s="11">
        <f t="shared" si="44"/>
        <v>19726</v>
      </c>
      <c r="AC174" s="11">
        <f t="shared" si="45"/>
        <v>8295</v>
      </c>
      <c r="AD174" s="11">
        <f t="shared" si="46"/>
        <v>11431</v>
      </c>
      <c r="AE174">
        <f>VLOOKUP(C174,[1]WD!$B$3:$AR$777,43,0)</f>
        <v>15</v>
      </c>
      <c r="AF174" s="18">
        <f t="shared" si="47"/>
        <v>0</v>
      </c>
      <c r="AG174" s="6"/>
      <c r="AH174" s="6">
        <v>0</v>
      </c>
      <c r="AI174" s="6">
        <v>0</v>
      </c>
      <c r="AJ174" s="6">
        <v>0</v>
      </c>
    </row>
    <row r="175" spans="1:36" ht="15" customHeight="1" x14ac:dyDescent="0.25">
      <c r="A175" s="10">
        <v>174</v>
      </c>
      <c r="B175" s="1">
        <v>15</v>
      </c>
      <c r="C175" s="2">
        <v>40057580</v>
      </c>
      <c r="D175" s="3" t="s">
        <v>161</v>
      </c>
      <c r="E175" s="3" t="s">
        <v>361</v>
      </c>
      <c r="F175" s="3" t="s">
        <v>153</v>
      </c>
      <c r="G175" s="1">
        <v>15</v>
      </c>
      <c r="H175" s="4" t="s">
        <v>154</v>
      </c>
      <c r="I175" s="22">
        <v>570.25</v>
      </c>
      <c r="J175" s="11">
        <v>27</v>
      </c>
      <c r="K175" s="11">
        <v>29</v>
      </c>
      <c r="L175" s="11">
        <v>116</v>
      </c>
      <c r="M175" s="11">
        <f t="shared" si="32"/>
        <v>15397</v>
      </c>
      <c r="N175" s="11">
        <f t="shared" si="33"/>
        <v>8269</v>
      </c>
      <c r="O175" s="11">
        <f t="shared" si="34"/>
        <v>1848</v>
      </c>
      <c r="P175" s="9">
        <f t="shared" si="35"/>
        <v>76.984999999999999</v>
      </c>
      <c r="Q175" s="9">
        <f t="shared" si="36"/>
        <v>75</v>
      </c>
      <c r="R175" s="8">
        <f t="shared" si="37"/>
        <v>769.14499999999998</v>
      </c>
      <c r="S175" s="11">
        <f t="shared" si="38"/>
        <v>290</v>
      </c>
      <c r="T175" s="9">
        <f t="shared" si="39"/>
        <v>26725.13</v>
      </c>
      <c r="U175" s="11">
        <f t="shared" si="40"/>
        <v>565</v>
      </c>
      <c r="V175" s="11">
        <f t="shared" si="41"/>
        <v>1283</v>
      </c>
      <c r="W175" s="12">
        <f t="shared" si="42"/>
        <v>178</v>
      </c>
      <c r="X175" s="12">
        <v>0</v>
      </c>
      <c r="Y175" s="12">
        <v>0</v>
      </c>
      <c r="Z175" s="12">
        <v>40</v>
      </c>
      <c r="AA175" s="11">
        <f t="shared" si="43"/>
        <v>2066</v>
      </c>
      <c r="AB175" s="11">
        <f t="shared" si="44"/>
        <v>21600</v>
      </c>
      <c r="AC175" s="11">
        <f t="shared" si="45"/>
        <v>8269</v>
      </c>
      <c r="AD175" s="11">
        <f t="shared" si="46"/>
        <v>13331</v>
      </c>
      <c r="AE175">
        <f>VLOOKUP(C175,[1]WD!$B$3:$AR$777,43,0)</f>
        <v>15</v>
      </c>
      <c r="AF175" s="18">
        <f t="shared" si="47"/>
        <v>0</v>
      </c>
      <c r="AG175" s="6"/>
      <c r="AH175" s="6">
        <v>0</v>
      </c>
      <c r="AI175" s="6">
        <v>0</v>
      </c>
      <c r="AJ175" s="6">
        <v>0</v>
      </c>
    </row>
    <row r="176" spans="1:36" ht="15" customHeight="1" x14ac:dyDescent="0.25">
      <c r="A176" s="10">
        <v>175</v>
      </c>
      <c r="B176" s="1">
        <v>15</v>
      </c>
      <c r="C176" s="2">
        <v>40057610</v>
      </c>
      <c r="D176" s="3" t="s">
        <v>155</v>
      </c>
      <c r="E176" s="3" t="s">
        <v>361</v>
      </c>
      <c r="F176" s="3" t="s">
        <v>153</v>
      </c>
      <c r="G176" s="1">
        <v>15</v>
      </c>
      <c r="H176" s="4" t="s">
        <v>154</v>
      </c>
      <c r="I176" s="22">
        <v>518.41</v>
      </c>
      <c r="J176" s="11">
        <v>25</v>
      </c>
      <c r="K176" s="11">
        <v>28</v>
      </c>
      <c r="L176" s="11">
        <v>117</v>
      </c>
      <c r="M176" s="11">
        <f t="shared" si="32"/>
        <v>12960</v>
      </c>
      <c r="N176" s="11">
        <f t="shared" si="33"/>
        <v>7582</v>
      </c>
      <c r="O176" s="11">
        <f t="shared" si="34"/>
        <v>1555</v>
      </c>
      <c r="P176" s="9">
        <f t="shared" si="35"/>
        <v>64.8</v>
      </c>
      <c r="Q176" s="9">
        <f t="shared" si="36"/>
        <v>65</v>
      </c>
      <c r="R176" s="8">
        <f t="shared" si="37"/>
        <v>667.61500000000001</v>
      </c>
      <c r="S176" s="11">
        <f t="shared" si="38"/>
        <v>280</v>
      </c>
      <c r="T176" s="9">
        <f t="shared" si="39"/>
        <v>23174.415000000001</v>
      </c>
      <c r="U176" s="11">
        <f t="shared" si="40"/>
        <v>475</v>
      </c>
      <c r="V176" s="11">
        <f t="shared" si="41"/>
        <v>1080</v>
      </c>
      <c r="W176" s="12">
        <f t="shared" si="42"/>
        <v>155</v>
      </c>
      <c r="X176" s="12">
        <v>0</v>
      </c>
      <c r="Y176" s="12">
        <v>0</v>
      </c>
      <c r="Z176" s="12">
        <v>40</v>
      </c>
      <c r="AA176" s="11">
        <f t="shared" si="43"/>
        <v>1750</v>
      </c>
      <c r="AB176" s="11">
        <f t="shared" si="44"/>
        <v>18792</v>
      </c>
      <c r="AC176" s="11">
        <f t="shared" si="45"/>
        <v>7582</v>
      </c>
      <c r="AD176" s="11">
        <f t="shared" si="46"/>
        <v>11210</v>
      </c>
      <c r="AE176">
        <f>VLOOKUP(C176,[1]WD!$B$3:$AR$777,43,0)</f>
        <v>15</v>
      </c>
      <c r="AF176" s="18">
        <f t="shared" si="47"/>
        <v>0</v>
      </c>
      <c r="AG176" s="6"/>
      <c r="AH176" s="6">
        <v>0</v>
      </c>
      <c r="AI176" s="6">
        <v>0</v>
      </c>
      <c r="AJ176" s="6">
        <v>0</v>
      </c>
    </row>
    <row r="177" spans="1:36" ht="15" customHeight="1" x14ac:dyDescent="0.25">
      <c r="A177" s="10">
        <v>176</v>
      </c>
      <c r="B177" s="1">
        <v>15</v>
      </c>
      <c r="C177" s="2">
        <v>40057625</v>
      </c>
      <c r="D177" s="3" t="s">
        <v>162</v>
      </c>
      <c r="E177" s="3" t="s">
        <v>361</v>
      </c>
      <c r="F177" s="3" t="s">
        <v>153</v>
      </c>
      <c r="G177" s="1">
        <v>15</v>
      </c>
      <c r="H177" s="4" t="s">
        <v>154</v>
      </c>
      <c r="I177" s="22">
        <v>570.25</v>
      </c>
      <c r="J177" s="11">
        <v>24</v>
      </c>
      <c r="K177" s="11">
        <v>26</v>
      </c>
      <c r="L177" s="11">
        <v>89</v>
      </c>
      <c r="M177" s="11">
        <f t="shared" si="32"/>
        <v>13686</v>
      </c>
      <c r="N177" s="11">
        <f t="shared" si="33"/>
        <v>6344</v>
      </c>
      <c r="O177" s="11">
        <f t="shared" si="34"/>
        <v>1642</v>
      </c>
      <c r="P177" s="9">
        <f t="shared" si="35"/>
        <v>68.430000000000007</v>
      </c>
      <c r="Q177" s="9">
        <f t="shared" si="36"/>
        <v>68</v>
      </c>
      <c r="R177" s="8">
        <f t="shared" si="37"/>
        <v>650.97500000000002</v>
      </c>
      <c r="S177" s="11">
        <f t="shared" si="38"/>
        <v>260</v>
      </c>
      <c r="T177" s="9">
        <f t="shared" si="39"/>
        <v>22719.404999999999</v>
      </c>
      <c r="U177" s="11">
        <f t="shared" si="40"/>
        <v>502</v>
      </c>
      <c r="V177" s="11">
        <f t="shared" si="41"/>
        <v>1140</v>
      </c>
      <c r="W177" s="12">
        <f t="shared" si="42"/>
        <v>151</v>
      </c>
      <c r="X177" s="12">
        <v>192</v>
      </c>
      <c r="Y177" s="12">
        <v>0</v>
      </c>
      <c r="Z177" s="12">
        <v>40</v>
      </c>
      <c r="AA177" s="11">
        <f t="shared" si="43"/>
        <v>2025</v>
      </c>
      <c r="AB177" s="11">
        <f t="shared" si="44"/>
        <v>18005</v>
      </c>
      <c r="AC177" s="11">
        <f t="shared" si="45"/>
        <v>6344</v>
      </c>
      <c r="AD177" s="11">
        <f t="shared" si="46"/>
        <v>11661</v>
      </c>
      <c r="AE177">
        <f>VLOOKUP(C177,[1]WD!$B$3:$AR$777,43,0)</f>
        <v>15</v>
      </c>
      <c r="AF177" s="18">
        <f t="shared" si="47"/>
        <v>0</v>
      </c>
      <c r="AG177" s="6"/>
      <c r="AH177" s="6">
        <v>0</v>
      </c>
      <c r="AI177" s="6">
        <v>0</v>
      </c>
      <c r="AJ177" s="6">
        <v>192</v>
      </c>
    </row>
    <row r="178" spans="1:36" ht="15" customHeight="1" x14ac:dyDescent="0.25">
      <c r="A178" s="10">
        <v>177</v>
      </c>
      <c r="B178" s="1">
        <v>15</v>
      </c>
      <c r="C178" s="2">
        <v>40057644</v>
      </c>
      <c r="D178" s="3" t="s">
        <v>156</v>
      </c>
      <c r="E178" s="3" t="s">
        <v>361</v>
      </c>
      <c r="F178" s="3" t="s">
        <v>153</v>
      </c>
      <c r="G178" s="1">
        <v>15</v>
      </c>
      <c r="H178" s="4" t="s">
        <v>154</v>
      </c>
      <c r="I178" s="22">
        <v>518.41</v>
      </c>
      <c r="J178" s="11">
        <v>23.5</v>
      </c>
      <c r="K178" s="11">
        <v>23.5</v>
      </c>
      <c r="L178" s="11">
        <v>55</v>
      </c>
      <c r="M178" s="11">
        <f t="shared" si="32"/>
        <v>12183</v>
      </c>
      <c r="N178" s="11">
        <f t="shared" si="33"/>
        <v>3564</v>
      </c>
      <c r="O178" s="11">
        <f t="shared" si="34"/>
        <v>1462</v>
      </c>
      <c r="P178" s="9">
        <f t="shared" si="35"/>
        <v>60.914999999999999</v>
      </c>
      <c r="Q178" s="9">
        <f t="shared" si="36"/>
        <v>61</v>
      </c>
      <c r="R178" s="8">
        <f t="shared" si="37"/>
        <v>511.77750000000003</v>
      </c>
      <c r="S178" s="11">
        <f t="shared" si="38"/>
        <v>235</v>
      </c>
      <c r="T178" s="9">
        <f t="shared" si="39"/>
        <v>18077.692500000001</v>
      </c>
      <c r="U178" s="11">
        <f t="shared" si="40"/>
        <v>447</v>
      </c>
      <c r="V178" s="11">
        <f t="shared" si="41"/>
        <v>1015</v>
      </c>
      <c r="W178" s="12">
        <f t="shared" si="42"/>
        <v>119</v>
      </c>
      <c r="X178" s="12">
        <v>0</v>
      </c>
      <c r="Y178" s="12">
        <v>0</v>
      </c>
      <c r="Z178" s="12">
        <v>40</v>
      </c>
      <c r="AA178" s="11">
        <f t="shared" si="43"/>
        <v>1621</v>
      </c>
      <c r="AB178" s="11">
        <f t="shared" si="44"/>
        <v>14126</v>
      </c>
      <c r="AC178" s="11">
        <f t="shared" si="45"/>
        <v>3564</v>
      </c>
      <c r="AD178" s="11">
        <f t="shared" si="46"/>
        <v>10562</v>
      </c>
      <c r="AE178">
        <f>VLOOKUP(C178,[1]WD!$B$3:$AR$777,43,0)</f>
        <v>15</v>
      </c>
      <c r="AF178" s="18">
        <f t="shared" si="47"/>
        <v>0</v>
      </c>
      <c r="AG178" s="6"/>
      <c r="AH178" s="6">
        <v>0</v>
      </c>
      <c r="AI178" s="6">
        <v>0</v>
      </c>
      <c r="AJ178" s="6">
        <v>0</v>
      </c>
    </row>
    <row r="179" spans="1:36" ht="15" customHeight="1" x14ac:dyDescent="0.25">
      <c r="A179" s="10">
        <v>178</v>
      </c>
      <c r="B179" s="1">
        <v>15</v>
      </c>
      <c r="C179" s="2">
        <v>40057660</v>
      </c>
      <c r="D179" s="3" t="s">
        <v>157</v>
      </c>
      <c r="E179" s="3" t="s">
        <v>361</v>
      </c>
      <c r="F179" s="3" t="s">
        <v>153</v>
      </c>
      <c r="G179" s="1">
        <v>15</v>
      </c>
      <c r="H179" s="4" t="s">
        <v>154</v>
      </c>
      <c r="I179" s="22">
        <v>518.41</v>
      </c>
      <c r="J179" s="11">
        <v>24</v>
      </c>
      <c r="K179" s="11">
        <v>26</v>
      </c>
      <c r="L179" s="11">
        <v>91</v>
      </c>
      <c r="M179" s="11">
        <f t="shared" si="32"/>
        <v>12442</v>
      </c>
      <c r="N179" s="11">
        <f t="shared" si="33"/>
        <v>5897</v>
      </c>
      <c r="O179" s="11">
        <f t="shared" si="34"/>
        <v>1493</v>
      </c>
      <c r="P179" s="9">
        <f t="shared" si="35"/>
        <v>62.21</v>
      </c>
      <c r="Q179" s="9">
        <f t="shared" si="36"/>
        <v>62</v>
      </c>
      <c r="R179" s="8">
        <f t="shared" si="37"/>
        <v>596.01750000000004</v>
      </c>
      <c r="S179" s="11">
        <f t="shared" si="38"/>
        <v>260</v>
      </c>
      <c r="T179" s="9">
        <f t="shared" si="39"/>
        <v>20812.227500000001</v>
      </c>
      <c r="U179" s="11">
        <f t="shared" si="40"/>
        <v>457</v>
      </c>
      <c r="V179" s="11">
        <f t="shared" si="41"/>
        <v>1036</v>
      </c>
      <c r="W179" s="12">
        <f t="shared" si="42"/>
        <v>138</v>
      </c>
      <c r="X179" s="12">
        <v>135</v>
      </c>
      <c r="Y179" s="12">
        <v>0</v>
      </c>
      <c r="Z179" s="12">
        <v>40</v>
      </c>
      <c r="AA179" s="11">
        <f t="shared" si="43"/>
        <v>1806</v>
      </c>
      <c r="AB179" s="11">
        <f t="shared" si="44"/>
        <v>16533</v>
      </c>
      <c r="AC179" s="11">
        <f t="shared" si="45"/>
        <v>5897</v>
      </c>
      <c r="AD179" s="11">
        <f t="shared" si="46"/>
        <v>10636</v>
      </c>
      <c r="AE179">
        <f>VLOOKUP(C179,[1]WD!$B$3:$AR$777,43,0)</f>
        <v>15</v>
      </c>
      <c r="AF179" s="18">
        <f t="shared" si="47"/>
        <v>0</v>
      </c>
      <c r="AG179" s="6"/>
      <c r="AH179" s="6">
        <v>0</v>
      </c>
      <c r="AI179" s="6">
        <v>0</v>
      </c>
      <c r="AJ179" s="6">
        <v>135</v>
      </c>
    </row>
    <row r="180" spans="1:36" ht="15" customHeight="1" x14ac:dyDescent="0.25">
      <c r="A180" s="10">
        <v>179</v>
      </c>
      <c r="B180" s="1">
        <v>15</v>
      </c>
      <c r="C180" s="2">
        <v>40057669</v>
      </c>
      <c r="D180" s="3" t="s">
        <v>158</v>
      </c>
      <c r="E180" s="3" t="s">
        <v>361</v>
      </c>
      <c r="F180" s="3" t="s">
        <v>153</v>
      </c>
      <c r="G180" s="1">
        <v>15</v>
      </c>
      <c r="H180" s="4" t="s">
        <v>154</v>
      </c>
      <c r="I180" s="22">
        <v>518.41</v>
      </c>
      <c r="J180" s="11">
        <v>24</v>
      </c>
      <c r="K180" s="11">
        <v>26</v>
      </c>
      <c r="L180" s="11">
        <v>115</v>
      </c>
      <c r="M180" s="11">
        <f t="shared" si="32"/>
        <v>12442</v>
      </c>
      <c r="N180" s="11">
        <f t="shared" si="33"/>
        <v>7452</v>
      </c>
      <c r="O180" s="11">
        <f t="shared" si="34"/>
        <v>1493</v>
      </c>
      <c r="P180" s="9">
        <f t="shared" si="35"/>
        <v>62.21</v>
      </c>
      <c r="Q180" s="9">
        <f t="shared" si="36"/>
        <v>62</v>
      </c>
      <c r="R180" s="8">
        <f t="shared" si="37"/>
        <v>646.55500000000006</v>
      </c>
      <c r="S180" s="11">
        <f t="shared" si="38"/>
        <v>260</v>
      </c>
      <c r="T180" s="9">
        <f t="shared" si="39"/>
        <v>22417.764999999999</v>
      </c>
      <c r="U180" s="11">
        <f t="shared" si="40"/>
        <v>457</v>
      </c>
      <c r="V180" s="11">
        <f t="shared" si="41"/>
        <v>1036</v>
      </c>
      <c r="W180" s="12">
        <f t="shared" si="42"/>
        <v>150</v>
      </c>
      <c r="X180" s="12">
        <v>0</v>
      </c>
      <c r="Y180" s="12">
        <v>0</v>
      </c>
      <c r="Z180" s="12">
        <v>40</v>
      </c>
      <c r="AA180" s="11">
        <f t="shared" si="43"/>
        <v>1683</v>
      </c>
      <c r="AB180" s="11">
        <f t="shared" si="44"/>
        <v>18211</v>
      </c>
      <c r="AC180" s="11">
        <f t="shared" si="45"/>
        <v>7452</v>
      </c>
      <c r="AD180" s="11">
        <f t="shared" si="46"/>
        <v>10759</v>
      </c>
      <c r="AE180">
        <f>VLOOKUP(C180,[1]WD!$B$3:$AR$777,43,0)</f>
        <v>15</v>
      </c>
      <c r="AF180" s="18">
        <f t="shared" si="47"/>
        <v>0</v>
      </c>
      <c r="AG180" s="6"/>
      <c r="AH180" s="6">
        <v>0</v>
      </c>
      <c r="AI180" s="6">
        <v>0</v>
      </c>
      <c r="AJ180" s="6">
        <v>0</v>
      </c>
    </row>
    <row r="181" spans="1:36" ht="15" customHeight="1" x14ac:dyDescent="0.25">
      <c r="A181" s="10">
        <v>180</v>
      </c>
      <c r="B181" s="1">
        <v>15</v>
      </c>
      <c r="C181" s="2">
        <v>40057697</v>
      </c>
      <c r="D181" s="3" t="s">
        <v>159</v>
      </c>
      <c r="E181" s="3" t="s">
        <v>361</v>
      </c>
      <c r="F181" s="3" t="s">
        <v>153</v>
      </c>
      <c r="G181" s="1">
        <v>15</v>
      </c>
      <c r="H181" s="4" t="s">
        <v>154</v>
      </c>
      <c r="I181" s="22">
        <v>518.41</v>
      </c>
      <c r="J181" s="11">
        <v>25</v>
      </c>
      <c r="K181" s="11">
        <v>28</v>
      </c>
      <c r="L181" s="11">
        <v>110</v>
      </c>
      <c r="M181" s="11">
        <f t="shared" si="32"/>
        <v>12960</v>
      </c>
      <c r="N181" s="11">
        <f t="shared" si="33"/>
        <v>7128</v>
      </c>
      <c r="O181" s="11">
        <f t="shared" si="34"/>
        <v>1555</v>
      </c>
      <c r="P181" s="9">
        <f t="shared" si="35"/>
        <v>64.8</v>
      </c>
      <c r="Q181" s="9">
        <f t="shared" si="36"/>
        <v>65</v>
      </c>
      <c r="R181" s="8">
        <f t="shared" si="37"/>
        <v>652.86</v>
      </c>
      <c r="S181" s="11">
        <f t="shared" si="38"/>
        <v>280</v>
      </c>
      <c r="T181" s="9">
        <f t="shared" si="39"/>
        <v>22705.66</v>
      </c>
      <c r="U181" s="11">
        <f t="shared" si="40"/>
        <v>475</v>
      </c>
      <c r="V181" s="11">
        <f t="shared" si="41"/>
        <v>1080</v>
      </c>
      <c r="W181" s="12">
        <f t="shared" si="42"/>
        <v>151</v>
      </c>
      <c r="X181" s="12">
        <v>135</v>
      </c>
      <c r="Y181" s="12">
        <v>0</v>
      </c>
      <c r="Z181" s="12">
        <v>40</v>
      </c>
      <c r="AA181" s="11">
        <f t="shared" si="43"/>
        <v>1881</v>
      </c>
      <c r="AB181" s="11">
        <f t="shared" si="44"/>
        <v>18207</v>
      </c>
      <c r="AC181" s="11">
        <f t="shared" si="45"/>
        <v>7128</v>
      </c>
      <c r="AD181" s="11">
        <f t="shared" si="46"/>
        <v>11079</v>
      </c>
      <c r="AE181">
        <f>VLOOKUP(C181,[1]WD!$B$3:$AR$777,43,0)</f>
        <v>15</v>
      </c>
      <c r="AF181" s="18">
        <f t="shared" si="47"/>
        <v>0</v>
      </c>
      <c r="AG181" s="6"/>
      <c r="AH181" s="6">
        <v>0</v>
      </c>
      <c r="AI181" s="6">
        <v>0</v>
      </c>
      <c r="AJ181" s="6">
        <v>135</v>
      </c>
    </row>
    <row r="182" spans="1:36" ht="15" customHeight="1" x14ac:dyDescent="0.25">
      <c r="A182" s="10">
        <v>181</v>
      </c>
      <c r="B182" s="1">
        <v>15</v>
      </c>
      <c r="C182" s="2">
        <v>40057716</v>
      </c>
      <c r="D182" s="3" t="s">
        <v>38</v>
      </c>
      <c r="E182" s="3" t="s">
        <v>361</v>
      </c>
      <c r="F182" s="3" t="s">
        <v>153</v>
      </c>
      <c r="G182" s="1">
        <v>15</v>
      </c>
      <c r="H182" s="4" t="s">
        <v>154</v>
      </c>
      <c r="I182" s="22">
        <v>518.41</v>
      </c>
      <c r="J182" s="11">
        <v>25</v>
      </c>
      <c r="K182" s="11">
        <v>28</v>
      </c>
      <c r="L182" s="11">
        <v>117</v>
      </c>
      <c r="M182" s="11">
        <f t="shared" si="32"/>
        <v>12960</v>
      </c>
      <c r="N182" s="11">
        <f t="shared" si="33"/>
        <v>7582</v>
      </c>
      <c r="O182" s="11">
        <f t="shared" si="34"/>
        <v>1555</v>
      </c>
      <c r="P182" s="9">
        <f t="shared" si="35"/>
        <v>64.8</v>
      </c>
      <c r="Q182" s="9">
        <f t="shared" si="36"/>
        <v>65</v>
      </c>
      <c r="R182" s="8">
        <f t="shared" si="37"/>
        <v>667.61500000000001</v>
      </c>
      <c r="S182" s="11">
        <f t="shared" si="38"/>
        <v>280</v>
      </c>
      <c r="T182" s="9">
        <f t="shared" si="39"/>
        <v>23174.415000000001</v>
      </c>
      <c r="U182" s="11">
        <f t="shared" si="40"/>
        <v>475</v>
      </c>
      <c r="V182" s="11">
        <f t="shared" si="41"/>
        <v>1080</v>
      </c>
      <c r="W182" s="12">
        <f t="shared" si="42"/>
        <v>155</v>
      </c>
      <c r="X182" s="12">
        <v>195</v>
      </c>
      <c r="Y182" s="12">
        <v>0</v>
      </c>
      <c r="Z182" s="12">
        <v>40</v>
      </c>
      <c r="AA182" s="11">
        <f t="shared" si="43"/>
        <v>1945</v>
      </c>
      <c r="AB182" s="11">
        <f t="shared" si="44"/>
        <v>18597</v>
      </c>
      <c r="AC182" s="11">
        <f t="shared" si="45"/>
        <v>7582</v>
      </c>
      <c r="AD182" s="11">
        <f t="shared" si="46"/>
        <v>11015</v>
      </c>
      <c r="AE182">
        <f>VLOOKUP(C182,[1]WD!$B$3:$AR$777,43,0)</f>
        <v>15</v>
      </c>
      <c r="AF182" s="18">
        <f t="shared" si="47"/>
        <v>0</v>
      </c>
      <c r="AG182" s="6"/>
      <c r="AH182" s="6">
        <v>0</v>
      </c>
      <c r="AI182" s="6">
        <v>0</v>
      </c>
      <c r="AJ182" s="6">
        <v>195</v>
      </c>
    </row>
    <row r="183" spans="1:36" ht="15" customHeight="1" x14ac:dyDescent="0.25">
      <c r="A183" s="10">
        <v>182</v>
      </c>
      <c r="B183" s="1">
        <v>15</v>
      </c>
      <c r="C183" s="2">
        <v>40057717</v>
      </c>
      <c r="D183" s="3" t="s">
        <v>160</v>
      </c>
      <c r="E183" s="3" t="s">
        <v>361</v>
      </c>
      <c r="F183" s="3" t="s">
        <v>153</v>
      </c>
      <c r="G183" s="1">
        <v>15</v>
      </c>
      <c r="H183" s="4" t="s">
        <v>154</v>
      </c>
      <c r="I183" s="22">
        <v>518.41</v>
      </c>
      <c r="J183" s="11">
        <v>22.5</v>
      </c>
      <c r="K183" s="11">
        <v>25</v>
      </c>
      <c r="L183" s="11">
        <v>89</v>
      </c>
      <c r="M183" s="11">
        <f t="shared" si="32"/>
        <v>11664</v>
      </c>
      <c r="N183" s="11">
        <f t="shared" si="33"/>
        <v>5767</v>
      </c>
      <c r="O183" s="11">
        <f t="shared" si="34"/>
        <v>1400</v>
      </c>
      <c r="P183" s="9">
        <f t="shared" si="35"/>
        <v>58.32</v>
      </c>
      <c r="Q183" s="9">
        <f t="shared" si="36"/>
        <v>58</v>
      </c>
      <c r="R183" s="8">
        <f t="shared" si="37"/>
        <v>566.50750000000005</v>
      </c>
      <c r="S183" s="11">
        <f t="shared" si="38"/>
        <v>250</v>
      </c>
      <c r="T183" s="9">
        <f t="shared" si="39"/>
        <v>19763.827499999999</v>
      </c>
      <c r="U183" s="11">
        <f t="shared" si="40"/>
        <v>428</v>
      </c>
      <c r="V183" s="11">
        <f t="shared" si="41"/>
        <v>972</v>
      </c>
      <c r="W183" s="12">
        <f t="shared" si="42"/>
        <v>131</v>
      </c>
      <c r="X183" s="12">
        <v>723</v>
      </c>
      <c r="Y183" s="12">
        <v>0</v>
      </c>
      <c r="Z183" s="12">
        <v>40</v>
      </c>
      <c r="AA183" s="11">
        <f t="shared" si="43"/>
        <v>2294</v>
      </c>
      <c r="AB183" s="11">
        <f t="shared" si="44"/>
        <v>15137</v>
      </c>
      <c r="AC183" s="11">
        <f t="shared" si="45"/>
        <v>5767</v>
      </c>
      <c r="AD183" s="11">
        <f t="shared" si="46"/>
        <v>9370</v>
      </c>
      <c r="AE183">
        <f>VLOOKUP(C183,[1]WD!$B$3:$AR$777,43,0)</f>
        <v>15</v>
      </c>
      <c r="AF183" s="18">
        <f t="shared" si="47"/>
        <v>0</v>
      </c>
      <c r="AG183" s="6"/>
      <c r="AH183" s="6">
        <v>0</v>
      </c>
      <c r="AI183" s="6">
        <v>291</v>
      </c>
      <c r="AJ183" s="6">
        <v>432</v>
      </c>
    </row>
    <row r="184" spans="1:36" ht="15" customHeight="1" x14ac:dyDescent="0.25">
      <c r="A184" s="10">
        <v>183</v>
      </c>
      <c r="B184" s="1">
        <v>15</v>
      </c>
      <c r="C184" s="2">
        <v>40057745</v>
      </c>
      <c r="D184" s="3" t="s">
        <v>163</v>
      </c>
      <c r="E184" s="3" t="s">
        <v>361</v>
      </c>
      <c r="F184" s="3" t="s">
        <v>153</v>
      </c>
      <c r="G184" s="1">
        <v>15</v>
      </c>
      <c r="H184" s="4" t="s">
        <v>154</v>
      </c>
      <c r="I184" s="22">
        <v>570.25</v>
      </c>
      <c r="J184" s="11">
        <v>27</v>
      </c>
      <c r="K184" s="11">
        <v>29</v>
      </c>
      <c r="L184" s="11">
        <v>123</v>
      </c>
      <c r="M184" s="11">
        <f t="shared" si="32"/>
        <v>15397</v>
      </c>
      <c r="N184" s="11">
        <f t="shared" si="33"/>
        <v>8768</v>
      </c>
      <c r="O184" s="11">
        <f t="shared" si="34"/>
        <v>1848</v>
      </c>
      <c r="P184" s="9">
        <f t="shared" si="35"/>
        <v>76.984999999999999</v>
      </c>
      <c r="Q184" s="9">
        <f t="shared" si="36"/>
        <v>75</v>
      </c>
      <c r="R184" s="8">
        <f t="shared" si="37"/>
        <v>785.36250000000007</v>
      </c>
      <c r="S184" s="11">
        <f t="shared" si="38"/>
        <v>290</v>
      </c>
      <c r="T184" s="9">
        <f t="shared" si="39"/>
        <v>27240.3475</v>
      </c>
      <c r="U184" s="11">
        <f t="shared" si="40"/>
        <v>565</v>
      </c>
      <c r="V184" s="11">
        <f t="shared" si="41"/>
        <v>1283</v>
      </c>
      <c r="W184" s="12">
        <f t="shared" si="42"/>
        <v>182</v>
      </c>
      <c r="X184" s="12">
        <v>0</v>
      </c>
      <c r="Y184" s="12">
        <v>0</v>
      </c>
      <c r="Z184" s="12">
        <v>40</v>
      </c>
      <c r="AA184" s="11">
        <f t="shared" si="43"/>
        <v>2070</v>
      </c>
      <c r="AB184" s="11">
        <f t="shared" si="44"/>
        <v>22095</v>
      </c>
      <c r="AC184" s="11">
        <f t="shared" si="45"/>
        <v>8768</v>
      </c>
      <c r="AD184" s="11">
        <f t="shared" si="46"/>
        <v>13327</v>
      </c>
      <c r="AE184">
        <f>VLOOKUP(C184,[1]WD!$B$3:$AR$777,43,0)</f>
        <v>15</v>
      </c>
      <c r="AF184" s="18">
        <f t="shared" si="47"/>
        <v>0</v>
      </c>
      <c r="AG184" s="6"/>
      <c r="AH184" s="6">
        <v>0</v>
      </c>
      <c r="AI184" s="6">
        <v>0</v>
      </c>
      <c r="AJ184" s="6">
        <v>0</v>
      </c>
    </row>
    <row r="185" spans="1:36" ht="15" customHeight="1" x14ac:dyDescent="0.25">
      <c r="A185" s="10">
        <v>184</v>
      </c>
      <c r="B185" s="1">
        <v>15</v>
      </c>
      <c r="C185" s="2">
        <v>40057762</v>
      </c>
      <c r="D185" s="3" t="s">
        <v>33</v>
      </c>
      <c r="E185" s="3" t="s">
        <v>361</v>
      </c>
      <c r="F185" s="3" t="s">
        <v>153</v>
      </c>
      <c r="G185" s="1">
        <v>15</v>
      </c>
      <c r="H185" s="4" t="s">
        <v>154</v>
      </c>
      <c r="I185" s="22">
        <v>570.25</v>
      </c>
      <c r="J185" s="11">
        <v>9</v>
      </c>
      <c r="K185" s="11">
        <v>9</v>
      </c>
      <c r="L185" s="11">
        <v>20</v>
      </c>
      <c r="M185" s="11">
        <f t="shared" si="32"/>
        <v>5132</v>
      </c>
      <c r="N185" s="11">
        <f t="shared" si="33"/>
        <v>1426</v>
      </c>
      <c r="O185" s="11">
        <f t="shared" si="34"/>
        <v>616</v>
      </c>
      <c r="P185" s="9">
        <f t="shared" si="35"/>
        <v>25.66</v>
      </c>
      <c r="Q185" s="9">
        <f t="shared" si="36"/>
        <v>26</v>
      </c>
      <c r="R185" s="8">
        <f t="shared" si="37"/>
        <v>213.13500000000002</v>
      </c>
      <c r="S185" s="11">
        <f t="shared" si="38"/>
        <v>90</v>
      </c>
      <c r="T185" s="9">
        <f t="shared" si="39"/>
        <v>7528.7950000000001</v>
      </c>
      <c r="U185" s="11">
        <f t="shared" si="40"/>
        <v>189</v>
      </c>
      <c r="V185" s="11">
        <f t="shared" si="41"/>
        <v>427</v>
      </c>
      <c r="W185" s="12">
        <f t="shared" si="42"/>
        <v>50</v>
      </c>
      <c r="X185" s="12">
        <v>0</v>
      </c>
      <c r="Y185" s="12">
        <v>0</v>
      </c>
      <c r="Z185" s="12">
        <v>40</v>
      </c>
      <c r="AA185" s="11">
        <f t="shared" si="43"/>
        <v>706</v>
      </c>
      <c r="AB185" s="11">
        <f t="shared" si="44"/>
        <v>5852</v>
      </c>
      <c r="AC185" s="11">
        <f t="shared" si="45"/>
        <v>1426</v>
      </c>
      <c r="AD185" s="11">
        <f t="shared" si="46"/>
        <v>4426</v>
      </c>
      <c r="AE185">
        <f>VLOOKUP(C185,[1]WD!$B$3:$AR$777,43,0)</f>
        <v>15</v>
      </c>
      <c r="AF185" s="18">
        <f t="shared" si="47"/>
        <v>0</v>
      </c>
      <c r="AG185" s="6"/>
      <c r="AH185" s="6">
        <v>0</v>
      </c>
      <c r="AI185" s="6">
        <v>0</v>
      </c>
      <c r="AJ185" s="6">
        <v>0</v>
      </c>
    </row>
    <row r="186" spans="1:36" ht="15" customHeight="1" x14ac:dyDescent="0.25">
      <c r="A186" s="10">
        <v>185</v>
      </c>
      <c r="B186" s="1">
        <v>15</v>
      </c>
      <c r="C186" s="2">
        <v>40058064</v>
      </c>
      <c r="D186" s="3" t="s">
        <v>164</v>
      </c>
      <c r="E186" s="3" t="s">
        <v>361</v>
      </c>
      <c r="F186" s="3" t="s">
        <v>153</v>
      </c>
      <c r="G186" s="1">
        <v>15</v>
      </c>
      <c r="H186" s="4" t="s">
        <v>154</v>
      </c>
      <c r="I186" s="22">
        <v>518.41</v>
      </c>
      <c r="J186" s="11">
        <v>24</v>
      </c>
      <c r="K186" s="11">
        <v>28</v>
      </c>
      <c r="L186" s="11">
        <v>130</v>
      </c>
      <c r="M186" s="11">
        <f t="shared" si="32"/>
        <v>12442</v>
      </c>
      <c r="N186" s="11">
        <f t="shared" si="33"/>
        <v>8424</v>
      </c>
      <c r="O186" s="11">
        <f t="shared" si="34"/>
        <v>1493</v>
      </c>
      <c r="P186" s="9">
        <f t="shared" si="35"/>
        <v>62.21</v>
      </c>
      <c r="Q186" s="9">
        <f t="shared" si="36"/>
        <v>62</v>
      </c>
      <c r="R186" s="8">
        <f t="shared" si="37"/>
        <v>678.14499999999998</v>
      </c>
      <c r="S186" s="11">
        <f t="shared" si="38"/>
        <v>280</v>
      </c>
      <c r="T186" s="9">
        <f t="shared" si="39"/>
        <v>23441.355</v>
      </c>
      <c r="U186" s="11">
        <f t="shared" si="40"/>
        <v>457</v>
      </c>
      <c r="V186" s="11">
        <f t="shared" si="41"/>
        <v>1036</v>
      </c>
      <c r="W186" s="12">
        <f t="shared" si="42"/>
        <v>157</v>
      </c>
      <c r="X186" s="12">
        <v>9</v>
      </c>
      <c r="Y186" s="12">
        <v>0</v>
      </c>
      <c r="Z186" s="12">
        <v>40</v>
      </c>
      <c r="AA186" s="11">
        <f t="shared" si="43"/>
        <v>1699</v>
      </c>
      <c r="AB186" s="11">
        <f t="shared" si="44"/>
        <v>19167</v>
      </c>
      <c r="AC186" s="11">
        <f t="shared" si="45"/>
        <v>8424</v>
      </c>
      <c r="AD186" s="11">
        <f t="shared" si="46"/>
        <v>10743</v>
      </c>
      <c r="AE186">
        <f>VLOOKUP(C186,[1]WD!$B$3:$AR$777,43,0)</f>
        <v>15</v>
      </c>
      <c r="AF186" s="18">
        <f t="shared" si="47"/>
        <v>0</v>
      </c>
      <c r="AG186" s="6"/>
      <c r="AH186" s="6">
        <v>0</v>
      </c>
      <c r="AI186" s="6">
        <v>0</v>
      </c>
      <c r="AJ186" s="6">
        <v>9</v>
      </c>
    </row>
    <row r="187" spans="1:36" ht="15" customHeight="1" x14ac:dyDescent="0.25">
      <c r="A187" s="10">
        <v>186</v>
      </c>
      <c r="B187" s="1">
        <v>15</v>
      </c>
      <c r="C187" s="2">
        <v>40058395</v>
      </c>
      <c r="D187" s="3" t="s">
        <v>165</v>
      </c>
      <c r="E187" s="3" t="s">
        <v>361</v>
      </c>
      <c r="F187" s="3" t="s">
        <v>153</v>
      </c>
      <c r="G187" s="1">
        <v>15</v>
      </c>
      <c r="H187" s="4" t="s">
        <v>154</v>
      </c>
      <c r="I187" s="22">
        <v>518.41</v>
      </c>
      <c r="J187" s="11">
        <v>21</v>
      </c>
      <c r="K187" s="11">
        <v>25</v>
      </c>
      <c r="L187" s="11">
        <v>123</v>
      </c>
      <c r="M187" s="11">
        <f t="shared" si="32"/>
        <v>10887</v>
      </c>
      <c r="N187" s="11">
        <f t="shared" si="33"/>
        <v>7971</v>
      </c>
      <c r="O187" s="11">
        <f t="shared" si="34"/>
        <v>1306</v>
      </c>
      <c r="P187" s="9">
        <f t="shared" si="35"/>
        <v>54.435000000000002</v>
      </c>
      <c r="Q187" s="9">
        <f t="shared" si="36"/>
        <v>54</v>
      </c>
      <c r="R187" s="8">
        <f t="shared" si="37"/>
        <v>612.88499999999999</v>
      </c>
      <c r="S187" s="11">
        <f t="shared" si="38"/>
        <v>250</v>
      </c>
      <c r="T187" s="9">
        <f t="shared" si="39"/>
        <v>21135.32</v>
      </c>
      <c r="U187" s="11">
        <f t="shared" si="40"/>
        <v>399</v>
      </c>
      <c r="V187" s="11">
        <f t="shared" si="41"/>
        <v>907</v>
      </c>
      <c r="W187" s="12">
        <f t="shared" si="42"/>
        <v>142</v>
      </c>
      <c r="X187" s="12">
        <v>87</v>
      </c>
      <c r="Y187" s="12">
        <v>0</v>
      </c>
      <c r="Z187" s="12">
        <v>40</v>
      </c>
      <c r="AA187" s="11">
        <f t="shared" si="43"/>
        <v>1575</v>
      </c>
      <c r="AB187" s="11">
        <f t="shared" si="44"/>
        <v>17283</v>
      </c>
      <c r="AC187" s="11">
        <f t="shared" si="45"/>
        <v>7971</v>
      </c>
      <c r="AD187" s="11">
        <f t="shared" si="46"/>
        <v>9312</v>
      </c>
      <c r="AE187">
        <f>VLOOKUP(C187,[1]WD!$B$3:$AR$777,43,0)</f>
        <v>15</v>
      </c>
      <c r="AF187" s="18">
        <f t="shared" si="47"/>
        <v>0</v>
      </c>
      <c r="AG187" s="6"/>
      <c r="AH187" s="6">
        <v>0</v>
      </c>
      <c r="AI187" s="6">
        <v>0</v>
      </c>
      <c r="AJ187" s="6">
        <v>87</v>
      </c>
    </row>
    <row r="188" spans="1:36" ht="15" customHeight="1" x14ac:dyDescent="0.25">
      <c r="A188" s="10">
        <v>187</v>
      </c>
      <c r="B188" s="1">
        <v>15</v>
      </c>
      <c r="C188" s="2">
        <v>40058479</v>
      </c>
      <c r="D188" s="3" t="s">
        <v>89</v>
      </c>
      <c r="E188" s="3" t="s">
        <v>361</v>
      </c>
      <c r="F188" s="3" t="s">
        <v>153</v>
      </c>
      <c r="G188" s="1">
        <v>15</v>
      </c>
      <c r="H188" s="4" t="s">
        <v>154</v>
      </c>
      <c r="I188" s="22">
        <v>518.41</v>
      </c>
      <c r="J188" s="11">
        <v>5</v>
      </c>
      <c r="K188" s="11">
        <v>7</v>
      </c>
      <c r="L188" s="11">
        <v>36</v>
      </c>
      <c r="M188" s="11">
        <f t="shared" si="32"/>
        <v>2592</v>
      </c>
      <c r="N188" s="11">
        <f t="shared" si="33"/>
        <v>2333</v>
      </c>
      <c r="O188" s="11">
        <f t="shared" si="34"/>
        <v>311</v>
      </c>
      <c r="P188" s="9">
        <f t="shared" si="35"/>
        <v>12.96</v>
      </c>
      <c r="Q188" s="9">
        <f t="shared" si="36"/>
        <v>13</v>
      </c>
      <c r="R188" s="8">
        <f t="shared" si="37"/>
        <v>160.0625</v>
      </c>
      <c r="S188" s="11">
        <f t="shared" si="38"/>
        <v>70</v>
      </c>
      <c r="T188" s="9">
        <f t="shared" si="39"/>
        <v>5492.0225</v>
      </c>
      <c r="U188" s="11">
        <f t="shared" si="40"/>
        <v>95</v>
      </c>
      <c r="V188" s="11">
        <f t="shared" si="41"/>
        <v>216</v>
      </c>
      <c r="W188" s="12">
        <f t="shared" si="42"/>
        <v>37</v>
      </c>
      <c r="X188" s="12">
        <v>0</v>
      </c>
      <c r="Y188" s="12">
        <v>0</v>
      </c>
      <c r="Z188" s="12">
        <v>40</v>
      </c>
      <c r="AA188" s="11">
        <f t="shared" si="43"/>
        <v>388</v>
      </c>
      <c r="AB188" s="11">
        <f t="shared" si="44"/>
        <v>4537</v>
      </c>
      <c r="AC188" s="11">
        <f t="shared" si="45"/>
        <v>2333</v>
      </c>
      <c r="AD188" s="11">
        <f t="shared" si="46"/>
        <v>2204</v>
      </c>
      <c r="AE188">
        <f>VLOOKUP(C188,[1]WD!$B$3:$AR$777,43,0)</f>
        <v>15</v>
      </c>
      <c r="AF188" s="18">
        <f t="shared" si="47"/>
        <v>0</v>
      </c>
      <c r="AG188" s="6"/>
      <c r="AH188" s="6">
        <v>0</v>
      </c>
      <c r="AI188" s="6">
        <v>0</v>
      </c>
      <c r="AJ188" s="6">
        <v>0</v>
      </c>
    </row>
    <row r="189" spans="1:36" ht="15" customHeight="1" x14ac:dyDescent="0.25">
      <c r="A189" s="10">
        <v>188</v>
      </c>
      <c r="B189" s="1">
        <v>15</v>
      </c>
      <c r="C189" s="2">
        <v>40059200</v>
      </c>
      <c r="D189" s="3" t="s">
        <v>314</v>
      </c>
      <c r="E189" s="3" t="s">
        <v>361</v>
      </c>
      <c r="F189" s="3" t="s">
        <v>153</v>
      </c>
      <c r="G189" s="1">
        <v>15</v>
      </c>
      <c r="H189" s="4" t="s">
        <v>154</v>
      </c>
      <c r="I189" s="22">
        <v>518.41</v>
      </c>
      <c r="J189" s="11">
        <v>25</v>
      </c>
      <c r="K189" s="11">
        <v>27</v>
      </c>
      <c r="L189" s="11">
        <v>104</v>
      </c>
      <c r="M189" s="11">
        <f t="shared" si="32"/>
        <v>12960</v>
      </c>
      <c r="N189" s="11">
        <f t="shared" si="33"/>
        <v>6739</v>
      </c>
      <c r="O189" s="11">
        <f t="shared" si="34"/>
        <v>1555</v>
      </c>
      <c r="P189" s="9">
        <f t="shared" si="35"/>
        <v>64.8</v>
      </c>
      <c r="Q189" s="9">
        <f t="shared" si="36"/>
        <v>65</v>
      </c>
      <c r="R189" s="8">
        <f t="shared" si="37"/>
        <v>640.21749999999997</v>
      </c>
      <c r="S189" s="11">
        <f t="shared" si="38"/>
        <v>270</v>
      </c>
      <c r="T189" s="9">
        <f t="shared" si="39"/>
        <v>22294.017499999998</v>
      </c>
      <c r="U189" s="11">
        <f t="shared" si="40"/>
        <v>475</v>
      </c>
      <c r="V189" s="11">
        <f t="shared" si="41"/>
        <v>1080</v>
      </c>
      <c r="W189" s="12">
        <f t="shared" si="42"/>
        <v>148</v>
      </c>
      <c r="X189" s="12">
        <v>0</v>
      </c>
      <c r="Y189" s="12">
        <v>0</v>
      </c>
      <c r="Z189" s="12">
        <v>40</v>
      </c>
      <c r="AA189" s="11">
        <f t="shared" si="43"/>
        <v>1743</v>
      </c>
      <c r="AB189" s="11">
        <f t="shared" si="44"/>
        <v>17956</v>
      </c>
      <c r="AC189" s="11">
        <f t="shared" si="45"/>
        <v>6739</v>
      </c>
      <c r="AD189" s="11">
        <f t="shared" si="46"/>
        <v>11217</v>
      </c>
      <c r="AE189">
        <f>VLOOKUP(C189,[1]WD!$B$3:$AR$777,43,0)</f>
        <v>15</v>
      </c>
      <c r="AF189" s="18">
        <f t="shared" si="47"/>
        <v>0</v>
      </c>
      <c r="AG189" s="6"/>
      <c r="AH189" s="6">
        <v>0</v>
      </c>
      <c r="AI189" s="6">
        <v>0</v>
      </c>
      <c r="AJ189" s="6">
        <v>0</v>
      </c>
    </row>
    <row r="190" spans="1:36" ht="15" customHeight="1" x14ac:dyDescent="0.25">
      <c r="A190" s="10">
        <v>189</v>
      </c>
      <c r="B190" s="1">
        <v>15</v>
      </c>
      <c r="C190" s="2">
        <v>40059089</v>
      </c>
      <c r="D190" s="3" t="s">
        <v>324</v>
      </c>
      <c r="E190" s="3" t="s">
        <v>361</v>
      </c>
      <c r="F190" s="3" t="s">
        <v>153</v>
      </c>
      <c r="G190" s="1">
        <v>15</v>
      </c>
      <c r="H190" s="4" t="s">
        <v>154</v>
      </c>
      <c r="I190" s="22">
        <v>518.41</v>
      </c>
      <c r="J190" s="11">
        <v>15</v>
      </c>
      <c r="K190" s="11">
        <v>17</v>
      </c>
      <c r="L190" s="11">
        <v>59</v>
      </c>
      <c r="M190" s="11">
        <f t="shared" si="32"/>
        <v>7776</v>
      </c>
      <c r="N190" s="11">
        <f t="shared" si="33"/>
        <v>3823</v>
      </c>
      <c r="O190" s="11">
        <f t="shared" si="34"/>
        <v>933</v>
      </c>
      <c r="P190" s="9">
        <f t="shared" si="35"/>
        <v>38.880000000000003</v>
      </c>
      <c r="Q190" s="9">
        <f t="shared" si="36"/>
        <v>39</v>
      </c>
      <c r="R190" s="8">
        <f t="shared" si="37"/>
        <v>376.96750000000003</v>
      </c>
      <c r="S190" s="11">
        <f t="shared" si="38"/>
        <v>170</v>
      </c>
      <c r="T190" s="9">
        <f t="shared" si="39"/>
        <v>13156.8475</v>
      </c>
      <c r="U190" s="11">
        <f t="shared" si="40"/>
        <v>285</v>
      </c>
      <c r="V190" s="11">
        <f t="shared" si="41"/>
        <v>648</v>
      </c>
      <c r="W190" s="12">
        <f t="shared" si="42"/>
        <v>87</v>
      </c>
      <c r="X190" s="12">
        <v>105</v>
      </c>
      <c r="Y190" s="12">
        <v>0</v>
      </c>
      <c r="Z190" s="12">
        <v>40</v>
      </c>
      <c r="AA190" s="11">
        <f t="shared" si="43"/>
        <v>1165</v>
      </c>
      <c r="AB190" s="11">
        <f t="shared" si="44"/>
        <v>10434</v>
      </c>
      <c r="AC190" s="11">
        <f t="shared" si="45"/>
        <v>3823</v>
      </c>
      <c r="AD190" s="11">
        <f t="shared" si="46"/>
        <v>6611</v>
      </c>
      <c r="AE190">
        <f>VLOOKUP(C190,[1]WD!$B$3:$AR$777,43,0)</f>
        <v>15</v>
      </c>
      <c r="AF190" s="18">
        <f t="shared" si="47"/>
        <v>0</v>
      </c>
      <c r="AG190" s="6"/>
      <c r="AH190" s="6">
        <v>0</v>
      </c>
      <c r="AI190" s="6">
        <v>0</v>
      </c>
      <c r="AJ190" s="6">
        <v>105</v>
      </c>
    </row>
    <row r="191" spans="1:36" ht="15" customHeight="1" x14ac:dyDescent="0.25">
      <c r="A191" s="10">
        <v>190</v>
      </c>
      <c r="B191" s="1">
        <v>15</v>
      </c>
      <c r="C191" s="2">
        <v>40059402</v>
      </c>
      <c r="D191" s="3" t="s">
        <v>353</v>
      </c>
      <c r="E191" s="3" t="s">
        <v>361</v>
      </c>
      <c r="F191" s="3" t="s">
        <v>153</v>
      </c>
      <c r="G191" s="1">
        <v>15</v>
      </c>
      <c r="H191" s="4" t="s">
        <v>154</v>
      </c>
      <c r="I191" s="22">
        <v>518.41</v>
      </c>
      <c r="J191" s="11">
        <v>23.5</v>
      </c>
      <c r="K191" s="11">
        <v>24.5</v>
      </c>
      <c r="L191" s="11">
        <v>94</v>
      </c>
      <c r="M191" s="11">
        <f t="shared" si="32"/>
        <v>12183</v>
      </c>
      <c r="N191" s="11">
        <f t="shared" si="33"/>
        <v>6091</v>
      </c>
      <c r="O191" s="11">
        <f t="shared" si="34"/>
        <v>1462</v>
      </c>
      <c r="P191" s="9">
        <f t="shared" si="35"/>
        <v>60.914999999999999</v>
      </c>
      <c r="Q191" s="9">
        <f t="shared" si="36"/>
        <v>61</v>
      </c>
      <c r="R191" s="8">
        <f t="shared" si="37"/>
        <v>593.90499999999997</v>
      </c>
      <c r="S191" s="11">
        <f t="shared" si="38"/>
        <v>245</v>
      </c>
      <c r="T191" s="9">
        <f t="shared" si="39"/>
        <v>20696.82</v>
      </c>
      <c r="U191" s="11">
        <f t="shared" si="40"/>
        <v>447</v>
      </c>
      <c r="V191" s="11">
        <f t="shared" si="41"/>
        <v>1015</v>
      </c>
      <c r="W191" s="12">
        <f t="shared" si="42"/>
        <v>138</v>
      </c>
      <c r="X191" s="12">
        <v>99</v>
      </c>
      <c r="Y191" s="12">
        <v>0</v>
      </c>
      <c r="Z191" s="12">
        <v>40</v>
      </c>
      <c r="AA191" s="11">
        <f t="shared" si="43"/>
        <v>1739</v>
      </c>
      <c r="AB191" s="11">
        <f t="shared" si="44"/>
        <v>16535</v>
      </c>
      <c r="AC191" s="11">
        <f t="shared" si="45"/>
        <v>6091</v>
      </c>
      <c r="AD191" s="11">
        <f t="shared" si="46"/>
        <v>10444</v>
      </c>
      <c r="AE191">
        <f>VLOOKUP(C191,[1]WD!$B$3:$AR$777,43,0)</f>
        <v>15</v>
      </c>
      <c r="AF191" s="18">
        <f t="shared" si="47"/>
        <v>0</v>
      </c>
      <c r="AG191" s="6"/>
      <c r="AH191" s="6">
        <v>0</v>
      </c>
      <c r="AI191" s="6">
        <v>0</v>
      </c>
      <c r="AJ191" s="6">
        <v>99</v>
      </c>
    </row>
    <row r="192" spans="1:36" ht="15" customHeight="1" x14ac:dyDescent="0.25">
      <c r="A192" s="10">
        <v>191</v>
      </c>
      <c r="B192" s="1">
        <v>15</v>
      </c>
      <c r="C192" s="2">
        <v>40059433</v>
      </c>
      <c r="D192" s="3" t="s">
        <v>366</v>
      </c>
      <c r="E192" s="3" t="s">
        <v>361</v>
      </c>
      <c r="F192" s="3" t="s">
        <v>153</v>
      </c>
      <c r="G192" s="1">
        <v>15</v>
      </c>
      <c r="H192" s="4" t="s">
        <v>154</v>
      </c>
      <c r="I192" s="22">
        <v>518.41</v>
      </c>
      <c r="J192" s="11">
        <v>25</v>
      </c>
      <c r="K192" s="11">
        <v>27</v>
      </c>
      <c r="L192" s="11">
        <v>94</v>
      </c>
      <c r="M192" s="11">
        <f t="shared" si="32"/>
        <v>12960</v>
      </c>
      <c r="N192" s="11">
        <f t="shared" si="33"/>
        <v>6091</v>
      </c>
      <c r="O192" s="11">
        <f t="shared" si="34"/>
        <v>1555</v>
      </c>
      <c r="P192" s="9">
        <f t="shared" si="35"/>
        <v>64.8</v>
      </c>
      <c r="Q192" s="9">
        <f t="shared" si="36"/>
        <v>65</v>
      </c>
      <c r="R192" s="8">
        <f t="shared" si="37"/>
        <v>619.15750000000003</v>
      </c>
      <c r="S192" s="11">
        <f t="shared" si="38"/>
        <v>270</v>
      </c>
      <c r="T192" s="9">
        <f t="shared" si="39"/>
        <v>21624.9575</v>
      </c>
      <c r="U192" s="11">
        <f t="shared" si="40"/>
        <v>475</v>
      </c>
      <c r="V192" s="11">
        <f t="shared" si="41"/>
        <v>1080</v>
      </c>
      <c r="W192" s="12">
        <f t="shared" si="42"/>
        <v>143</v>
      </c>
      <c r="X192" s="12">
        <v>66</v>
      </c>
      <c r="Y192" s="12">
        <v>0</v>
      </c>
      <c r="Z192" s="12">
        <v>40</v>
      </c>
      <c r="AA192" s="11">
        <f t="shared" si="43"/>
        <v>1804</v>
      </c>
      <c r="AB192" s="11">
        <f t="shared" si="44"/>
        <v>17247</v>
      </c>
      <c r="AC192" s="11">
        <f t="shared" si="45"/>
        <v>6091</v>
      </c>
      <c r="AD192" s="11">
        <f t="shared" si="46"/>
        <v>11156</v>
      </c>
      <c r="AE192">
        <f>VLOOKUP(C192,[1]WD!$B$3:$AR$777,43,0)</f>
        <v>15</v>
      </c>
      <c r="AF192" s="18">
        <f t="shared" si="47"/>
        <v>0</v>
      </c>
      <c r="AG192" s="6"/>
      <c r="AH192" s="6">
        <v>0</v>
      </c>
      <c r="AI192" s="6">
        <v>0</v>
      </c>
      <c r="AJ192" s="6">
        <v>66</v>
      </c>
    </row>
    <row r="193" spans="1:36" ht="15" customHeight="1" x14ac:dyDescent="0.25">
      <c r="A193" s="10">
        <v>192</v>
      </c>
      <c r="B193" s="1">
        <v>15</v>
      </c>
      <c r="C193" s="2">
        <v>40059503</v>
      </c>
      <c r="D193" s="3" t="s">
        <v>373</v>
      </c>
      <c r="E193" s="3" t="s">
        <v>361</v>
      </c>
      <c r="F193" s="3" t="s">
        <v>153</v>
      </c>
      <c r="G193" s="1">
        <v>15</v>
      </c>
      <c r="H193" s="4" t="s">
        <v>154</v>
      </c>
      <c r="I193" s="22">
        <v>518.41</v>
      </c>
      <c r="J193" s="11">
        <v>23</v>
      </c>
      <c r="K193" s="11">
        <v>25</v>
      </c>
      <c r="L193" s="11">
        <v>94</v>
      </c>
      <c r="M193" s="11">
        <f t="shared" si="32"/>
        <v>11923</v>
      </c>
      <c r="N193" s="11">
        <f t="shared" si="33"/>
        <v>6091</v>
      </c>
      <c r="O193" s="11">
        <f t="shared" si="34"/>
        <v>1431</v>
      </c>
      <c r="P193" s="9">
        <f t="shared" si="35"/>
        <v>59.615000000000002</v>
      </c>
      <c r="Q193" s="9">
        <f t="shared" si="36"/>
        <v>60</v>
      </c>
      <c r="R193" s="8">
        <f t="shared" si="37"/>
        <v>585.45500000000004</v>
      </c>
      <c r="S193" s="11">
        <f t="shared" si="38"/>
        <v>250</v>
      </c>
      <c r="T193" s="9">
        <f t="shared" si="39"/>
        <v>20400.070000000003</v>
      </c>
      <c r="U193" s="11">
        <f t="shared" si="40"/>
        <v>438</v>
      </c>
      <c r="V193" s="11">
        <f t="shared" si="41"/>
        <v>993</v>
      </c>
      <c r="W193" s="12">
        <f t="shared" si="42"/>
        <v>136</v>
      </c>
      <c r="X193" s="12">
        <v>336</v>
      </c>
      <c r="Y193" s="12">
        <v>0</v>
      </c>
      <c r="Z193" s="12">
        <v>40</v>
      </c>
      <c r="AA193" s="11">
        <f t="shared" si="43"/>
        <v>1943</v>
      </c>
      <c r="AB193" s="11">
        <f t="shared" si="44"/>
        <v>16071</v>
      </c>
      <c r="AC193" s="11">
        <f t="shared" si="45"/>
        <v>6091</v>
      </c>
      <c r="AD193" s="11">
        <f t="shared" si="46"/>
        <v>9980</v>
      </c>
      <c r="AE193">
        <f>VLOOKUP(C193,[1]WD!$B$3:$AR$777,43,0)</f>
        <v>15</v>
      </c>
      <c r="AF193" s="18">
        <f t="shared" si="47"/>
        <v>0</v>
      </c>
      <c r="AG193" s="6"/>
      <c r="AH193" s="6">
        <v>0</v>
      </c>
      <c r="AI193" s="6">
        <v>0</v>
      </c>
      <c r="AJ193" s="6">
        <v>336</v>
      </c>
    </row>
    <row r="194" spans="1:36" ht="15" customHeight="1" x14ac:dyDescent="0.25">
      <c r="A194" s="10">
        <v>193</v>
      </c>
      <c r="B194" s="1">
        <v>15</v>
      </c>
      <c r="C194" s="2">
        <v>40059528</v>
      </c>
      <c r="D194" s="3" t="s">
        <v>379</v>
      </c>
      <c r="E194" s="3" t="s">
        <v>361</v>
      </c>
      <c r="F194" s="3" t="s">
        <v>153</v>
      </c>
      <c r="G194" s="1">
        <v>15</v>
      </c>
      <c r="H194" s="4" t="s">
        <v>154</v>
      </c>
      <c r="I194" s="22">
        <v>518.41</v>
      </c>
      <c r="J194" s="11">
        <v>24</v>
      </c>
      <c r="K194" s="11">
        <v>26</v>
      </c>
      <c r="L194" s="11">
        <v>89</v>
      </c>
      <c r="M194" s="11">
        <f t="shared" ref="M194:M257" si="48">ROUND((I194*J194),0)</f>
        <v>12442</v>
      </c>
      <c r="N194" s="11">
        <f t="shared" ref="N194:N257" si="49">ROUND((I194/8*L194),0)</f>
        <v>5767</v>
      </c>
      <c r="O194" s="11">
        <f t="shared" ref="O194:O257" si="50">ROUND((M194*12%),0)</f>
        <v>1493</v>
      </c>
      <c r="P194" s="9">
        <f t="shared" ref="P194:P257" si="51">M194*0.5%</f>
        <v>62.21</v>
      </c>
      <c r="Q194" s="9">
        <f t="shared" ref="Q194:Q257" si="52">ROUND(IF(M194&gt;15000,(15000*0.5%),M194*0.5%),0)</f>
        <v>62</v>
      </c>
      <c r="R194" s="8">
        <f t="shared" ref="R194:R257" si="53">(M194+N194)*(3.25%)</f>
        <v>591.79250000000002</v>
      </c>
      <c r="S194" s="11">
        <f t="shared" ref="S194:S257" si="54">ROUND((K194*10),0)</f>
        <v>260</v>
      </c>
      <c r="T194" s="9">
        <f t="shared" ref="T194:T257" si="55">SUM(M194:S194)</f>
        <v>20678.002499999999</v>
      </c>
      <c r="U194" s="11">
        <f t="shared" ref="U194:U257" si="56">O194-V194</f>
        <v>457</v>
      </c>
      <c r="V194" s="11">
        <f t="shared" ref="V194:V257" si="57">ROUND((M194*8.33%),0)</f>
        <v>1036</v>
      </c>
      <c r="W194" s="12">
        <f t="shared" ref="W194:W257" si="58">ROUNDUP((M194+N194)*(0.75%),0)</f>
        <v>137</v>
      </c>
      <c r="X194" s="12">
        <v>45</v>
      </c>
      <c r="Y194" s="12">
        <v>0</v>
      </c>
      <c r="Z194" s="12">
        <v>40</v>
      </c>
      <c r="AA194" s="11">
        <f t="shared" ref="AA194:AA257" si="59">SUM(U194:Z194)</f>
        <v>1715</v>
      </c>
      <c r="AB194" s="11">
        <f t="shared" ref="AB194:AB257" si="60">SUM(M194:N194)-AA194</f>
        <v>16494</v>
      </c>
      <c r="AC194" s="11">
        <f t="shared" ref="AC194:AC257" si="61">N194</f>
        <v>5767</v>
      </c>
      <c r="AD194" s="11">
        <f t="shared" ref="AD194:AD257" si="62">AB194-AC194</f>
        <v>10727</v>
      </c>
      <c r="AE194">
        <f>VLOOKUP(C194,[1]WD!$B$3:$AR$777,43,0)</f>
        <v>15</v>
      </c>
      <c r="AF194" s="18">
        <f t="shared" ref="AF194:AF257" si="63">+AE194-B194</f>
        <v>0</v>
      </c>
      <c r="AG194" s="6"/>
      <c r="AH194" s="6">
        <v>0</v>
      </c>
      <c r="AI194" s="6">
        <v>0</v>
      </c>
      <c r="AJ194" s="6">
        <v>45</v>
      </c>
    </row>
    <row r="195" spans="1:36" ht="15" customHeight="1" x14ac:dyDescent="0.25">
      <c r="A195" s="10">
        <v>194</v>
      </c>
      <c r="B195" s="1">
        <v>15</v>
      </c>
      <c r="C195" s="2">
        <v>40059707</v>
      </c>
      <c r="D195" s="3" t="s">
        <v>497</v>
      </c>
      <c r="E195" s="3" t="s">
        <v>361</v>
      </c>
      <c r="F195" s="3" t="s">
        <v>153</v>
      </c>
      <c r="G195" s="1">
        <v>15</v>
      </c>
      <c r="H195" s="4" t="s">
        <v>154</v>
      </c>
      <c r="I195" s="22">
        <v>518.41</v>
      </c>
      <c r="J195" s="11">
        <v>27</v>
      </c>
      <c r="K195" s="11">
        <v>30</v>
      </c>
      <c r="L195" s="11">
        <v>126</v>
      </c>
      <c r="M195" s="11">
        <f t="shared" si="48"/>
        <v>13997</v>
      </c>
      <c r="N195" s="11">
        <f t="shared" si="49"/>
        <v>8165</v>
      </c>
      <c r="O195" s="11">
        <f t="shared" si="50"/>
        <v>1680</v>
      </c>
      <c r="P195" s="9">
        <f t="shared" si="51"/>
        <v>69.984999999999999</v>
      </c>
      <c r="Q195" s="9">
        <f t="shared" si="52"/>
        <v>70</v>
      </c>
      <c r="R195" s="8">
        <f t="shared" si="53"/>
        <v>720.26499999999999</v>
      </c>
      <c r="S195" s="11">
        <f t="shared" si="54"/>
        <v>300</v>
      </c>
      <c r="T195" s="9">
        <f t="shared" si="55"/>
        <v>25002.25</v>
      </c>
      <c r="U195" s="11">
        <f t="shared" si="56"/>
        <v>514</v>
      </c>
      <c r="V195" s="11">
        <f t="shared" si="57"/>
        <v>1166</v>
      </c>
      <c r="W195" s="12">
        <f t="shared" si="58"/>
        <v>167</v>
      </c>
      <c r="X195" s="12">
        <v>1251</v>
      </c>
      <c r="Y195" s="12">
        <v>0</v>
      </c>
      <c r="Z195" s="12">
        <v>40</v>
      </c>
      <c r="AA195" s="11">
        <f t="shared" si="59"/>
        <v>3138</v>
      </c>
      <c r="AB195" s="11">
        <f t="shared" si="60"/>
        <v>19024</v>
      </c>
      <c r="AC195" s="11">
        <f t="shared" si="61"/>
        <v>8165</v>
      </c>
      <c r="AD195" s="11">
        <f t="shared" si="62"/>
        <v>10859</v>
      </c>
      <c r="AE195">
        <f>VLOOKUP(C195,[1]WD!$B$3:$AR$777,43,0)</f>
        <v>15</v>
      </c>
      <c r="AF195" s="18">
        <f t="shared" si="63"/>
        <v>0</v>
      </c>
      <c r="AG195" s="6"/>
      <c r="AH195" s="6">
        <v>0</v>
      </c>
      <c r="AI195" s="6">
        <v>291</v>
      </c>
      <c r="AJ195" s="6">
        <v>960</v>
      </c>
    </row>
    <row r="196" spans="1:36" ht="15" customHeight="1" x14ac:dyDescent="0.25">
      <c r="A196" s="10">
        <v>195</v>
      </c>
      <c r="B196" s="1">
        <v>15</v>
      </c>
      <c r="C196" s="2">
        <v>40059734</v>
      </c>
      <c r="D196" s="3" t="s">
        <v>225</v>
      </c>
      <c r="E196" s="3" t="s">
        <v>361</v>
      </c>
      <c r="F196" s="3" t="s">
        <v>153</v>
      </c>
      <c r="G196" s="1">
        <v>15</v>
      </c>
      <c r="H196" s="4" t="s">
        <v>154</v>
      </c>
      <c r="I196" s="22">
        <v>518.41</v>
      </c>
      <c r="J196" s="11">
        <v>23</v>
      </c>
      <c r="K196" s="11">
        <v>25</v>
      </c>
      <c r="L196" s="11">
        <v>104</v>
      </c>
      <c r="M196" s="11">
        <f t="shared" si="48"/>
        <v>11923</v>
      </c>
      <c r="N196" s="11">
        <f t="shared" si="49"/>
        <v>6739</v>
      </c>
      <c r="O196" s="11">
        <f t="shared" si="50"/>
        <v>1431</v>
      </c>
      <c r="P196" s="9">
        <f t="shared" si="51"/>
        <v>59.615000000000002</v>
      </c>
      <c r="Q196" s="9">
        <f t="shared" si="52"/>
        <v>60</v>
      </c>
      <c r="R196" s="8">
        <f t="shared" si="53"/>
        <v>606.51499999999999</v>
      </c>
      <c r="S196" s="11">
        <f t="shared" si="54"/>
        <v>250</v>
      </c>
      <c r="T196" s="9">
        <f t="shared" si="55"/>
        <v>21069.13</v>
      </c>
      <c r="U196" s="11">
        <f t="shared" si="56"/>
        <v>438</v>
      </c>
      <c r="V196" s="11">
        <f t="shared" si="57"/>
        <v>993</v>
      </c>
      <c r="W196" s="12">
        <f t="shared" si="58"/>
        <v>140</v>
      </c>
      <c r="X196" s="12">
        <v>75</v>
      </c>
      <c r="Y196" s="12">
        <v>0</v>
      </c>
      <c r="Z196" s="12">
        <v>40</v>
      </c>
      <c r="AA196" s="11">
        <f t="shared" si="59"/>
        <v>1686</v>
      </c>
      <c r="AB196" s="11">
        <f t="shared" si="60"/>
        <v>16976</v>
      </c>
      <c r="AC196" s="11">
        <f t="shared" si="61"/>
        <v>6739</v>
      </c>
      <c r="AD196" s="11">
        <f t="shared" si="62"/>
        <v>10237</v>
      </c>
      <c r="AE196">
        <f>VLOOKUP(C196,[1]WD!$B$3:$AR$777,43,0)</f>
        <v>15</v>
      </c>
      <c r="AF196" s="18">
        <f t="shared" si="63"/>
        <v>0</v>
      </c>
      <c r="AG196" s="6"/>
      <c r="AH196" s="6">
        <v>0</v>
      </c>
      <c r="AI196" s="6">
        <v>0</v>
      </c>
      <c r="AJ196" s="6">
        <v>75</v>
      </c>
    </row>
    <row r="197" spans="1:36" ht="15" customHeight="1" x14ac:dyDescent="0.25">
      <c r="A197" s="10">
        <v>196</v>
      </c>
      <c r="B197" s="1">
        <v>15</v>
      </c>
      <c r="C197" s="2">
        <v>40059737</v>
      </c>
      <c r="D197" s="3" t="s">
        <v>189</v>
      </c>
      <c r="E197" s="3" t="s">
        <v>361</v>
      </c>
      <c r="F197" s="3" t="s">
        <v>153</v>
      </c>
      <c r="G197" s="1">
        <v>15</v>
      </c>
      <c r="H197" s="4" t="s">
        <v>154</v>
      </c>
      <c r="I197" s="22">
        <v>518.41</v>
      </c>
      <c r="J197" s="11">
        <v>7</v>
      </c>
      <c r="K197" s="11">
        <v>8</v>
      </c>
      <c r="L197" s="11">
        <v>31</v>
      </c>
      <c r="M197" s="11">
        <f t="shared" si="48"/>
        <v>3629</v>
      </c>
      <c r="N197" s="11">
        <f t="shared" si="49"/>
        <v>2009</v>
      </c>
      <c r="O197" s="11">
        <f t="shared" si="50"/>
        <v>435</v>
      </c>
      <c r="P197" s="9">
        <f t="shared" si="51"/>
        <v>18.145</v>
      </c>
      <c r="Q197" s="9">
        <f t="shared" si="52"/>
        <v>18</v>
      </c>
      <c r="R197" s="8">
        <f t="shared" si="53"/>
        <v>183.23500000000001</v>
      </c>
      <c r="S197" s="11">
        <f t="shared" si="54"/>
        <v>80</v>
      </c>
      <c r="T197" s="9">
        <f t="shared" si="55"/>
        <v>6372.38</v>
      </c>
      <c r="U197" s="11">
        <f t="shared" si="56"/>
        <v>133</v>
      </c>
      <c r="V197" s="11">
        <f t="shared" si="57"/>
        <v>302</v>
      </c>
      <c r="W197" s="12">
        <f t="shared" si="58"/>
        <v>43</v>
      </c>
      <c r="X197" s="12">
        <v>0</v>
      </c>
      <c r="Y197" s="12">
        <v>0</v>
      </c>
      <c r="Z197" s="12">
        <v>40</v>
      </c>
      <c r="AA197" s="11">
        <f t="shared" si="59"/>
        <v>518</v>
      </c>
      <c r="AB197" s="11">
        <f t="shared" si="60"/>
        <v>5120</v>
      </c>
      <c r="AC197" s="11">
        <f t="shared" si="61"/>
        <v>2009</v>
      </c>
      <c r="AD197" s="11">
        <f t="shared" si="62"/>
        <v>3111</v>
      </c>
      <c r="AE197">
        <f>VLOOKUP(C197,[1]WD!$B$3:$AR$777,43,0)</f>
        <v>15</v>
      </c>
      <c r="AF197" s="18">
        <f t="shared" si="63"/>
        <v>0</v>
      </c>
      <c r="AG197" s="6"/>
      <c r="AH197" s="6">
        <v>0</v>
      </c>
      <c r="AI197" s="6">
        <v>0</v>
      </c>
      <c r="AJ197" s="6">
        <v>0</v>
      </c>
    </row>
    <row r="198" spans="1:36" ht="15" customHeight="1" x14ac:dyDescent="0.25">
      <c r="A198" s="10">
        <v>197</v>
      </c>
      <c r="B198" s="1">
        <v>15</v>
      </c>
      <c r="C198" s="2">
        <v>40059755</v>
      </c>
      <c r="D198" s="3" t="s">
        <v>175</v>
      </c>
      <c r="E198" s="3" t="s">
        <v>361</v>
      </c>
      <c r="F198" s="3" t="s">
        <v>153</v>
      </c>
      <c r="G198" s="1">
        <v>15</v>
      </c>
      <c r="H198" s="4" t="s">
        <v>154</v>
      </c>
      <c r="I198" s="22">
        <v>518.41</v>
      </c>
      <c r="J198" s="11">
        <v>8</v>
      </c>
      <c r="K198" s="11">
        <v>9</v>
      </c>
      <c r="L198" s="11">
        <v>26</v>
      </c>
      <c r="M198" s="11">
        <f t="shared" si="48"/>
        <v>4147</v>
      </c>
      <c r="N198" s="11">
        <f t="shared" si="49"/>
        <v>1685</v>
      </c>
      <c r="O198" s="11">
        <f t="shared" si="50"/>
        <v>498</v>
      </c>
      <c r="P198" s="9">
        <f t="shared" si="51"/>
        <v>20.734999999999999</v>
      </c>
      <c r="Q198" s="9">
        <f t="shared" si="52"/>
        <v>21</v>
      </c>
      <c r="R198" s="8">
        <f t="shared" si="53"/>
        <v>189.54000000000002</v>
      </c>
      <c r="S198" s="11">
        <f t="shared" si="54"/>
        <v>90</v>
      </c>
      <c r="T198" s="9">
        <f t="shared" si="55"/>
        <v>6651.2749999999996</v>
      </c>
      <c r="U198" s="11">
        <f t="shared" si="56"/>
        <v>153</v>
      </c>
      <c r="V198" s="11">
        <f t="shared" si="57"/>
        <v>345</v>
      </c>
      <c r="W198" s="12">
        <f t="shared" si="58"/>
        <v>44</v>
      </c>
      <c r="X198" s="12">
        <v>75</v>
      </c>
      <c r="Y198" s="12">
        <v>0</v>
      </c>
      <c r="Z198" s="12">
        <v>40</v>
      </c>
      <c r="AA198" s="11">
        <f t="shared" si="59"/>
        <v>657</v>
      </c>
      <c r="AB198" s="11">
        <f t="shared" si="60"/>
        <v>5175</v>
      </c>
      <c r="AC198" s="11">
        <f t="shared" si="61"/>
        <v>1685</v>
      </c>
      <c r="AD198" s="11">
        <f t="shared" si="62"/>
        <v>3490</v>
      </c>
      <c r="AE198">
        <f>VLOOKUP(C198,[1]WD!$B$3:$AR$777,43,0)</f>
        <v>15</v>
      </c>
      <c r="AF198" s="24">
        <f t="shared" si="63"/>
        <v>0</v>
      </c>
      <c r="AG198" s="6"/>
      <c r="AH198" s="6">
        <v>0</v>
      </c>
      <c r="AI198" s="6">
        <v>75</v>
      </c>
      <c r="AJ198" s="6">
        <v>0</v>
      </c>
    </row>
    <row r="199" spans="1:36" ht="15" customHeight="1" x14ac:dyDescent="0.25">
      <c r="A199" s="10">
        <v>198</v>
      </c>
      <c r="B199" s="1">
        <v>15</v>
      </c>
      <c r="C199" s="2">
        <v>40059780</v>
      </c>
      <c r="D199" s="3" t="s">
        <v>163</v>
      </c>
      <c r="E199" s="3" t="s">
        <v>378</v>
      </c>
      <c r="F199" s="3" t="s">
        <v>169</v>
      </c>
      <c r="G199" s="1">
        <v>15</v>
      </c>
      <c r="H199" s="4" t="s">
        <v>170</v>
      </c>
      <c r="I199" s="22">
        <v>518.41</v>
      </c>
      <c r="J199" s="11">
        <v>21</v>
      </c>
      <c r="K199" s="11">
        <v>22</v>
      </c>
      <c r="L199" s="11">
        <v>86</v>
      </c>
      <c r="M199" s="11">
        <f t="shared" si="48"/>
        <v>10887</v>
      </c>
      <c r="N199" s="11">
        <f t="shared" si="49"/>
        <v>5573</v>
      </c>
      <c r="O199" s="11">
        <f t="shared" si="50"/>
        <v>1306</v>
      </c>
      <c r="P199" s="9">
        <f t="shared" si="51"/>
        <v>54.435000000000002</v>
      </c>
      <c r="Q199" s="9">
        <f t="shared" si="52"/>
        <v>54</v>
      </c>
      <c r="R199" s="8">
        <f t="shared" si="53"/>
        <v>534.95000000000005</v>
      </c>
      <c r="S199" s="11">
        <f t="shared" si="54"/>
        <v>220</v>
      </c>
      <c r="T199" s="9">
        <f t="shared" si="55"/>
        <v>18629.385000000002</v>
      </c>
      <c r="U199" s="11">
        <f t="shared" si="56"/>
        <v>399</v>
      </c>
      <c r="V199" s="11">
        <f t="shared" si="57"/>
        <v>907</v>
      </c>
      <c r="W199" s="12">
        <f t="shared" si="58"/>
        <v>124</v>
      </c>
      <c r="X199" s="12">
        <v>0</v>
      </c>
      <c r="Y199" s="12">
        <v>0</v>
      </c>
      <c r="Z199" s="12">
        <v>40</v>
      </c>
      <c r="AA199" s="11">
        <f t="shared" si="59"/>
        <v>1470</v>
      </c>
      <c r="AB199" s="11">
        <f t="shared" si="60"/>
        <v>14990</v>
      </c>
      <c r="AC199" s="11">
        <f t="shared" si="61"/>
        <v>5573</v>
      </c>
      <c r="AD199" s="11">
        <f t="shared" si="62"/>
        <v>9417</v>
      </c>
      <c r="AE199">
        <f>VLOOKUP(C199,[1]WD!$B$3:$AR$777,43,0)</f>
        <v>15</v>
      </c>
      <c r="AF199" s="18">
        <f t="shared" si="63"/>
        <v>0</v>
      </c>
      <c r="AG199" s="6"/>
      <c r="AH199" s="6">
        <v>0</v>
      </c>
      <c r="AI199" s="6">
        <v>0</v>
      </c>
      <c r="AJ199" s="6">
        <v>0</v>
      </c>
    </row>
    <row r="200" spans="1:36" ht="15" customHeight="1" x14ac:dyDescent="0.25">
      <c r="A200" s="10">
        <v>199</v>
      </c>
      <c r="B200" s="1">
        <v>15</v>
      </c>
      <c r="C200" s="2">
        <v>40057376</v>
      </c>
      <c r="D200" s="3" t="s">
        <v>108</v>
      </c>
      <c r="E200" s="3" t="s">
        <v>361</v>
      </c>
      <c r="F200" s="3" t="s">
        <v>169</v>
      </c>
      <c r="G200" s="1">
        <v>15</v>
      </c>
      <c r="H200" s="4" t="s">
        <v>170</v>
      </c>
      <c r="I200" s="22">
        <v>518.41</v>
      </c>
      <c r="J200" s="11">
        <v>14</v>
      </c>
      <c r="K200" s="11">
        <v>16</v>
      </c>
      <c r="L200" s="11">
        <v>65</v>
      </c>
      <c r="M200" s="11">
        <f t="shared" si="48"/>
        <v>7258</v>
      </c>
      <c r="N200" s="11">
        <f t="shared" si="49"/>
        <v>4212</v>
      </c>
      <c r="O200" s="11">
        <f t="shared" si="50"/>
        <v>871</v>
      </c>
      <c r="P200" s="9">
        <f t="shared" si="51"/>
        <v>36.29</v>
      </c>
      <c r="Q200" s="9">
        <f t="shared" si="52"/>
        <v>36</v>
      </c>
      <c r="R200" s="8">
        <f t="shared" si="53"/>
        <v>372.77500000000003</v>
      </c>
      <c r="S200" s="11">
        <f t="shared" si="54"/>
        <v>160</v>
      </c>
      <c r="T200" s="9">
        <f t="shared" si="55"/>
        <v>12946.065000000001</v>
      </c>
      <c r="U200" s="11">
        <f t="shared" si="56"/>
        <v>266</v>
      </c>
      <c r="V200" s="11">
        <f t="shared" si="57"/>
        <v>605</v>
      </c>
      <c r="W200" s="12">
        <f t="shared" si="58"/>
        <v>87</v>
      </c>
      <c r="X200" s="12">
        <v>0</v>
      </c>
      <c r="Y200" s="12">
        <v>0</v>
      </c>
      <c r="Z200" s="12">
        <v>40</v>
      </c>
      <c r="AA200" s="11">
        <f t="shared" si="59"/>
        <v>998</v>
      </c>
      <c r="AB200" s="11">
        <f t="shared" si="60"/>
        <v>10472</v>
      </c>
      <c r="AC200" s="11">
        <f t="shared" si="61"/>
        <v>4212</v>
      </c>
      <c r="AD200" s="11">
        <f t="shared" si="62"/>
        <v>6260</v>
      </c>
      <c r="AE200">
        <f>VLOOKUP(C200,[1]WD!$B$3:$AR$777,43,0)</f>
        <v>15</v>
      </c>
      <c r="AF200" s="18">
        <f t="shared" si="63"/>
        <v>0</v>
      </c>
      <c r="AG200" s="6"/>
      <c r="AH200" s="6">
        <v>0</v>
      </c>
      <c r="AI200" s="6">
        <v>0</v>
      </c>
      <c r="AJ200" s="6">
        <v>0</v>
      </c>
    </row>
    <row r="201" spans="1:36" ht="15" customHeight="1" x14ac:dyDescent="0.25">
      <c r="A201" s="10">
        <v>200</v>
      </c>
      <c r="B201" s="1">
        <v>15</v>
      </c>
      <c r="C201" s="2">
        <v>40057816</v>
      </c>
      <c r="D201" s="3" t="s">
        <v>174</v>
      </c>
      <c r="E201" s="3" t="s">
        <v>361</v>
      </c>
      <c r="F201" s="3" t="s">
        <v>169</v>
      </c>
      <c r="G201" s="1">
        <v>15</v>
      </c>
      <c r="H201" s="4" t="s">
        <v>170</v>
      </c>
      <c r="I201" s="22">
        <v>570.25</v>
      </c>
      <c r="J201" s="11">
        <v>17</v>
      </c>
      <c r="K201" s="11">
        <v>18</v>
      </c>
      <c r="L201" s="11">
        <v>73</v>
      </c>
      <c r="M201" s="11">
        <f t="shared" si="48"/>
        <v>9694</v>
      </c>
      <c r="N201" s="11">
        <f t="shared" si="49"/>
        <v>5204</v>
      </c>
      <c r="O201" s="11">
        <f t="shared" si="50"/>
        <v>1163</v>
      </c>
      <c r="P201" s="9">
        <f t="shared" si="51"/>
        <v>48.47</v>
      </c>
      <c r="Q201" s="9">
        <f t="shared" si="52"/>
        <v>48</v>
      </c>
      <c r="R201" s="8">
        <f t="shared" si="53"/>
        <v>484.185</v>
      </c>
      <c r="S201" s="11">
        <f t="shared" si="54"/>
        <v>180</v>
      </c>
      <c r="T201" s="9">
        <f t="shared" si="55"/>
        <v>16821.654999999999</v>
      </c>
      <c r="U201" s="11">
        <f t="shared" si="56"/>
        <v>355</v>
      </c>
      <c r="V201" s="11">
        <f t="shared" si="57"/>
        <v>808</v>
      </c>
      <c r="W201" s="12">
        <f t="shared" si="58"/>
        <v>112</v>
      </c>
      <c r="X201" s="12">
        <v>0</v>
      </c>
      <c r="Y201" s="12">
        <v>0</v>
      </c>
      <c r="Z201" s="12">
        <v>40</v>
      </c>
      <c r="AA201" s="11">
        <f t="shared" si="59"/>
        <v>1315</v>
      </c>
      <c r="AB201" s="11">
        <f t="shared" si="60"/>
        <v>13583</v>
      </c>
      <c r="AC201" s="11">
        <f t="shared" si="61"/>
        <v>5204</v>
      </c>
      <c r="AD201" s="11">
        <f t="shared" si="62"/>
        <v>8379</v>
      </c>
      <c r="AE201">
        <f>VLOOKUP(C201,[1]WD!$B$3:$AR$777,43,0)</f>
        <v>15</v>
      </c>
      <c r="AF201" s="18">
        <f t="shared" si="63"/>
        <v>0</v>
      </c>
      <c r="AG201" s="6"/>
      <c r="AH201" s="6">
        <v>0</v>
      </c>
      <c r="AI201" s="6">
        <v>0</v>
      </c>
      <c r="AJ201" s="6">
        <v>0</v>
      </c>
    </row>
    <row r="202" spans="1:36" ht="15" customHeight="1" x14ac:dyDescent="0.25">
      <c r="A202" s="10">
        <v>201</v>
      </c>
      <c r="B202" s="1">
        <v>15</v>
      </c>
      <c r="C202" s="2">
        <v>40057847</v>
      </c>
      <c r="D202" s="3" t="s">
        <v>175</v>
      </c>
      <c r="E202" s="3" t="s">
        <v>361</v>
      </c>
      <c r="F202" s="3" t="s">
        <v>169</v>
      </c>
      <c r="G202" s="1">
        <v>15</v>
      </c>
      <c r="H202" s="4" t="s">
        <v>170</v>
      </c>
      <c r="I202" s="22">
        <v>518.41</v>
      </c>
      <c r="J202" s="11">
        <v>24</v>
      </c>
      <c r="K202" s="11">
        <v>28</v>
      </c>
      <c r="L202" s="11">
        <v>124</v>
      </c>
      <c r="M202" s="11">
        <f t="shared" si="48"/>
        <v>12442</v>
      </c>
      <c r="N202" s="11">
        <f t="shared" si="49"/>
        <v>8035</v>
      </c>
      <c r="O202" s="11">
        <f t="shared" si="50"/>
        <v>1493</v>
      </c>
      <c r="P202" s="9">
        <f t="shared" si="51"/>
        <v>62.21</v>
      </c>
      <c r="Q202" s="9">
        <f t="shared" si="52"/>
        <v>62</v>
      </c>
      <c r="R202" s="8">
        <f t="shared" si="53"/>
        <v>665.50250000000005</v>
      </c>
      <c r="S202" s="11">
        <f t="shared" si="54"/>
        <v>280</v>
      </c>
      <c r="T202" s="9">
        <f t="shared" si="55"/>
        <v>23039.712499999998</v>
      </c>
      <c r="U202" s="11">
        <f t="shared" si="56"/>
        <v>457</v>
      </c>
      <c r="V202" s="11">
        <f t="shared" si="57"/>
        <v>1036</v>
      </c>
      <c r="W202" s="12">
        <f t="shared" si="58"/>
        <v>154</v>
      </c>
      <c r="X202" s="12">
        <v>0</v>
      </c>
      <c r="Y202" s="12">
        <v>0</v>
      </c>
      <c r="Z202" s="12">
        <v>40</v>
      </c>
      <c r="AA202" s="11">
        <f t="shared" si="59"/>
        <v>1687</v>
      </c>
      <c r="AB202" s="11">
        <f t="shared" si="60"/>
        <v>18790</v>
      </c>
      <c r="AC202" s="11">
        <f t="shared" si="61"/>
        <v>8035</v>
      </c>
      <c r="AD202" s="11">
        <f t="shared" si="62"/>
        <v>10755</v>
      </c>
      <c r="AE202">
        <f>VLOOKUP(C202,[1]WD!$B$3:$AR$777,43,0)</f>
        <v>15</v>
      </c>
      <c r="AF202" s="18">
        <f t="shared" si="63"/>
        <v>0</v>
      </c>
      <c r="AG202" s="6"/>
      <c r="AH202" s="6">
        <v>0</v>
      </c>
      <c r="AI202" s="6">
        <v>0</v>
      </c>
      <c r="AJ202" s="6">
        <v>0</v>
      </c>
    </row>
    <row r="203" spans="1:36" ht="15" customHeight="1" x14ac:dyDescent="0.25">
      <c r="A203" s="10">
        <v>202</v>
      </c>
      <c r="B203" s="1">
        <v>15</v>
      </c>
      <c r="C203" s="2">
        <v>40057947</v>
      </c>
      <c r="D203" s="3" t="s">
        <v>177</v>
      </c>
      <c r="E203" s="3" t="s">
        <v>361</v>
      </c>
      <c r="F203" s="3" t="s">
        <v>169</v>
      </c>
      <c r="G203" s="1">
        <v>15</v>
      </c>
      <c r="H203" s="4" t="s">
        <v>170</v>
      </c>
      <c r="I203" s="22">
        <v>518.41</v>
      </c>
      <c r="J203" s="11">
        <v>13</v>
      </c>
      <c r="K203" s="11">
        <v>13</v>
      </c>
      <c r="L203" s="11">
        <v>25</v>
      </c>
      <c r="M203" s="11">
        <f t="shared" si="48"/>
        <v>6739</v>
      </c>
      <c r="N203" s="11">
        <f t="shared" si="49"/>
        <v>1620</v>
      </c>
      <c r="O203" s="11">
        <f t="shared" si="50"/>
        <v>809</v>
      </c>
      <c r="P203" s="9">
        <f t="shared" si="51"/>
        <v>33.695</v>
      </c>
      <c r="Q203" s="9">
        <f t="shared" si="52"/>
        <v>34</v>
      </c>
      <c r="R203" s="8">
        <f t="shared" si="53"/>
        <v>271.66750000000002</v>
      </c>
      <c r="S203" s="11">
        <f t="shared" si="54"/>
        <v>130</v>
      </c>
      <c r="T203" s="9">
        <f t="shared" si="55"/>
        <v>9637.3624999999993</v>
      </c>
      <c r="U203" s="11">
        <f t="shared" si="56"/>
        <v>248</v>
      </c>
      <c r="V203" s="11">
        <f t="shared" si="57"/>
        <v>561</v>
      </c>
      <c r="W203" s="12">
        <f t="shared" si="58"/>
        <v>63</v>
      </c>
      <c r="X203" s="12">
        <v>0</v>
      </c>
      <c r="Y203" s="12">
        <v>0</v>
      </c>
      <c r="Z203" s="12">
        <v>40</v>
      </c>
      <c r="AA203" s="11">
        <f t="shared" si="59"/>
        <v>912</v>
      </c>
      <c r="AB203" s="11">
        <f t="shared" si="60"/>
        <v>7447</v>
      </c>
      <c r="AC203" s="11">
        <f t="shared" si="61"/>
        <v>1620</v>
      </c>
      <c r="AD203" s="11">
        <f t="shared" si="62"/>
        <v>5827</v>
      </c>
      <c r="AE203">
        <f>VLOOKUP(C203,[1]WD!$B$3:$AR$777,43,0)</f>
        <v>15</v>
      </c>
      <c r="AF203" s="18">
        <f t="shared" si="63"/>
        <v>0</v>
      </c>
      <c r="AG203" s="6"/>
      <c r="AH203" s="6">
        <v>0</v>
      </c>
      <c r="AI203" s="6">
        <v>0</v>
      </c>
      <c r="AJ203" s="6">
        <v>0</v>
      </c>
    </row>
    <row r="204" spans="1:36" ht="15" customHeight="1" x14ac:dyDescent="0.25">
      <c r="A204" s="10">
        <v>203</v>
      </c>
      <c r="B204" s="1">
        <v>15</v>
      </c>
      <c r="C204" s="2">
        <v>40058067</v>
      </c>
      <c r="D204" s="3" t="s">
        <v>178</v>
      </c>
      <c r="E204" s="3" t="s">
        <v>361</v>
      </c>
      <c r="F204" s="3" t="s">
        <v>169</v>
      </c>
      <c r="G204" s="1">
        <v>15</v>
      </c>
      <c r="H204" s="4" t="s">
        <v>170</v>
      </c>
      <c r="I204" s="22">
        <v>518.41</v>
      </c>
      <c r="J204" s="11">
        <v>26</v>
      </c>
      <c r="K204" s="11">
        <v>27</v>
      </c>
      <c r="L204" s="11">
        <v>103</v>
      </c>
      <c r="M204" s="11">
        <f t="shared" si="48"/>
        <v>13479</v>
      </c>
      <c r="N204" s="11">
        <f t="shared" si="49"/>
        <v>6675</v>
      </c>
      <c r="O204" s="11">
        <f t="shared" si="50"/>
        <v>1617</v>
      </c>
      <c r="P204" s="9">
        <f t="shared" si="51"/>
        <v>67.394999999999996</v>
      </c>
      <c r="Q204" s="9">
        <f t="shared" si="52"/>
        <v>67</v>
      </c>
      <c r="R204" s="8">
        <f t="shared" si="53"/>
        <v>655.005</v>
      </c>
      <c r="S204" s="11">
        <f t="shared" si="54"/>
        <v>270</v>
      </c>
      <c r="T204" s="9">
        <f t="shared" si="55"/>
        <v>22830.400000000001</v>
      </c>
      <c r="U204" s="11">
        <f t="shared" si="56"/>
        <v>494</v>
      </c>
      <c r="V204" s="11">
        <f t="shared" si="57"/>
        <v>1123</v>
      </c>
      <c r="W204" s="12">
        <f t="shared" si="58"/>
        <v>152</v>
      </c>
      <c r="X204" s="12">
        <v>0</v>
      </c>
      <c r="Y204" s="12">
        <v>0</v>
      </c>
      <c r="Z204" s="12">
        <v>40</v>
      </c>
      <c r="AA204" s="11">
        <f t="shared" si="59"/>
        <v>1809</v>
      </c>
      <c r="AB204" s="11">
        <f t="shared" si="60"/>
        <v>18345</v>
      </c>
      <c r="AC204" s="11">
        <f t="shared" si="61"/>
        <v>6675</v>
      </c>
      <c r="AD204" s="11">
        <f t="shared" si="62"/>
        <v>11670</v>
      </c>
      <c r="AE204">
        <f>VLOOKUP(C204,[1]WD!$B$3:$AR$777,43,0)</f>
        <v>15</v>
      </c>
      <c r="AF204" s="18">
        <f t="shared" si="63"/>
        <v>0</v>
      </c>
      <c r="AG204" s="6"/>
      <c r="AH204" s="6">
        <v>0</v>
      </c>
      <c r="AI204" s="6">
        <v>0</v>
      </c>
      <c r="AJ204" s="6">
        <v>0</v>
      </c>
    </row>
    <row r="205" spans="1:36" ht="15" customHeight="1" x14ac:dyDescent="0.25">
      <c r="A205" s="10">
        <v>204</v>
      </c>
      <c r="B205" s="1">
        <v>15</v>
      </c>
      <c r="C205" s="2">
        <v>40058068</v>
      </c>
      <c r="D205" s="3" t="s">
        <v>179</v>
      </c>
      <c r="E205" s="3" t="s">
        <v>361</v>
      </c>
      <c r="F205" s="3" t="s">
        <v>169</v>
      </c>
      <c r="G205" s="1">
        <v>15</v>
      </c>
      <c r="H205" s="4" t="s">
        <v>170</v>
      </c>
      <c r="I205" s="22">
        <v>570.25</v>
      </c>
      <c r="J205" s="11">
        <v>22</v>
      </c>
      <c r="K205" s="11">
        <v>24</v>
      </c>
      <c r="L205" s="11">
        <v>84</v>
      </c>
      <c r="M205" s="11">
        <f t="shared" si="48"/>
        <v>12546</v>
      </c>
      <c r="N205" s="11">
        <f t="shared" si="49"/>
        <v>5988</v>
      </c>
      <c r="O205" s="11">
        <f t="shared" si="50"/>
        <v>1506</v>
      </c>
      <c r="P205" s="9">
        <f t="shared" si="51"/>
        <v>62.730000000000004</v>
      </c>
      <c r="Q205" s="9">
        <f t="shared" si="52"/>
        <v>63</v>
      </c>
      <c r="R205" s="8">
        <f t="shared" si="53"/>
        <v>602.35500000000002</v>
      </c>
      <c r="S205" s="11">
        <f t="shared" si="54"/>
        <v>240</v>
      </c>
      <c r="T205" s="9">
        <f t="shared" si="55"/>
        <v>21008.084999999999</v>
      </c>
      <c r="U205" s="11">
        <f t="shared" si="56"/>
        <v>461</v>
      </c>
      <c r="V205" s="11">
        <f t="shared" si="57"/>
        <v>1045</v>
      </c>
      <c r="W205" s="12">
        <f t="shared" si="58"/>
        <v>140</v>
      </c>
      <c r="X205" s="12">
        <v>0</v>
      </c>
      <c r="Y205" s="12">
        <v>0</v>
      </c>
      <c r="Z205" s="12">
        <v>40</v>
      </c>
      <c r="AA205" s="11">
        <f t="shared" si="59"/>
        <v>1686</v>
      </c>
      <c r="AB205" s="11">
        <f t="shared" si="60"/>
        <v>16848</v>
      </c>
      <c r="AC205" s="11">
        <f t="shared" si="61"/>
        <v>5988</v>
      </c>
      <c r="AD205" s="11">
        <f t="shared" si="62"/>
        <v>10860</v>
      </c>
      <c r="AE205">
        <f>VLOOKUP(C205,[1]WD!$B$3:$AR$777,43,0)</f>
        <v>15</v>
      </c>
      <c r="AF205" s="18">
        <f t="shared" si="63"/>
        <v>0</v>
      </c>
      <c r="AG205" s="6"/>
      <c r="AH205" s="6">
        <v>0</v>
      </c>
      <c r="AI205" s="6">
        <v>0</v>
      </c>
      <c r="AJ205" s="6">
        <v>0</v>
      </c>
    </row>
    <row r="206" spans="1:36" ht="15" customHeight="1" x14ac:dyDescent="0.25">
      <c r="A206" s="10">
        <v>205</v>
      </c>
      <c r="B206" s="1">
        <v>15</v>
      </c>
      <c r="C206" s="2">
        <v>40058069</v>
      </c>
      <c r="D206" s="3" t="s">
        <v>53</v>
      </c>
      <c r="E206" s="3" t="s">
        <v>361</v>
      </c>
      <c r="F206" s="3" t="s">
        <v>169</v>
      </c>
      <c r="G206" s="1">
        <v>15</v>
      </c>
      <c r="H206" s="4" t="s">
        <v>170</v>
      </c>
      <c r="I206" s="22">
        <v>570.25</v>
      </c>
      <c r="J206" s="11">
        <v>16</v>
      </c>
      <c r="K206" s="11">
        <v>18</v>
      </c>
      <c r="L206" s="11">
        <v>81</v>
      </c>
      <c r="M206" s="11">
        <f t="shared" si="48"/>
        <v>9124</v>
      </c>
      <c r="N206" s="11">
        <f t="shared" si="49"/>
        <v>5774</v>
      </c>
      <c r="O206" s="11">
        <f t="shared" si="50"/>
        <v>1095</v>
      </c>
      <c r="P206" s="9">
        <f t="shared" si="51"/>
        <v>45.62</v>
      </c>
      <c r="Q206" s="9">
        <f t="shared" si="52"/>
        <v>46</v>
      </c>
      <c r="R206" s="8">
        <f t="shared" si="53"/>
        <v>484.185</v>
      </c>
      <c r="S206" s="11">
        <f t="shared" si="54"/>
        <v>180</v>
      </c>
      <c r="T206" s="9">
        <f t="shared" si="55"/>
        <v>16748.805</v>
      </c>
      <c r="U206" s="11">
        <f t="shared" si="56"/>
        <v>335</v>
      </c>
      <c r="V206" s="11">
        <f t="shared" si="57"/>
        <v>760</v>
      </c>
      <c r="W206" s="12">
        <f t="shared" si="58"/>
        <v>112</v>
      </c>
      <c r="X206" s="12">
        <v>0</v>
      </c>
      <c r="Y206" s="12">
        <v>0</v>
      </c>
      <c r="Z206" s="12">
        <v>40</v>
      </c>
      <c r="AA206" s="11">
        <f t="shared" si="59"/>
        <v>1247</v>
      </c>
      <c r="AB206" s="11">
        <f t="shared" si="60"/>
        <v>13651</v>
      </c>
      <c r="AC206" s="11">
        <f t="shared" si="61"/>
        <v>5774</v>
      </c>
      <c r="AD206" s="11">
        <f t="shared" si="62"/>
        <v>7877</v>
      </c>
      <c r="AE206">
        <f>VLOOKUP(C206,[1]WD!$B$3:$AR$777,43,0)</f>
        <v>15</v>
      </c>
      <c r="AF206" s="18">
        <f t="shared" si="63"/>
        <v>0</v>
      </c>
      <c r="AG206" s="6"/>
      <c r="AH206" s="6">
        <v>0</v>
      </c>
      <c r="AI206" s="6">
        <v>0</v>
      </c>
      <c r="AJ206" s="6">
        <v>0</v>
      </c>
    </row>
    <row r="207" spans="1:36" ht="15" customHeight="1" x14ac:dyDescent="0.25">
      <c r="A207" s="10">
        <v>206</v>
      </c>
      <c r="B207" s="1">
        <v>15</v>
      </c>
      <c r="C207" s="2">
        <v>40058195</v>
      </c>
      <c r="D207" s="3" t="s">
        <v>180</v>
      </c>
      <c r="E207" s="3" t="s">
        <v>361</v>
      </c>
      <c r="F207" s="3" t="s">
        <v>169</v>
      </c>
      <c r="G207" s="1">
        <v>15</v>
      </c>
      <c r="H207" s="4" t="s">
        <v>170</v>
      </c>
      <c r="I207" s="22">
        <v>518.41</v>
      </c>
      <c r="J207" s="11">
        <v>22</v>
      </c>
      <c r="K207" s="11">
        <v>25</v>
      </c>
      <c r="L207" s="11">
        <v>113</v>
      </c>
      <c r="M207" s="11">
        <f t="shared" si="48"/>
        <v>11405</v>
      </c>
      <c r="N207" s="11">
        <f t="shared" si="49"/>
        <v>7323</v>
      </c>
      <c r="O207" s="11">
        <f t="shared" si="50"/>
        <v>1369</v>
      </c>
      <c r="P207" s="9">
        <f t="shared" si="51"/>
        <v>57.024999999999999</v>
      </c>
      <c r="Q207" s="9">
        <f t="shared" si="52"/>
        <v>57</v>
      </c>
      <c r="R207" s="8">
        <f t="shared" si="53"/>
        <v>608.66</v>
      </c>
      <c r="S207" s="11">
        <f t="shared" si="54"/>
        <v>250</v>
      </c>
      <c r="T207" s="9">
        <f t="shared" si="55"/>
        <v>21069.685000000001</v>
      </c>
      <c r="U207" s="11">
        <f t="shared" si="56"/>
        <v>419</v>
      </c>
      <c r="V207" s="11">
        <f t="shared" si="57"/>
        <v>950</v>
      </c>
      <c r="W207" s="12">
        <f t="shared" si="58"/>
        <v>141</v>
      </c>
      <c r="X207" s="12">
        <v>0</v>
      </c>
      <c r="Y207" s="12">
        <v>0</v>
      </c>
      <c r="Z207" s="12">
        <v>40</v>
      </c>
      <c r="AA207" s="11">
        <f t="shared" si="59"/>
        <v>1550</v>
      </c>
      <c r="AB207" s="11">
        <f t="shared" si="60"/>
        <v>17178</v>
      </c>
      <c r="AC207" s="11">
        <f t="shared" si="61"/>
        <v>7323</v>
      </c>
      <c r="AD207" s="11">
        <f t="shared" si="62"/>
        <v>9855</v>
      </c>
      <c r="AE207">
        <f>VLOOKUP(C207,[1]WD!$B$3:$AR$777,43,0)</f>
        <v>15</v>
      </c>
      <c r="AF207" s="18">
        <f t="shared" si="63"/>
        <v>0</v>
      </c>
      <c r="AG207" s="6"/>
      <c r="AH207" s="6">
        <v>0</v>
      </c>
      <c r="AI207" s="6">
        <v>0</v>
      </c>
      <c r="AJ207" s="6">
        <v>0</v>
      </c>
    </row>
    <row r="208" spans="1:36" ht="15" customHeight="1" x14ac:dyDescent="0.25">
      <c r="A208" s="10">
        <v>207</v>
      </c>
      <c r="B208" s="1">
        <v>15</v>
      </c>
      <c r="C208" s="2">
        <v>40058377</v>
      </c>
      <c r="D208" s="3" t="s">
        <v>181</v>
      </c>
      <c r="E208" s="3" t="s">
        <v>361</v>
      </c>
      <c r="F208" s="3" t="s">
        <v>169</v>
      </c>
      <c r="G208" s="1">
        <v>15</v>
      </c>
      <c r="H208" s="4" t="s">
        <v>170</v>
      </c>
      <c r="I208" s="22">
        <v>518.41</v>
      </c>
      <c r="J208" s="11">
        <v>15</v>
      </c>
      <c r="K208" s="11">
        <v>17</v>
      </c>
      <c r="L208" s="11">
        <v>55</v>
      </c>
      <c r="M208" s="11">
        <f t="shared" si="48"/>
        <v>7776</v>
      </c>
      <c r="N208" s="11">
        <f t="shared" si="49"/>
        <v>3564</v>
      </c>
      <c r="O208" s="11">
        <f t="shared" si="50"/>
        <v>933</v>
      </c>
      <c r="P208" s="9">
        <f t="shared" si="51"/>
        <v>38.880000000000003</v>
      </c>
      <c r="Q208" s="9">
        <f t="shared" si="52"/>
        <v>39</v>
      </c>
      <c r="R208" s="8">
        <f t="shared" si="53"/>
        <v>368.55</v>
      </c>
      <c r="S208" s="11">
        <f t="shared" si="54"/>
        <v>170</v>
      </c>
      <c r="T208" s="9">
        <f t="shared" si="55"/>
        <v>12889.429999999998</v>
      </c>
      <c r="U208" s="11">
        <f t="shared" si="56"/>
        <v>285</v>
      </c>
      <c r="V208" s="11">
        <f t="shared" si="57"/>
        <v>648</v>
      </c>
      <c r="W208" s="12">
        <f t="shared" si="58"/>
        <v>86</v>
      </c>
      <c r="X208" s="12">
        <v>0</v>
      </c>
      <c r="Y208" s="12">
        <v>0</v>
      </c>
      <c r="Z208" s="12">
        <v>40</v>
      </c>
      <c r="AA208" s="11">
        <f t="shared" si="59"/>
        <v>1059</v>
      </c>
      <c r="AB208" s="11">
        <f t="shared" si="60"/>
        <v>10281</v>
      </c>
      <c r="AC208" s="11">
        <f t="shared" si="61"/>
        <v>3564</v>
      </c>
      <c r="AD208" s="11">
        <f t="shared" si="62"/>
        <v>6717</v>
      </c>
      <c r="AE208">
        <f>VLOOKUP(C208,[1]WD!$B$3:$AR$777,43,0)</f>
        <v>15</v>
      </c>
      <c r="AF208" s="18">
        <f t="shared" si="63"/>
        <v>0</v>
      </c>
      <c r="AG208" s="6"/>
      <c r="AH208" s="6">
        <v>0</v>
      </c>
      <c r="AI208" s="6">
        <v>0</v>
      </c>
      <c r="AJ208" s="6">
        <v>0</v>
      </c>
    </row>
    <row r="209" spans="1:36" ht="15" customHeight="1" x14ac:dyDescent="0.25">
      <c r="A209" s="10">
        <v>208</v>
      </c>
      <c r="B209" s="1">
        <v>15</v>
      </c>
      <c r="C209" s="2">
        <v>40058462</v>
      </c>
      <c r="D209" s="3" t="s">
        <v>182</v>
      </c>
      <c r="E209" s="3" t="s">
        <v>361</v>
      </c>
      <c r="F209" s="3" t="s">
        <v>169</v>
      </c>
      <c r="G209" s="1">
        <v>15</v>
      </c>
      <c r="H209" s="4" t="s">
        <v>170</v>
      </c>
      <c r="I209" s="22">
        <v>518.41</v>
      </c>
      <c r="J209" s="11">
        <v>24</v>
      </c>
      <c r="K209" s="11">
        <v>27</v>
      </c>
      <c r="L209" s="11">
        <v>117</v>
      </c>
      <c r="M209" s="11">
        <f t="shared" si="48"/>
        <v>12442</v>
      </c>
      <c r="N209" s="11">
        <f t="shared" si="49"/>
        <v>7582</v>
      </c>
      <c r="O209" s="11">
        <f t="shared" si="50"/>
        <v>1493</v>
      </c>
      <c r="P209" s="9">
        <f t="shared" si="51"/>
        <v>62.21</v>
      </c>
      <c r="Q209" s="9">
        <f t="shared" si="52"/>
        <v>62</v>
      </c>
      <c r="R209" s="8">
        <f t="shared" si="53"/>
        <v>650.78</v>
      </c>
      <c r="S209" s="11">
        <f t="shared" si="54"/>
        <v>270</v>
      </c>
      <c r="T209" s="9">
        <f t="shared" si="55"/>
        <v>22561.989999999998</v>
      </c>
      <c r="U209" s="11">
        <f t="shared" si="56"/>
        <v>457</v>
      </c>
      <c r="V209" s="11">
        <f t="shared" si="57"/>
        <v>1036</v>
      </c>
      <c r="W209" s="12">
        <f t="shared" si="58"/>
        <v>151</v>
      </c>
      <c r="X209" s="12">
        <v>0</v>
      </c>
      <c r="Y209" s="12">
        <v>0</v>
      </c>
      <c r="Z209" s="12">
        <v>40</v>
      </c>
      <c r="AA209" s="11">
        <f t="shared" si="59"/>
        <v>1684</v>
      </c>
      <c r="AB209" s="11">
        <f t="shared" si="60"/>
        <v>18340</v>
      </c>
      <c r="AC209" s="11">
        <f t="shared" si="61"/>
        <v>7582</v>
      </c>
      <c r="AD209" s="11">
        <f t="shared" si="62"/>
        <v>10758</v>
      </c>
      <c r="AE209">
        <f>VLOOKUP(C209,[1]WD!$B$3:$AR$777,43,0)</f>
        <v>15</v>
      </c>
      <c r="AF209" s="18">
        <f t="shared" si="63"/>
        <v>0</v>
      </c>
      <c r="AG209" s="6"/>
      <c r="AH209" s="6">
        <v>0</v>
      </c>
      <c r="AI209" s="6">
        <v>0</v>
      </c>
      <c r="AJ209" s="6">
        <v>0</v>
      </c>
    </row>
    <row r="210" spans="1:36" ht="15" customHeight="1" x14ac:dyDescent="0.25">
      <c r="A210" s="10">
        <v>209</v>
      </c>
      <c r="B210" s="1">
        <v>15</v>
      </c>
      <c r="C210" s="2">
        <v>40059418</v>
      </c>
      <c r="D210" s="3" t="s">
        <v>168</v>
      </c>
      <c r="E210" s="3" t="s">
        <v>361</v>
      </c>
      <c r="F210" s="3" t="s">
        <v>169</v>
      </c>
      <c r="G210" s="1">
        <v>15</v>
      </c>
      <c r="H210" s="4" t="s">
        <v>170</v>
      </c>
      <c r="I210" s="22">
        <v>570.25</v>
      </c>
      <c r="J210" s="11">
        <v>8.5</v>
      </c>
      <c r="K210" s="11">
        <v>9.5</v>
      </c>
      <c r="L210" s="11">
        <v>30</v>
      </c>
      <c r="M210" s="11">
        <f t="shared" si="48"/>
        <v>4847</v>
      </c>
      <c r="N210" s="11">
        <f t="shared" si="49"/>
        <v>2138</v>
      </c>
      <c r="O210" s="11">
        <f t="shared" si="50"/>
        <v>582</v>
      </c>
      <c r="P210" s="9">
        <f t="shared" si="51"/>
        <v>24.234999999999999</v>
      </c>
      <c r="Q210" s="9">
        <f t="shared" si="52"/>
        <v>24</v>
      </c>
      <c r="R210" s="8">
        <f t="shared" si="53"/>
        <v>227.01250000000002</v>
      </c>
      <c r="S210" s="11">
        <f t="shared" si="54"/>
        <v>95</v>
      </c>
      <c r="T210" s="9">
        <f t="shared" si="55"/>
        <v>7937.2474999999995</v>
      </c>
      <c r="U210" s="11">
        <f t="shared" si="56"/>
        <v>178</v>
      </c>
      <c r="V210" s="11">
        <f t="shared" si="57"/>
        <v>404</v>
      </c>
      <c r="W210" s="12">
        <f t="shared" si="58"/>
        <v>53</v>
      </c>
      <c r="X210" s="12">
        <v>0</v>
      </c>
      <c r="Y210" s="12">
        <v>0</v>
      </c>
      <c r="Z210" s="12">
        <v>40</v>
      </c>
      <c r="AA210" s="11">
        <f t="shared" si="59"/>
        <v>675</v>
      </c>
      <c r="AB210" s="11">
        <f t="shared" si="60"/>
        <v>6310</v>
      </c>
      <c r="AC210" s="11">
        <f t="shared" si="61"/>
        <v>2138</v>
      </c>
      <c r="AD210" s="11">
        <f t="shared" si="62"/>
        <v>4172</v>
      </c>
      <c r="AE210">
        <f>VLOOKUP(C210,[1]WD!$B$3:$AR$777,43,0)</f>
        <v>15</v>
      </c>
      <c r="AF210" s="18">
        <f t="shared" si="63"/>
        <v>0</v>
      </c>
      <c r="AG210" s="6"/>
      <c r="AH210" s="6">
        <v>0</v>
      </c>
      <c r="AI210" s="6">
        <v>0</v>
      </c>
      <c r="AJ210" s="6">
        <v>0</v>
      </c>
    </row>
    <row r="211" spans="1:36" ht="15" customHeight="1" x14ac:dyDescent="0.25">
      <c r="A211" s="10">
        <v>210</v>
      </c>
      <c r="B211" s="1">
        <v>15</v>
      </c>
      <c r="C211" s="2">
        <v>40059471</v>
      </c>
      <c r="D211" s="3" t="s">
        <v>371</v>
      </c>
      <c r="E211" s="3" t="s">
        <v>361</v>
      </c>
      <c r="F211" s="3" t="s">
        <v>169</v>
      </c>
      <c r="G211" s="1">
        <v>15</v>
      </c>
      <c r="H211" s="4" t="s">
        <v>170</v>
      </c>
      <c r="I211" s="22">
        <v>518.41</v>
      </c>
      <c r="J211" s="11">
        <v>15</v>
      </c>
      <c r="K211" s="11">
        <v>16</v>
      </c>
      <c r="L211" s="11">
        <v>59</v>
      </c>
      <c r="M211" s="11">
        <f t="shared" si="48"/>
        <v>7776</v>
      </c>
      <c r="N211" s="11">
        <f t="shared" si="49"/>
        <v>3823</v>
      </c>
      <c r="O211" s="11">
        <f t="shared" si="50"/>
        <v>933</v>
      </c>
      <c r="P211" s="9">
        <f t="shared" si="51"/>
        <v>38.880000000000003</v>
      </c>
      <c r="Q211" s="9">
        <f t="shared" si="52"/>
        <v>39</v>
      </c>
      <c r="R211" s="8">
        <f t="shared" si="53"/>
        <v>376.96750000000003</v>
      </c>
      <c r="S211" s="11">
        <f t="shared" si="54"/>
        <v>160</v>
      </c>
      <c r="T211" s="9">
        <f t="shared" si="55"/>
        <v>13146.8475</v>
      </c>
      <c r="U211" s="11">
        <f t="shared" si="56"/>
        <v>285</v>
      </c>
      <c r="V211" s="11">
        <f t="shared" si="57"/>
        <v>648</v>
      </c>
      <c r="W211" s="12">
        <f t="shared" si="58"/>
        <v>87</v>
      </c>
      <c r="X211" s="12">
        <v>0</v>
      </c>
      <c r="Y211" s="12">
        <v>0</v>
      </c>
      <c r="Z211" s="12">
        <v>40</v>
      </c>
      <c r="AA211" s="11">
        <f t="shared" si="59"/>
        <v>1060</v>
      </c>
      <c r="AB211" s="11">
        <f t="shared" si="60"/>
        <v>10539</v>
      </c>
      <c r="AC211" s="11">
        <f t="shared" si="61"/>
        <v>3823</v>
      </c>
      <c r="AD211" s="11">
        <f t="shared" si="62"/>
        <v>6716</v>
      </c>
      <c r="AE211">
        <f>VLOOKUP(C211,[1]WD!$B$3:$AR$777,43,0)</f>
        <v>15</v>
      </c>
      <c r="AF211" s="18">
        <f t="shared" si="63"/>
        <v>0</v>
      </c>
      <c r="AG211" s="6"/>
      <c r="AH211" s="6">
        <v>0</v>
      </c>
      <c r="AI211" s="6">
        <v>0</v>
      </c>
      <c r="AJ211" s="6">
        <v>0</v>
      </c>
    </row>
    <row r="212" spans="1:36" ht="15" customHeight="1" x14ac:dyDescent="0.25">
      <c r="A212" s="10">
        <v>211</v>
      </c>
      <c r="B212" s="1">
        <v>15</v>
      </c>
      <c r="C212" s="2">
        <v>40058474</v>
      </c>
      <c r="D212" s="3" t="s">
        <v>230</v>
      </c>
      <c r="E212" s="3" t="s">
        <v>361</v>
      </c>
      <c r="F212" s="3" t="s">
        <v>169</v>
      </c>
      <c r="G212" s="1">
        <v>15</v>
      </c>
      <c r="H212" s="4" t="s">
        <v>170</v>
      </c>
      <c r="I212" s="22">
        <v>518.41</v>
      </c>
      <c r="J212" s="11">
        <v>25</v>
      </c>
      <c r="K212" s="11">
        <v>30</v>
      </c>
      <c r="L212" s="11">
        <v>135</v>
      </c>
      <c r="M212" s="11">
        <f t="shared" si="48"/>
        <v>12960</v>
      </c>
      <c r="N212" s="11">
        <f t="shared" si="49"/>
        <v>8748</v>
      </c>
      <c r="O212" s="11">
        <f t="shared" si="50"/>
        <v>1555</v>
      </c>
      <c r="P212" s="9">
        <f t="shared" si="51"/>
        <v>64.8</v>
      </c>
      <c r="Q212" s="9">
        <f t="shared" si="52"/>
        <v>65</v>
      </c>
      <c r="R212" s="8">
        <f t="shared" si="53"/>
        <v>705.51</v>
      </c>
      <c r="S212" s="11">
        <f t="shared" si="54"/>
        <v>300</v>
      </c>
      <c r="T212" s="9">
        <f t="shared" si="55"/>
        <v>24398.309999999998</v>
      </c>
      <c r="U212" s="11">
        <f t="shared" si="56"/>
        <v>475</v>
      </c>
      <c r="V212" s="11">
        <f t="shared" si="57"/>
        <v>1080</v>
      </c>
      <c r="W212" s="12">
        <f t="shared" si="58"/>
        <v>163</v>
      </c>
      <c r="X212" s="12">
        <v>0</v>
      </c>
      <c r="Y212" s="12">
        <v>0</v>
      </c>
      <c r="Z212" s="12">
        <v>40</v>
      </c>
      <c r="AA212" s="11">
        <f t="shared" si="59"/>
        <v>1758</v>
      </c>
      <c r="AB212" s="11">
        <f t="shared" si="60"/>
        <v>19950</v>
      </c>
      <c r="AC212" s="11">
        <f t="shared" si="61"/>
        <v>8748</v>
      </c>
      <c r="AD212" s="11">
        <f t="shared" si="62"/>
        <v>11202</v>
      </c>
      <c r="AE212">
        <f>VLOOKUP(C212,[1]WD!$B$3:$AR$777,43,0)</f>
        <v>15</v>
      </c>
      <c r="AF212" s="18">
        <f t="shared" si="63"/>
        <v>0</v>
      </c>
      <c r="AG212" s="6"/>
      <c r="AH212" s="6">
        <v>0</v>
      </c>
      <c r="AI212" s="6">
        <v>0</v>
      </c>
      <c r="AJ212" s="6">
        <v>0</v>
      </c>
    </row>
    <row r="213" spans="1:36" ht="15" customHeight="1" x14ac:dyDescent="0.25">
      <c r="A213" s="10">
        <v>212</v>
      </c>
      <c r="B213" s="1">
        <v>15</v>
      </c>
      <c r="C213" s="2">
        <v>40059636</v>
      </c>
      <c r="D213" s="3" t="s">
        <v>410</v>
      </c>
      <c r="E213" s="3" t="s">
        <v>361</v>
      </c>
      <c r="F213" s="3" t="s">
        <v>169</v>
      </c>
      <c r="G213" s="1">
        <v>15</v>
      </c>
      <c r="H213" s="4" t="s">
        <v>170</v>
      </c>
      <c r="I213" s="22">
        <v>518.41</v>
      </c>
      <c r="J213" s="11">
        <v>25</v>
      </c>
      <c r="K213" s="11">
        <v>28</v>
      </c>
      <c r="L213" s="11">
        <v>104</v>
      </c>
      <c r="M213" s="11">
        <f t="shared" si="48"/>
        <v>12960</v>
      </c>
      <c r="N213" s="11">
        <f t="shared" si="49"/>
        <v>6739</v>
      </c>
      <c r="O213" s="11">
        <f t="shared" si="50"/>
        <v>1555</v>
      </c>
      <c r="P213" s="9">
        <f t="shared" si="51"/>
        <v>64.8</v>
      </c>
      <c r="Q213" s="9">
        <f t="shared" si="52"/>
        <v>65</v>
      </c>
      <c r="R213" s="8">
        <f t="shared" si="53"/>
        <v>640.21749999999997</v>
      </c>
      <c r="S213" s="11">
        <f t="shared" si="54"/>
        <v>280</v>
      </c>
      <c r="T213" s="9">
        <f t="shared" si="55"/>
        <v>22304.017499999998</v>
      </c>
      <c r="U213" s="11">
        <f t="shared" si="56"/>
        <v>475</v>
      </c>
      <c r="V213" s="11">
        <f t="shared" si="57"/>
        <v>1080</v>
      </c>
      <c r="W213" s="12">
        <f t="shared" si="58"/>
        <v>148</v>
      </c>
      <c r="X213" s="12">
        <v>0</v>
      </c>
      <c r="Y213" s="12">
        <v>0</v>
      </c>
      <c r="Z213" s="12">
        <v>40</v>
      </c>
      <c r="AA213" s="11">
        <f t="shared" si="59"/>
        <v>1743</v>
      </c>
      <c r="AB213" s="11">
        <f t="shared" si="60"/>
        <v>17956</v>
      </c>
      <c r="AC213" s="11">
        <f t="shared" si="61"/>
        <v>6739</v>
      </c>
      <c r="AD213" s="11">
        <f t="shared" si="62"/>
        <v>11217</v>
      </c>
      <c r="AE213">
        <f>VLOOKUP(C213,[1]WD!$B$3:$AR$777,43,0)</f>
        <v>15</v>
      </c>
      <c r="AF213" s="18">
        <f t="shared" si="63"/>
        <v>0</v>
      </c>
      <c r="AG213" s="6"/>
      <c r="AH213" s="6">
        <v>0</v>
      </c>
      <c r="AI213" s="6">
        <v>0</v>
      </c>
      <c r="AJ213" s="6">
        <v>0</v>
      </c>
    </row>
    <row r="214" spans="1:36" ht="15" customHeight="1" x14ac:dyDescent="0.25">
      <c r="A214" s="10">
        <v>213</v>
      </c>
      <c r="B214" s="1">
        <v>15</v>
      </c>
      <c r="C214" s="2">
        <v>40059516</v>
      </c>
      <c r="D214" s="3" t="s">
        <v>376</v>
      </c>
      <c r="E214" s="3" t="s">
        <v>361</v>
      </c>
      <c r="F214" s="3" t="s">
        <v>169</v>
      </c>
      <c r="G214" s="1">
        <v>15</v>
      </c>
      <c r="H214" s="4" t="s">
        <v>170</v>
      </c>
      <c r="I214" s="22">
        <v>518.41</v>
      </c>
      <c r="J214" s="11">
        <v>21</v>
      </c>
      <c r="K214" s="11">
        <v>24</v>
      </c>
      <c r="L214" s="11">
        <v>100</v>
      </c>
      <c r="M214" s="11">
        <f t="shared" si="48"/>
        <v>10887</v>
      </c>
      <c r="N214" s="11">
        <f t="shared" si="49"/>
        <v>6480</v>
      </c>
      <c r="O214" s="11">
        <f t="shared" si="50"/>
        <v>1306</v>
      </c>
      <c r="P214" s="9">
        <f t="shared" si="51"/>
        <v>54.435000000000002</v>
      </c>
      <c r="Q214" s="9">
        <f t="shared" si="52"/>
        <v>54</v>
      </c>
      <c r="R214" s="8">
        <f t="shared" si="53"/>
        <v>564.42750000000001</v>
      </c>
      <c r="S214" s="11">
        <f t="shared" si="54"/>
        <v>240</v>
      </c>
      <c r="T214" s="9">
        <f t="shared" si="55"/>
        <v>19585.862500000003</v>
      </c>
      <c r="U214" s="11">
        <f t="shared" si="56"/>
        <v>399</v>
      </c>
      <c r="V214" s="11">
        <f t="shared" si="57"/>
        <v>907</v>
      </c>
      <c r="W214" s="12">
        <f t="shared" si="58"/>
        <v>131</v>
      </c>
      <c r="X214" s="12">
        <v>0</v>
      </c>
      <c r="Y214" s="12">
        <v>0</v>
      </c>
      <c r="Z214" s="12">
        <v>40</v>
      </c>
      <c r="AA214" s="11">
        <f t="shared" si="59"/>
        <v>1477</v>
      </c>
      <c r="AB214" s="11">
        <f t="shared" si="60"/>
        <v>15890</v>
      </c>
      <c r="AC214" s="11">
        <f t="shared" si="61"/>
        <v>6480</v>
      </c>
      <c r="AD214" s="11">
        <f t="shared" si="62"/>
        <v>9410</v>
      </c>
      <c r="AE214">
        <f>VLOOKUP(C214,[1]WD!$B$3:$AR$777,43,0)</f>
        <v>15</v>
      </c>
      <c r="AF214" s="18">
        <f t="shared" si="63"/>
        <v>0</v>
      </c>
      <c r="AG214" s="6"/>
      <c r="AH214" s="6">
        <v>0</v>
      </c>
      <c r="AI214" s="6">
        <v>0</v>
      </c>
      <c r="AJ214" s="6">
        <v>0</v>
      </c>
    </row>
    <row r="215" spans="1:36" ht="15" customHeight="1" x14ac:dyDescent="0.25">
      <c r="A215" s="10">
        <v>214</v>
      </c>
      <c r="B215" s="1">
        <v>15</v>
      </c>
      <c r="C215" s="2">
        <v>40059262</v>
      </c>
      <c r="D215" s="3" t="s">
        <v>321</v>
      </c>
      <c r="E215" s="3" t="s">
        <v>361</v>
      </c>
      <c r="F215" s="3" t="s">
        <v>483</v>
      </c>
      <c r="G215" s="1">
        <v>15</v>
      </c>
      <c r="H215" s="4" t="s">
        <v>454</v>
      </c>
      <c r="I215" s="22">
        <v>518.41</v>
      </c>
      <c r="J215" s="11">
        <v>20</v>
      </c>
      <c r="K215" s="11">
        <v>21</v>
      </c>
      <c r="L215" s="11">
        <v>77</v>
      </c>
      <c r="M215" s="11">
        <f t="shared" si="48"/>
        <v>10368</v>
      </c>
      <c r="N215" s="11">
        <f t="shared" si="49"/>
        <v>4990</v>
      </c>
      <c r="O215" s="11">
        <f t="shared" si="50"/>
        <v>1244</v>
      </c>
      <c r="P215" s="9">
        <f t="shared" si="51"/>
        <v>51.84</v>
      </c>
      <c r="Q215" s="9">
        <f t="shared" si="52"/>
        <v>52</v>
      </c>
      <c r="R215" s="8">
        <f t="shared" si="53"/>
        <v>499.13499999999999</v>
      </c>
      <c r="S215" s="11">
        <f t="shared" si="54"/>
        <v>210</v>
      </c>
      <c r="T215" s="9">
        <f t="shared" si="55"/>
        <v>17414.974999999999</v>
      </c>
      <c r="U215" s="11">
        <f t="shared" si="56"/>
        <v>380</v>
      </c>
      <c r="V215" s="11">
        <f t="shared" si="57"/>
        <v>864</v>
      </c>
      <c r="W215" s="12">
        <f t="shared" si="58"/>
        <v>116</v>
      </c>
      <c r="X215" s="12">
        <v>30</v>
      </c>
      <c r="Y215" s="12">
        <v>0</v>
      </c>
      <c r="Z215" s="12">
        <v>40</v>
      </c>
      <c r="AA215" s="11">
        <f t="shared" si="59"/>
        <v>1430</v>
      </c>
      <c r="AB215" s="11">
        <f t="shared" si="60"/>
        <v>13928</v>
      </c>
      <c r="AC215" s="11">
        <f t="shared" si="61"/>
        <v>4990</v>
      </c>
      <c r="AD215" s="11">
        <f t="shared" si="62"/>
        <v>8938</v>
      </c>
      <c r="AE215">
        <f>VLOOKUP(C215,[1]WD!$B$3:$AR$777,43,0)</f>
        <v>15</v>
      </c>
      <c r="AF215" s="18">
        <f t="shared" si="63"/>
        <v>0</v>
      </c>
      <c r="AG215" s="6"/>
      <c r="AH215" s="6">
        <v>0</v>
      </c>
      <c r="AI215" s="6">
        <v>0</v>
      </c>
      <c r="AJ215" s="6">
        <v>30</v>
      </c>
    </row>
    <row r="216" spans="1:36" ht="15" customHeight="1" x14ac:dyDescent="0.25">
      <c r="A216" s="10">
        <v>215</v>
      </c>
      <c r="B216" s="1">
        <v>15</v>
      </c>
      <c r="C216" s="2">
        <v>40059770</v>
      </c>
      <c r="D216" s="3" t="s">
        <v>375</v>
      </c>
      <c r="E216" s="3" t="s">
        <v>361</v>
      </c>
      <c r="F216" s="3" t="s">
        <v>483</v>
      </c>
      <c r="G216" s="1">
        <v>15</v>
      </c>
      <c r="H216" s="3" t="s">
        <v>454</v>
      </c>
      <c r="I216" s="22">
        <v>518.41</v>
      </c>
      <c r="J216" s="11">
        <v>22</v>
      </c>
      <c r="K216" s="11">
        <v>24</v>
      </c>
      <c r="L216" s="11">
        <v>97</v>
      </c>
      <c r="M216" s="11">
        <f t="shared" si="48"/>
        <v>11405</v>
      </c>
      <c r="N216" s="11">
        <f t="shared" si="49"/>
        <v>6286</v>
      </c>
      <c r="O216" s="11">
        <f t="shared" si="50"/>
        <v>1369</v>
      </c>
      <c r="P216" s="9">
        <f t="shared" si="51"/>
        <v>57.024999999999999</v>
      </c>
      <c r="Q216" s="9">
        <f t="shared" si="52"/>
        <v>57</v>
      </c>
      <c r="R216" s="8">
        <f t="shared" si="53"/>
        <v>574.95749999999998</v>
      </c>
      <c r="S216" s="11">
        <f t="shared" si="54"/>
        <v>240</v>
      </c>
      <c r="T216" s="9">
        <f t="shared" si="55"/>
        <v>19988.982500000002</v>
      </c>
      <c r="U216" s="11">
        <f t="shared" si="56"/>
        <v>419</v>
      </c>
      <c r="V216" s="11">
        <f t="shared" si="57"/>
        <v>950</v>
      </c>
      <c r="W216" s="12">
        <f t="shared" si="58"/>
        <v>133</v>
      </c>
      <c r="X216" s="12">
        <v>0</v>
      </c>
      <c r="Y216" s="12">
        <v>0</v>
      </c>
      <c r="Z216" s="12">
        <v>40</v>
      </c>
      <c r="AA216" s="11">
        <f t="shared" si="59"/>
        <v>1542</v>
      </c>
      <c r="AB216" s="11">
        <f t="shared" si="60"/>
        <v>16149</v>
      </c>
      <c r="AC216" s="11">
        <f t="shared" si="61"/>
        <v>6286</v>
      </c>
      <c r="AD216" s="11">
        <f t="shared" si="62"/>
        <v>9863</v>
      </c>
      <c r="AE216">
        <f>VLOOKUP(C216,[1]WD!$B$3:$AR$777,43,0)</f>
        <v>15</v>
      </c>
      <c r="AF216" s="18">
        <f t="shared" si="63"/>
        <v>0</v>
      </c>
      <c r="AG216" s="6"/>
      <c r="AH216" s="6">
        <v>0</v>
      </c>
      <c r="AI216" s="6">
        <v>0</v>
      </c>
      <c r="AJ216" s="6">
        <v>0</v>
      </c>
    </row>
    <row r="217" spans="1:36" ht="15" customHeight="1" x14ac:dyDescent="0.25">
      <c r="A217" s="10">
        <v>216</v>
      </c>
      <c r="B217" s="1">
        <v>15</v>
      </c>
      <c r="C217" s="2">
        <v>40057806</v>
      </c>
      <c r="D217" s="3" t="s">
        <v>173</v>
      </c>
      <c r="E217" s="3" t="s">
        <v>361</v>
      </c>
      <c r="F217" s="3" t="s">
        <v>516</v>
      </c>
      <c r="G217" s="1">
        <v>15</v>
      </c>
      <c r="H217" s="4" t="s">
        <v>515</v>
      </c>
      <c r="I217" s="22">
        <v>518.41</v>
      </c>
      <c r="J217" s="11">
        <v>19</v>
      </c>
      <c r="K217" s="11">
        <v>19</v>
      </c>
      <c r="L217" s="11">
        <v>52</v>
      </c>
      <c r="M217" s="11">
        <f t="shared" si="48"/>
        <v>9850</v>
      </c>
      <c r="N217" s="11">
        <f t="shared" si="49"/>
        <v>3370</v>
      </c>
      <c r="O217" s="11">
        <f t="shared" si="50"/>
        <v>1182</v>
      </c>
      <c r="P217" s="9">
        <f t="shared" si="51"/>
        <v>49.25</v>
      </c>
      <c r="Q217" s="9">
        <f t="shared" si="52"/>
        <v>49</v>
      </c>
      <c r="R217" s="8">
        <f t="shared" si="53"/>
        <v>429.65000000000003</v>
      </c>
      <c r="S217" s="11">
        <f t="shared" si="54"/>
        <v>190</v>
      </c>
      <c r="T217" s="9">
        <f t="shared" si="55"/>
        <v>15119.9</v>
      </c>
      <c r="U217" s="11">
        <f t="shared" si="56"/>
        <v>361</v>
      </c>
      <c r="V217" s="11">
        <f t="shared" si="57"/>
        <v>821</v>
      </c>
      <c r="W217" s="12">
        <f t="shared" si="58"/>
        <v>100</v>
      </c>
      <c r="X217" s="12">
        <v>0</v>
      </c>
      <c r="Y217" s="12">
        <v>0</v>
      </c>
      <c r="Z217" s="12">
        <v>40</v>
      </c>
      <c r="AA217" s="11">
        <f t="shared" si="59"/>
        <v>1322</v>
      </c>
      <c r="AB217" s="11">
        <f t="shared" si="60"/>
        <v>11898</v>
      </c>
      <c r="AC217" s="11">
        <f t="shared" si="61"/>
        <v>3370</v>
      </c>
      <c r="AD217" s="11">
        <f t="shared" si="62"/>
        <v>8528</v>
      </c>
      <c r="AE217">
        <f>VLOOKUP(C217,[1]WD!$B$3:$AR$777,43,0)</f>
        <v>15</v>
      </c>
      <c r="AF217" s="18">
        <f t="shared" si="63"/>
        <v>0</v>
      </c>
      <c r="AG217" s="6"/>
      <c r="AH217" s="6">
        <v>0</v>
      </c>
      <c r="AI217" s="6">
        <v>0</v>
      </c>
      <c r="AJ217" s="6">
        <v>0</v>
      </c>
    </row>
    <row r="218" spans="1:36" ht="15" customHeight="1" x14ac:dyDescent="0.25">
      <c r="A218" s="10">
        <v>217</v>
      </c>
      <c r="B218" s="1">
        <v>15</v>
      </c>
      <c r="C218" s="2">
        <v>40057862</v>
      </c>
      <c r="D218" s="3" t="s">
        <v>176</v>
      </c>
      <c r="E218" s="3" t="s">
        <v>361</v>
      </c>
      <c r="F218" s="3" t="s">
        <v>516</v>
      </c>
      <c r="G218" s="1">
        <v>15</v>
      </c>
      <c r="H218" s="4" t="s">
        <v>515</v>
      </c>
      <c r="I218" s="22">
        <v>570.25</v>
      </c>
      <c r="J218" s="11">
        <v>16</v>
      </c>
      <c r="K218" s="11">
        <v>19</v>
      </c>
      <c r="L218" s="11">
        <v>81</v>
      </c>
      <c r="M218" s="11">
        <f t="shared" si="48"/>
        <v>9124</v>
      </c>
      <c r="N218" s="11">
        <f t="shared" si="49"/>
        <v>5774</v>
      </c>
      <c r="O218" s="11">
        <f t="shared" si="50"/>
        <v>1095</v>
      </c>
      <c r="P218" s="9">
        <f t="shared" si="51"/>
        <v>45.62</v>
      </c>
      <c r="Q218" s="9">
        <f t="shared" si="52"/>
        <v>46</v>
      </c>
      <c r="R218" s="8">
        <f t="shared" si="53"/>
        <v>484.185</v>
      </c>
      <c r="S218" s="11">
        <f t="shared" si="54"/>
        <v>190</v>
      </c>
      <c r="T218" s="9">
        <f t="shared" si="55"/>
        <v>16758.805</v>
      </c>
      <c r="U218" s="11">
        <f t="shared" si="56"/>
        <v>335</v>
      </c>
      <c r="V218" s="11">
        <f t="shared" si="57"/>
        <v>760</v>
      </c>
      <c r="W218" s="12">
        <f t="shared" si="58"/>
        <v>112</v>
      </c>
      <c r="X218" s="12">
        <v>0</v>
      </c>
      <c r="Y218" s="12">
        <v>0</v>
      </c>
      <c r="Z218" s="12">
        <v>40</v>
      </c>
      <c r="AA218" s="11">
        <f t="shared" si="59"/>
        <v>1247</v>
      </c>
      <c r="AB218" s="11">
        <f t="shared" si="60"/>
        <v>13651</v>
      </c>
      <c r="AC218" s="11">
        <f t="shared" si="61"/>
        <v>5774</v>
      </c>
      <c r="AD218" s="11">
        <f t="shared" si="62"/>
        <v>7877</v>
      </c>
      <c r="AE218">
        <f>VLOOKUP(C218,[1]WD!$B$3:$AR$777,43,0)</f>
        <v>15</v>
      </c>
      <c r="AF218" s="18">
        <f t="shared" si="63"/>
        <v>0</v>
      </c>
      <c r="AG218" s="6"/>
      <c r="AH218" s="6">
        <v>0</v>
      </c>
      <c r="AI218" s="6">
        <v>0</v>
      </c>
      <c r="AJ218" s="6">
        <v>0</v>
      </c>
    </row>
    <row r="219" spans="1:36" ht="15" customHeight="1" x14ac:dyDescent="0.25">
      <c r="A219" s="10">
        <v>218</v>
      </c>
      <c r="B219" s="1">
        <v>15</v>
      </c>
      <c r="C219" s="2">
        <v>40058690</v>
      </c>
      <c r="D219" s="3" t="s">
        <v>183</v>
      </c>
      <c r="E219" s="3" t="s">
        <v>361</v>
      </c>
      <c r="F219" s="3" t="s">
        <v>516</v>
      </c>
      <c r="G219" s="1">
        <v>15</v>
      </c>
      <c r="H219" s="4" t="s">
        <v>515</v>
      </c>
      <c r="I219" s="22">
        <v>570.25</v>
      </c>
      <c r="J219" s="11">
        <v>16</v>
      </c>
      <c r="K219" s="11">
        <v>17</v>
      </c>
      <c r="L219" s="11">
        <v>73</v>
      </c>
      <c r="M219" s="11">
        <f t="shared" si="48"/>
        <v>9124</v>
      </c>
      <c r="N219" s="11">
        <f t="shared" si="49"/>
        <v>5204</v>
      </c>
      <c r="O219" s="11">
        <f t="shared" si="50"/>
        <v>1095</v>
      </c>
      <c r="P219" s="9">
        <f t="shared" si="51"/>
        <v>45.62</v>
      </c>
      <c r="Q219" s="9">
        <f t="shared" si="52"/>
        <v>46</v>
      </c>
      <c r="R219" s="8">
        <f t="shared" si="53"/>
        <v>465.66</v>
      </c>
      <c r="S219" s="11">
        <f t="shared" si="54"/>
        <v>170</v>
      </c>
      <c r="T219" s="9">
        <f t="shared" si="55"/>
        <v>16150.28</v>
      </c>
      <c r="U219" s="11">
        <f t="shared" si="56"/>
        <v>335</v>
      </c>
      <c r="V219" s="11">
        <f t="shared" si="57"/>
        <v>760</v>
      </c>
      <c r="W219" s="12">
        <f t="shared" si="58"/>
        <v>108</v>
      </c>
      <c r="X219" s="12">
        <v>879</v>
      </c>
      <c r="Y219" s="12">
        <v>0</v>
      </c>
      <c r="Z219" s="12">
        <v>40</v>
      </c>
      <c r="AA219" s="11">
        <f t="shared" si="59"/>
        <v>2122</v>
      </c>
      <c r="AB219" s="11">
        <f t="shared" si="60"/>
        <v>12206</v>
      </c>
      <c r="AC219" s="11">
        <f t="shared" si="61"/>
        <v>5204</v>
      </c>
      <c r="AD219" s="11">
        <f t="shared" si="62"/>
        <v>7002</v>
      </c>
      <c r="AE219">
        <f>VLOOKUP(C219,[1]WD!$B$3:$AR$777,43,0)</f>
        <v>15</v>
      </c>
      <c r="AF219" s="18">
        <f t="shared" si="63"/>
        <v>0</v>
      </c>
      <c r="AG219" s="6"/>
      <c r="AH219" s="6">
        <v>0</v>
      </c>
      <c r="AI219" s="6">
        <v>291</v>
      </c>
      <c r="AJ219" s="6">
        <v>588</v>
      </c>
    </row>
    <row r="220" spans="1:36" ht="15" customHeight="1" x14ac:dyDescent="0.25">
      <c r="A220" s="10">
        <v>219</v>
      </c>
      <c r="B220" s="1">
        <v>15</v>
      </c>
      <c r="C220" s="2">
        <v>40057902</v>
      </c>
      <c r="D220" s="3" t="s">
        <v>413</v>
      </c>
      <c r="E220" s="3" t="s">
        <v>361</v>
      </c>
      <c r="F220" s="3" t="s">
        <v>516</v>
      </c>
      <c r="G220" s="1">
        <v>15</v>
      </c>
      <c r="H220" s="4" t="s">
        <v>515</v>
      </c>
      <c r="I220" s="22">
        <v>518.41</v>
      </c>
      <c r="J220" s="11">
        <v>21</v>
      </c>
      <c r="K220" s="11">
        <v>25</v>
      </c>
      <c r="L220" s="11">
        <v>127</v>
      </c>
      <c r="M220" s="11">
        <f t="shared" si="48"/>
        <v>10887</v>
      </c>
      <c r="N220" s="11">
        <f t="shared" si="49"/>
        <v>8230</v>
      </c>
      <c r="O220" s="11">
        <f t="shared" si="50"/>
        <v>1306</v>
      </c>
      <c r="P220" s="9">
        <f t="shared" si="51"/>
        <v>54.435000000000002</v>
      </c>
      <c r="Q220" s="9">
        <f t="shared" si="52"/>
        <v>54</v>
      </c>
      <c r="R220" s="8">
        <f t="shared" si="53"/>
        <v>621.30250000000001</v>
      </c>
      <c r="S220" s="11">
        <f t="shared" si="54"/>
        <v>250</v>
      </c>
      <c r="T220" s="9">
        <f t="shared" si="55"/>
        <v>21402.737500000003</v>
      </c>
      <c r="U220" s="11">
        <f t="shared" si="56"/>
        <v>399</v>
      </c>
      <c r="V220" s="11">
        <f t="shared" si="57"/>
        <v>907</v>
      </c>
      <c r="W220" s="12">
        <f t="shared" si="58"/>
        <v>144</v>
      </c>
      <c r="X220" s="12">
        <v>0</v>
      </c>
      <c r="Y220" s="12">
        <v>0</v>
      </c>
      <c r="Z220" s="12">
        <v>40</v>
      </c>
      <c r="AA220" s="11">
        <f t="shared" si="59"/>
        <v>1490</v>
      </c>
      <c r="AB220" s="11">
        <f t="shared" si="60"/>
        <v>17627</v>
      </c>
      <c r="AC220" s="11">
        <f t="shared" si="61"/>
        <v>8230</v>
      </c>
      <c r="AD220" s="11">
        <f t="shared" si="62"/>
        <v>9397</v>
      </c>
      <c r="AE220">
        <f>VLOOKUP(C220,[1]WD!$B$3:$AR$777,43,0)</f>
        <v>15</v>
      </c>
      <c r="AF220" s="18">
        <f t="shared" si="63"/>
        <v>0</v>
      </c>
      <c r="AG220" s="6"/>
      <c r="AH220" s="6">
        <v>0</v>
      </c>
      <c r="AI220" s="6">
        <v>0</v>
      </c>
      <c r="AJ220" s="6">
        <v>0</v>
      </c>
    </row>
    <row r="221" spans="1:36" ht="15" customHeight="1" x14ac:dyDescent="0.25">
      <c r="A221" s="10">
        <v>220</v>
      </c>
      <c r="B221" s="1">
        <v>15</v>
      </c>
      <c r="C221" s="2">
        <v>40057798</v>
      </c>
      <c r="D221" s="3" t="s">
        <v>54</v>
      </c>
      <c r="E221" s="3" t="s">
        <v>361</v>
      </c>
      <c r="F221" s="3" t="s">
        <v>487</v>
      </c>
      <c r="G221" s="1">
        <v>15</v>
      </c>
      <c r="H221" s="4" t="s">
        <v>457</v>
      </c>
      <c r="I221" s="22">
        <v>518.41</v>
      </c>
      <c r="J221" s="11">
        <v>26</v>
      </c>
      <c r="K221" s="11">
        <v>26</v>
      </c>
      <c r="L221" s="11">
        <v>12</v>
      </c>
      <c r="M221" s="11">
        <f t="shared" si="48"/>
        <v>13479</v>
      </c>
      <c r="N221" s="11">
        <f t="shared" si="49"/>
        <v>778</v>
      </c>
      <c r="O221" s="11">
        <f t="shared" si="50"/>
        <v>1617</v>
      </c>
      <c r="P221" s="9">
        <f t="shared" si="51"/>
        <v>67.394999999999996</v>
      </c>
      <c r="Q221" s="9">
        <f t="shared" si="52"/>
        <v>67</v>
      </c>
      <c r="R221" s="8">
        <f t="shared" si="53"/>
        <v>463.35250000000002</v>
      </c>
      <c r="S221" s="11">
        <f t="shared" si="54"/>
        <v>260</v>
      </c>
      <c r="T221" s="9">
        <f t="shared" si="55"/>
        <v>16731.747500000001</v>
      </c>
      <c r="U221" s="11">
        <f t="shared" si="56"/>
        <v>494</v>
      </c>
      <c r="V221" s="11">
        <f t="shared" si="57"/>
        <v>1123</v>
      </c>
      <c r="W221" s="12">
        <f t="shared" si="58"/>
        <v>107</v>
      </c>
      <c r="X221" s="12">
        <v>0</v>
      </c>
      <c r="Y221" s="12">
        <v>0</v>
      </c>
      <c r="Z221" s="12">
        <v>40</v>
      </c>
      <c r="AA221" s="11">
        <f t="shared" si="59"/>
        <v>1764</v>
      </c>
      <c r="AB221" s="11">
        <f t="shared" si="60"/>
        <v>12493</v>
      </c>
      <c r="AC221" s="11">
        <f t="shared" si="61"/>
        <v>778</v>
      </c>
      <c r="AD221" s="11">
        <f t="shared" si="62"/>
        <v>11715</v>
      </c>
      <c r="AE221">
        <f>VLOOKUP(C221,[1]WD!$B$3:$AR$777,43,0)</f>
        <v>15</v>
      </c>
      <c r="AF221" s="18">
        <f t="shared" si="63"/>
        <v>0</v>
      </c>
      <c r="AG221" s="6"/>
      <c r="AH221" s="6">
        <v>0</v>
      </c>
      <c r="AI221" s="6">
        <v>0</v>
      </c>
      <c r="AJ221" s="6">
        <v>0</v>
      </c>
    </row>
    <row r="222" spans="1:36" ht="15" customHeight="1" x14ac:dyDescent="0.25">
      <c r="A222" s="10">
        <v>221</v>
      </c>
      <c r="B222" s="1">
        <v>15</v>
      </c>
      <c r="C222" s="2">
        <v>40058213</v>
      </c>
      <c r="D222" s="3" t="s">
        <v>41</v>
      </c>
      <c r="E222" s="3" t="s">
        <v>361</v>
      </c>
      <c r="F222" s="3" t="s">
        <v>487</v>
      </c>
      <c r="G222" s="1">
        <v>15</v>
      </c>
      <c r="H222" s="4" t="s">
        <v>457</v>
      </c>
      <c r="I222" s="22">
        <v>518.41</v>
      </c>
      <c r="J222" s="11">
        <v>26</v>
      </c>
      <c r="K222" s="11">
        <v>27</v>
      </c>
      <c r="L222" s="11">
        <v>26</v>
      </c>
      <c r="M222" s="11">
        <f t="shared" si="48"/>
        <v>13479</v>
      </c>
      <c r="N222" s="11">
        <f t="shared" si="49"/>
        <v>1685</v>
      </c>
      <c r="O222" s="11">
        <f t="shared" si="50"/>
        <v>1617</v>
      </c>
      <c r="P222" s="9">
        <f t="shared" si="51"/>
        <v>67.394999999999996</v>
      </c>
      <c r="Q222" s="9">
        <f t="shared" si="52"/>
        <v>67</v>
      </c>
      <c r="R222" s="8">
        <f t="shared" si="53"/>
        <v>492.83000000000004</v>
      </c>
      <c r="S222" s="11">
        <f t="shared" si="54"/>
        <v>270</v>
      </c>
      <c r="T222" s="9">
        <f t="shared" si="55"/>
        <v>17678.225000000002</v>
      </c>
      <c r="U222" s="11">
        <f t="shared" si="56"/>
        <v>494</v>
      </c>
      <c r="V222" s="11">
        <f t="shared" si="57"/>
        <v>1123</v>
      </c>
      <c r="W222" s="12">
        <f t="shared" si="58"/>
        <v>114</v>
      </c>
      <c r="X222" s="12">
        <v>0</v>
      </c>
      <c r="Y222" s="12">
        <v>0</v>
      </c>
      <c r="Z222" s="12">
        <v>40</v>
      </c>
      <c r="AA222" s="11">
        <f t="shared" si="59"/>
        <v>1771</v>
      </c>
      <c r="AB222" s="11">
        <f t="shared" si="60"/>
        <v>13393</v>
      </c>
      <c r="AC222" s="11">
        <f t="shared" si="61"/>
        <v>1685</v>
      </c>
      <c r="AD222" s="11">
        <f t="shared" si="62"/>
        <v>11708</v>
      </c>
      <c r="AE222">
        <f>VLOOKUP(C222,[1]WD!$B$3:$AR$777,43,0)</f>
        <v>15</v>
      </c>
      <c r="AF222" s="18">
        <f t="shared" si="63"/>
        <v>0</v>
      </c>
      <c r="AG222" s="6"/>
      <c r="AH222" s="6">
        <v>0</v>
      </c>
      <c r="AI222" s="6">
        <v>0</v>
      </c>
      <c r="AJ222" s="6">
        <v>0</v>
      </c>
    </row>
    <row r="223" spans="1:36" ht="15" customHeight="1" x14ac:dyDescent="0.25">
      <c r="A223" s="10">
        <v>222</v>
      </c>
      <c r="B223" s="1">
        <v>15</v>
      </c>
      <c r="C223" s="2">
        <v>40058471</v>
      </c>
      <c r="D223" s="3" t="s">
        <v>214</v>
      </c>
      <c r="E223" s="3" t="s">
        <v>361</v>
      </c>
      <c r="F223" s="3" t="s">
        <v>487</v>
      </c>
      <c r="G223" s="1">
        <v>15</v>
      </c>
      <c r="H223" s="4" t="s">
        <v>457</v>
      </c>
      <c r="I223" s="22">
        <v>518.41</v>
      </c>
      <c r="J223" s="11">
        <v>20</v>
      </c>
      <c r="K223" s="11">
        <v>23</v>
      </c>
      <c r="L223" s="11">
        <v>38</v>
      </c>
      <c r="M223" s="11">
        <f t="shared" si="48"/>
        <v>10368</v>
      </c>
      <c r="N223" s="11">
        <f t="shared" si="49"/>
        <v>2462</v>
      </c>
      <c r="O223" s="11">
        <f t="shared" si="50"/>
        <v>1244</v>
      </c>
      <c r="P223" s="9">
        <f t="shared" si="51"/>
        <v>51.84</v>
      </c>
      <c r="Q223" s="9">
        <f t="shared" si="52"/>
        <v>52</v>
      </c>
      <c r="R223" s="8">
        <f t="shared" si="53"/>
        <v>416.97500000000002</v>
      </c>
      <c r="S223" s="11">
        <f t="shared" si="54"/>
        <v>230</v>
      </c>
      <c r="T223" s="9">
        <f t="shared" si="55"/>
        <v>14824.815000000001</v>
      </c>
      <c r="U223" s="11">
        <f t="shared" si="56"/>
        <v>380</v>
      </c>
      <c r="V223" s="11">
        <f t="shared" si="57"/>
        <v>864</v>
      </c>
      <c r="W223" s="12">
        <f t="shared" si="58"/>
        <v>97</v>
      </c>
      <c r="X223" s="12">
        <v>0</v>
      </c>
      <c r="Y223" s="12">
        <v>0</v>
      </c>
      <c r="Z223" s="12">
        <v>40</v>
      </c>
      <c r="AA223" s="11">
        <f t="shared" si="59"/>
        <v>1381</v>
      </c>
      <c r="AB223" s="11">
        <f t="shared" si="60"/>
        <v>11449</v>
      </c>
      <c r="AC223" s="11">
        <f t="shared" si="61"/>
        <v>2462</v>
      </c>
      <c r="AD223" s="11">
        <f t="shared" si="62"/>
        <v>8987</v>
      </c>
      <c r="AE223">
        <f>VLOOKUP(C223,[1]WD!$B$3:$AR$777,43,0)</f>
        <v>15</v>
      </c>
      <c r="AF223" s="18">
        <f t="shared" si="63"/>
        <v>0</v>
      </c>
      <c r="AG223" s="6"/>
      <c r="AH223" s="6">
        <v>0</v>
      </c>
      <c r="AI223" s="6">
        <v>0</v>
      </c>
      <c r="AJ223" s="6">
        <v>0</v>
      </c>
    </row>
    <row r="224" spans="1:36" ht="15" customHeight="1" x14ac:dyDescent="0.25">
      <c r="A224" s="10">
        <v>223</v>
      </c>
      <c r="B224" s="1">
        <v>15</v>
      </c>
      <c r="C224" s="2">
        <v>40058699</v>
      </c>
      <c r="D224" s="3" t="s">
        <v>216</v>
      </c>
      <c r="E224" s="3" t="s">
        <v>361</v>
      </c>
      <c r="F224" s="3" t="s">
        <v>487</v>
      </c>
      <c r="G224" s="1">
        <v>15</v>
      </c>
      <c r="H224" s="4" t="s">
        <v>457</v>
      </c>
      <c r="I224" s="22">
        <v>518.41</v>
      </c>
      <c r="J224" s="11">
        <v>17</v>
      </c>
      <c r="K224" s="11">
        <v>18</v>
      </c>
      <c r="L224" s="11">
        <v>21</v>
      </c>
      <c r="M224" s="11">
        <f t="shared" si="48"/>
        <v>8813</v>
      </c>
      <c r="N224" s="11">
        <f t="shared" si="49"/>
        <v>1361</v>
      </c>
      <c r="O224" s="11">
        <f t="shared" si="50"/>
        <v>1058</v>
      </c>
      <c r="P224" s="9">
        <f t="shared" si="51"/>
        <v>44.064999999999998</v>
      </c>
      <c r="Q224" s="9">
        <f t="shared" si="52"/>
        <v>44</v>
      </c>
      <c r="R224" s="8">
        <f t="shared" si="53"/>
        <v>330.65500000000003</v>
      </c>
      <c r="S224" s="11">
        <f t="shared" si="54"/>
        <v>180</v>
      </c>
      <c r="T224" s="9">
        <f t="shared" si="55"/>
        <v>11830.720000000001</v>
      </c>
      <c r="U224" s="11">
        <f t="shared" si="56"/>
        <v>324</v>
      </c>
      <c r="V224" s="11">
        <f t="shared" si="57"/>
        <v>734</v>
      </c>
      <c r="W224" s="12">
        <f t="shared" si="58"/>
        <v>77</v>
      </c>
      <c r="X224" s="12">
        <v>0</v>
      </c>
      <c r="Y224" s="12">
        <v>0</v>
      </c>
      <c r="Z224" s="12">
        <v>40</v>
      </c>
      <c r="AA224" s="11">
        <f t="shared" si="59"/>
        <v>1175</v>
      </c>
      <c r="AB224" s="11">
        <f t="shared" si="60"/>
        <v>8999</v>
      </c>
      <c r="AC224" s="11">
        <f t="shared" si="61"/>
        <v>1361</v>
      </c>
      <c r="AD224" s="11">
        <f t="shared" si="62"/>
        <v>7638</v>
      </c>
      <c r="AE224">
        <f>VLOOKUP(C224,[1]WD!$B$3:$AR$777,43,0)</f>
        <v>15</v>
      </c>
      <c r="AF224" s="18">
        <f t="shared" si="63"/>
        <v>0</v>
      </c>
      <c r="AG224" s="6"/>
      <c r="AH224" s="6">
        <v>0</v>
      </c>
      <c r="AI224" s="6">
        <v>0</v>
      </c>
      <c r="AJ224" s="6">
        <v>0</v>
      </c>
    </row>
    <row r="225" spans="1:36" ht="15" customHeight="1" x14ac:dyDescent="0.25">
      <c r="A225" s="10">
        <v>224</v>
      </c>
      <c r="B225" s="1">
        <v>15</v>
      </c>
      <c r="C225" s="2">
        <v>40057486</v>
      </c>
      <c r="D225" s="3" t="s">
        <v>171</v>
      </c>
      <c r="E225" s="3" t="s">
        <v>361</v>
      </c>
      <c r="F225" s="3" t="s">
        <v>513</v>
      </c>
      <c r="G225" s="1">
        <v>15</v>
      </c>
      <c r="H225" s="4" t="s">
        <v>514</v>
      </c>
      <c r="I225" s="22">
        <v>518.41</v>
      </c>
      <c r="J225" s="11">
        <v>26</v>
      </c>
      <c r="K225" s="11">
        <v>30</v>
      </c>
      <c r="L225" s="11">
        <v>151</v>
      </c>
      <c r="M225" s="11">
        <f t="shared" si="48"/>
        <v>13479</v>
      </c>
      <c r="N225" s="11">
        <f t="shared" si="49"/>
        <v>9785</v>
      </c>
      <c r="O225" s="11">
        <f t="shared" si="50"/>
        <v>1617</v>
      </c>
      <c r="P225" s="9">
        <f t="shared" si="51"/>
        <v>67.394999999999996</v>
      </c>
      <c r="Q225" s="9">
        <f t="shared" si="52"/>
        <v>67</v>
      </c>
      <c r="R225" s="8">
        <f t="shared" si="53"/>
        <v>756.08</v>
      </c>
      <c r="S225" s="11">
        <f t="shared" si="54"/>
        <v>300</v>
      </c>
      <c r="T225" s="9">
        <f t="shared" si="55"/>
        <v>26071.475000000002</v>
      </c>
      <c r="U225" s="11">
        <f t="shared" si="56"/>
        <v>494</v>
      </c>
      <c r="V225" s="11">
        <f t="shared" si="57"/>
        <v>1123</v>
      </c>
      <c r="W225" s="12">
        <f t="shared" si="58"/>
        <v>175</v>
      </c>
      <c r="X225" s="12">
        <v>0</v>
      </c>
      <c r="Y225" s="12">
        <v>0</v>
      </c>
      <c r="Z225" s="12">
        <v>40</v>
      </c>
      <c r="AA225" s="11">
        <f t="shared" si="59"/>
        <v>1832</v>
      </c>
      <c r="AB225" s="11">
        <f t="shared" si="60"/>
        <v>21432</v>
      </c>
      <c r="AC225" s="11">
        <f t="shared" si="61"/>
        <v>9785</v>
      </c>
      <c r="AD225" s="11">
        <f t="shared" si="62"/>
        <v>11647</v>
      </c>
      <c r="AE225">
        <f>VLOOKUP(C225,[1]WD!$B$3:$AR$777,43,0)</f>
        <v>15</v>
      </c>
      <c r="AF225" s="18">
        <f t="shared" si="63"/>
        <v>0</v>
      </c>
      <c r="AG225" s="6"/>
      <c r="AH225" s="6">
        <v>0</v>
      </c>
      <c r="AI225" s="6">
        <v>0</v>
      </c>
      <c r="AJ225" s="6">
        <v>0</v>
      </c>
    </row>
    <row r="226" spans="1:36" ht="15" customHeight="1" x14ac:dyDescent="0.25">
      <c r="A226" s="10">
        <v>225</v>
      </c>
      <c r="B226" s="1">
        <v>15</v>
      </c>
      <c r="C226" s="2">
        <v>40057626</v>
      </c>
      <c r="D226" s="3" t="s">
        <v>102</v>
      </c>
      <c r="E226" s="3" t="s">
        <v>361</v>
      </c>
      <c r="F226" s="3" t="s">
        <v>471</v>
      </c>
      <c r="G226" s="1">
        <v>15</v>
      </c>
      <c r="H226" s="4" t="s">
        <v>440</v>
      </c>
      <c r="I226" s="22">
        <v>518.41</v>
      </c>
      <c r="J226" s="11">
        <v>26</v>
      </c>
      <c r="K226" s="11">
        <v>27</v>
      </c>
      <c r="L226" s="11">
        <v>85</v>
      </c>
      <c r="M226" s="11">
        <f t="shared" si="48"/>
        <v>13479</v>
      </c>
      <c r="N226" s="11">
        <f t="shared" si="49"/>
        <v>5508</v>
      </c>
      <c r="O226" s="11">
        <f t="shared" si="50"/>
        <v>1617</v>
      </c>
      <c r="P226" s="9">
        <f t="shared" si="51"/>
        <v>67.394999999999996</v>
      </c>
      <c r="Q226" s="9">
        <f t="shared" si="52"/>
        <v>67</v>
      </c>
      <c r="R226" s="8">
        <f t="shared" si="53"/>
        <v>617.07749999999999</v>
      </c>
      <c r="S226" s="11">
        <f t="shared" si="54"/>
        <v>270</v>
      </c>
      <c r="T226" s="9">
        <f t="shared" si="55"/>
        <v>21625.4725</v>
      </c>
      <c r="U226" s="11">
        <f t="shared" si="56"/>
        <v>494</v>
      </c>
      <c r="V226" s="11">
        <f t="shared" si="57"/>
        <v>1123</v>
      </c>
      <c r="W226" s="12">
        <f t="shared" si="58"/>
        <v>143</v>
      </c>
      <c r="X226" s="12">
        <v>0</v>
      </c>
      <c r="Y226" s="12">
        <v>0</v>
      </c>
      <c r="Z226" s="12">
        <v>40</v>
      </c>
      <c r="AA226" s="11">
        <f t="shared" si="59"/>
        <v>1800</v>
      </c>
      <c r="AB226" s="11">
        <f t="shared" si="60"/>
        <v>17187</v>
      </c>
      <c r="AC226" s="11">
        <f t="shared" si="61"/>
        <v>5508</v>
      </c>
      <c r="AD226" s="11">
        <f t="shared" si="62"/>
        <v>11679</v>
      </c>
      <c r="AE226">
        <f>VLOOKUP(C226,[1]WD!$B$3:$AR$777,43,0)</f>
        <v>15</v>
      </c>
      <c r="AF226" s="18">
        <f t="shared" si="63"/>
        <v>0</v>
      </c>
      <c r="AG226" s="6"/>
      <c r="AH226" s="6">
        <v>0</v>
      </c>
      <c r="AI226" s="6">
        <v>0</v>
      </c>
      <c r="AJ226" s="6">
        <v>0</v>
      </c>
    </row>
    <row r="227" spans="1:36" ht="15" customHeight="1" x14ac:dyDescent="0.25">
      <c r="A227" s="10">
        <v>226</v>
      </c>
      <c r="B227" s="1">
        <v>15</v>
      </c>
      <c r="C227" s="2">
        <v>40059690</v>
      </c>
      <c r="D227" s="3" t="s">
        <v>491</v>
      </c>
      <c r="E227" s="3" t="s">
        <v>361</v>
      </c>
      <c r="F227" s="3" t="s">
        <v>471</v>
      </c>
      <c r="G227" s="1">
        <v>15</v>
      </c>
      <c r="H227" s="4" t="s">
        <v>440</v>
      </c>
      <c r="I227" s="22">
        <v>518.41</v>
      </c>
      <c r="J227" s="11">
        <v>22</v>
      </c>
      <c r="K227" s="11">
        <v>23</v>
      </c>
      <c r="L227" s="11">
        <v>60</v>
      </c>
      <c r="M227" s="11">
        <f t="shared" si="48"/>
        <v>11405</v>
      </c>
      <c r="N227" s="11">
        <f t="shared" si="49"/>
        <v>3888</v>
      </c>
      <c r="O227" s="11">
        <f t="shared" si="50"/>
        <v>1369</v>
      </c>
      <c r="P227" s="9">
        <f t="shared" si="51"/>
        <v>57.024999999999999</v>
      </c>
      <c r="Q227" s="9">
        <f t="shared" si="52"/>
        <v>57</v>
      </c>
      <c r="R227" s="8">
        <f t="shared" si="53"/>
        <v>497.02250000000004</v>
      </c>
      <c r="S227" s="11">
        <f t="shared" si="54"/>
        <v>230</v>
      </c>
      <c r="T227" s="9">
        <f t="shared" si="55"/>
        <v>17503.047500000001</v>
      </c>
      <c r="U227" s="11">
        <f t="shared" si="56"/>
        <v>419</v>
      </c>
      <c r="V227" s="11">
        <f t="shared" si="57"/>
        <v>950</v>
      </c>
      <c r="W227" s="12">
        <f t="shared" si="58"/>
        <v>115</v>
      </c>
      <c r="X227" s="12">
        <v>0</v>
      </c>
      <c r="Y227" s="12">
        <v>0</v>
      </c>
      <c r="Z227" s="12">
        <v>40</v>
      </c>
      <c r="AA227" s="11">
        <f t="shared" si="59"/>
        <v>1524</v>
      </c>
      <c r="AB227" s="11">
        <f t="shared" si="60"/>
        <v>13769</v>
      </c>
      <c r="AC227" s="11">
        <f t="shared" si="61"/>
        <v>3888</v>
      </c>
      <c r="AD227" s="11">
        <f t="shared" si="62"/>
        <v>9881</v>
      </c>
      <c r="AE227">
        <f>VLOOKUP(C227,[1]WD!$B$3:$AR$777,43,0)</f>
        <v>15</v>
      </c>
      <c r="AF227" s="18">
        <f t="shared" si="63"/>
        <v>0</v>
      </c>
      <c r="AG227" s="6"/>
      <c r="AH227" s="6">
        <v>0</v>
      </c>
      <c r="AI227" s="6">
        <v>0</v>
      </c>
      <c r="AJ227" s="6">
        <v>0</v>
      </c>
    </row>
    <row r="228" spans="1:36" ht="15" customHeight="1" x14ac:dyDescent="0.25">
      <c r="A228" s="10">
        <v>227</v>
      </c>
      <c r="B228" s="1">
        <v>15</v>
      </c>
      <c r="C228" s="2">
        <v>40057612</v>
      </c>
      <c r="D228" s="3" t="s">
        <v>100</v>
      </c>
      <c r="E228" s="3" t="s">
        <v>361</v>
      </c>
      <c r="F228" s="3" t="s">
        <v>470</v>
      </c>
      <c r="G228" s="1">
        <v>15</v>
      </c>
      <c r="H228" s="4" t="s">
        <v>439</v>
      </c>
      <c r="I228" s="22">
        <v>518.41</v>
      </c>
      <c r="J228" s="11">
        <v>27</v>
      </c>
      <c r="K228" s="11">
        <v>28</v>
      </c>
      <c r="L228" s="11">
        <v>81</v>
      </c>
      <c r="M228" s="11">
        <f t="shared" si="48"/>
        <v>13997</v>
      </c>
      <c r="N228" s="11">
        <f t="shared" si="49"/>
        <v>5249</v>
      </c>
      <c r="O228" s="11">
        <f t="shared" si="50"/>
        <v>1680</v>
      </c>
      <c r="P228" s="9">
        <f t="shared" si="51"/>
        <v>69.984999999999999</v>
      </c>
      <c r="Q228" s="9">
        <f t="shared" si="52"/>
        <v>70</v>
      </c>
      <c r="R228" s="8">
        <f t="shared" si="53"/>
        <v>625.495</v>
      </c>
      <c r="S228" s="11">
        <f t="shared" si="54"/>
        <v>280</v>
      </c>
      <c r="T228" s="9">
        <f t="shared" si="55"/>
        <v>21971.48</v>
      </c>
      <c r="U228" s="11">
        <f t="shared" si="56"/>
        <v>514</v>
      </c>
      <c r="V228" s="11">
        <f t="shared" si="57"/>
        <v>1166</v>
      </c>
      <c r="W228" s="12">
        <f t="shared" si="58"/>
        <v>145</v>
      </c>
      <c r="X228" s="12">
        <v>0</v>
      </c>
      <c r="Y228" s="12">
        <v>0</v>
      </c>
      <c r="Z228" s="12">
        <v>40</v>
      </c>
      <c r="AA228" s="11">
        <f t="shared" si="59"/>
        <v>1865</v>
      </c>
      <c r="AB228" s="11">
        <f t="shared" si="60"/>
        <v>17381</v>
      </c>
      <c r="AC228" s="11">
        <f t="shared" si="61"/>
        <v>5249</v>
      </c>
      <c r="AD228" s="11">
        <f t="shared" si="62"/>
        <v>12132</v>
      </c>
      <c r="AE228">
        <f>VLOOKUP(C228,[1]WD!$B$3:$AR$777,43,0)</f>
        <v>15</v>
      </c>
      <c r="AF228" s="18">
        <f t="shared" si="63"/>
        <v>0</v>
      </c>
      <c r="AG228" s="6"/>
      <c r="AH228" s="6">
        <v>0</v>
      </c>
      <c r="AI228" s="6">
        <v>0</v>
      </c>
      <c r="AJ228" s="6">
        <v>0</v>
      </c>
    </row>
    <row r="229" spans="1:36" ht="15" customHeight="1" x14ac:dyDescent="0.25">
      <c r="A229" s="10">
        <v>228</v>
      </c>
      <c r="B229" s="1">
        <v>15</v>
      </c>
      <c r="C229" s="2">
        <v>40058239</v>
      </c>
      <c r="D229" s="3" t="s">
        <v>72</v>
      </c>
      <c r="E229" s="3" t="s">
        <v>361</v>
      </c>
      <c r="F229" s="3" t="s">
        <v>470</v>
      </c>
      <c r="G229" s="1">
        <v>15</v>
      </c>
      <c r="H229" s="4" t="s">
        <v>439</v>
      </c>
      <c r="I229" s="22">
        <v>518.41</v>
      </c>
      <c r="J229" s="11">
        <v>25</v>
      </c>
      <c r="K229" s="11">
        <v>25</v>
      </c>
      <c r="L229" s="11">
        <v>49</v>
      </c>
      <c r="M229" s="11">
        <f t="shared" si="48"/>
        <v>12960</v>
      </c>
      <c r="N229" s="11">
        <f t="shared" si="49"/>
        <v>3175</v>
      </c>
      <c r="O229" s="11">
        <f t="shared" si="50"/>
        <v>1555</v>
      </c>
      <c r="P229" s="9">
        <f t="shared" si="51"/>
        <v>64.8</v>
      </c>
      <c r="Q229" s="9">
        <f t="shared" si="52"/>
        <v>65</v>
      </c>
      <c r="R229" s="8">
        <f t="shared" si="53"/>
        <v>524.38750000000005</v>
      </c>
      <c r="S229" s="11">
        <f t="shared" si="54"/>
        <v>250</v>
      </c>
      <c r="T229" s="9">
        <f t="shared" si="55"/>
        <v>18594.1875</v>
      </c>
      <c r="U229" s="11">
        <f t="shared" si="56"/>
        <v>475</v>
      </c>
      <c r="V229" s="11">
        <f t="shared" si="57"/>
        <v>1080</v>
      </c>
      <c r="W229" s="12">
        <f t="shared" si="58"/>
        <v>122</v>
      </c>
      <c r="X229" s="12">
        <v>105</v>
      </c>
      <c r="Y229" s="12">
        <v>0</v>
      </c>
      <c r="Z229" s="12">
        <v>40</v>
      </c>
      <c r="AA229" s="11">
        <f t="shared" si="59"/>
        <v>1822</v>
      </c>
      <c r="AB229" s="11">
        <f t="shared" si="60"/>
        <v>14313</v>
      </c>
      <c r="AC229" s="11">
        <f t="shared" si="61"/>
        <v>3175</v>
      </c>
      <c r="AD229" s="11">
        <f t="shared" si="62"/>
        <v>11138</v>
      </c>
      <c r="AE229">
        <f>VLOOKUP(C229,[1]WD!$B$3:$AR$777,43,0)</f>
        <v>15</v>
      </c>
      <c r="AF229" s="18">
        <f t="shared" si="63"/>
        <v>0</v>
      </c>
      <c r="AG229" s="6"/>
      <c r="AH229" s="6">
        <v>0</v>
      </c>
      <c r="AI229" s="6">
        <v>0</v>
      </c>
      <c r="AJ229" s="6">
        <v>105</v>
      </c>
    </row>
    <row r="230" spans="1:36" ht="15" customHeight="1" x14ac:dyDescent="0.25">
      <c r="A230" s="10">
        <v>229</v>
      </c>
      <c r="B230" s="1">
        <v>15</v>
      </c>
      <c r="C230" s="2">
        <v>40058286</v>
      </c>
      <c r="D230" s="3" t="s">
        <v>130</v>
      </c>
      <c r="E230" s="3" t="s">
        <v>361</v>
      </c>
      <c r="F230" s="3" t="s">
        <v>470</v>
      </c>
      <c r="G230" s="1">
        <v>15</v>
      </c>
      <c r="H230" s="4" t="s">
        <v>439</v>
      </c>
      <c r="I230" s="22">
        <v>518.41</v>
      </c>
      <c r="J230" s="11">
        <v>19</v>
      </c>
      <c r="K230" s="11">
        <v>23</v>
      </c>
      <c r="L230" s="11">
        <v>55</v>
      </c>
      <c r="M230" s="11">
        <f t="shared" si="48"/>
        <v>9850</v>
      </c>
      <c r="N230" s="11">
        <f t="shared" si="49"/>
        <v>3564</v>
      </c>
      <c r="O230" s="11">
        <f t="shared" si="50"/>
        <v>1182</v>
      </c>
      <c r="P230" s="9">
        <f t="shared" si="51"/>
        <v>49.25</v>
      </c>
      <c r="Q230" s="9">
        <f t="shared" si="52"/>
        <v>49</v>
      </c>
      <c r="R230" s="8">
        <f t="shared" si="53"/>
        <v>435.95500000000004</v>
      </c>
      <c r="S230" s="11">
        <f t="shared" si="54"/>
        <v>230</v>
      </c>
      <c r="T230" s="9">
        <f t="shared" si="55"/>
        <v>15360.205</v>
      </c>
      <c r="U230" s="11">
        <f t="shared" si="56"/>
        <v>361</v>
      </c>
      <c r="V230" s="11">
        <f t="shared" si="57"/>
        <v>821</v>
      </c>
      <c r="W230" s="12">
        <f t="shared" si="58"/>
        <v>101</v>
      </c>
      <c r="X230" s="12">
        <v>0</v>
      </c>
      <c r="Y230" s="12">
        <v>0</v>
      </c>
      <c r="Z230" s="12">
        <v>40</v>
      </c>
      <c r="AA230" s="11">
        <f t="shared" si="59"/>
        <v>1323</v>
      </c>
      <c r="AB230" s="11">
        <f t="shared" si="60"/>
        <v>12091</v>
      </c>
      <c r="AC230" s="11">
        <f t="shared" si="61"/>
        <v>3564</v>
      </c>
      <c r="AD230" s="11">
        <f t="shared" si="62"/>
        <v>8527</v>
      </c>
      <c r="AE230">
        <f>VLOOKUP(C230,[1]WD!$B$3:$AR$777,43,0)</f>
        <v>15</v>
      </c>
      <c r="AF230" s="18">
        <f t="shared" si="63"/>
        <v>0</v>
      </c>
      <c r="AG230" s="6"/>
      <c r="AH230" s="6">
        <v>0</v>
      </c>
      <c r="AI230" s="6">
        <v>0</v>
      </c>
      <c r="AJ230" s="6">
        <v>0</v>
      </c>
    </row>
    <row r="231" spans="1:36" ht="15" customHeight="1" x14ac:dyDescent="0.25">
      <c r="A231" s="10">
        <v>230</v>
      </c>
      <c r="B231" s="1">
        <v>15</v>
      </c>
      <c r="C231" s="2">
        <v>40058376</v>
      </c>
      <c r="D231" s="3" t="s">
        <v>133</v>
      </c>
      <c r="E231" s="3" t="s">
        <v>361</v>
      </c>
      <c r="F231" s="3" t="s">
        <v>470</v>
      </c>
      <c r="G231" s="1">
        <v>15</v>
      </c>
      <c r="H231" s="4" t="s">
        <v>439</v>
      </c>
      <c r="I231" s="22">
        <v>518.41</v>
      </c>
      <c r="J231" s="11">
        <v>27</v>
      </c>
      <c r="K231" s="11">
        <v>28</v>
      </c>
      <c r="L231" s="11">
        <v>54</v>
      </c>
      <c r="M231" s="11">
        <f t="shared" si="48"/>
        <v>13997</v>
      </c>
      <c r="N231" s="11">
        <f t="shared" si="49"/>
        <v>3499</v>
      </c>
      <c r="O231" s="11">
        <f t="shared" si="50"/>
        <v>1680</v>
      </c>
      <c r="P231" s="9">
        <f t="shared" si="51"/>
        <v>69.984999999999999</v>
      </c>
      <c r="Q231" s="9">
        <f t="shared" si="52"/>
        <v>70</v>
      </c>
      <c r="R231" s="8">
        <f t="shared" si="53"/>
        <v>568.62</v>
      </c>
      <c r="S231" s="11">
        <f t="shared" si="54"/>
        <v>280</v>
      </c>
      <c r="T231" s="9">
        <f t="shared" si="55"/>
        <v>20164.605</v>
      </c>
      <c r="U231" s="11">
        <f t="shared" si="56"/>
        <v>514</v>
      </c>
      <c r="V231" s="11">
        <f t="shared" si="57"/>
        <v>1166</v>
      </c>
      <c r="W231" s="12">
        <f t="shared" si="58"/>
        <v>132</v>
      </c>
      <c r="X231" s="12">
        <v>0</v>
      </c>
      <c r="Y231" s="12">
        <v>0</v>
      </c>
      <c r="Z231" s="12">
        <v>40</v>
      </c>
      <c r="AA231" s="11">
        <f t="shared" si="59"/>
        <v>1852</v>
      </c>
      <c r="AB231" s="11">
        <f t="shared" si="60"/>
        <v>15644</v>
      </c>
      <c r="AC231" s="11">
        <f t="shared" si="61"/>
        <v>3499</v>
      </c>
      <c r="AD231" s="11">
        <f t="shared" si="62"/>
        <v>12145</v>
      </c>
      <c r="AE231">
        <f>VLOOKUP(C231,[1]WD!$B$3:$AR$777,43,0)</f>
        <v>15</v>
      </c>
      <c r="AF231" s="18">
        <f t="shared" si="63"/>
        <v>0</v>
      </c>
      <c r="AG231" s="6"/>
      <c r="AH231" s="6">
        <v>0</v>
      </c>
      <c r="AI231" s="6">
        <v>0</v>
      </c>
      <c r="AJ231" s="6">
        <v>0</v>
      </c>
    </row>
    <row r="232" spans="1:36" ht="15" customHeight="1" x14ac:dyDescent="0.25">
      <c r="A232" s="10">
        <v>231</v>
      </c>
      <c r="B232" s="1">
        <v>15</v>
      </c>
      <c r="C232" s="2">
        <v>40059589</v>
      </c>
      <c r="D232" s="3" t="s">
        <v>282</v>
      </c>
      <c r="E232" s="3" t="s">
        <v>361</v>
      </c>
      <c r="F232" s="3" t="s">
        <v>470</v>
      </c>
      <c r="G232" s="1">
        <v>15</v>
      </c>
      <c r="H232" s="4" t="s">
        <v>439</v>
      </c>
      <c r="I232" s="22">
        <v>518.41</v>
      </c>
      <c r="J232" s="11">
        <v>22</v>
      </c>
      <c r="K232" s="11">
        <v>23</v>
      </c>
      <c r="L232" s="11">
        <v>42</v>
      </c>
      <c r="M232" s="11">
        <f t="shared" si="48"/>
        <v>11405</v>
      </c>
      <c r="N232" s="11">
        <f t="shared" si="49"/>
        <v>2722</v>
      </c>
      <c r="O232" s="11">
        <f t="shared" si="50"/>
        <v>1369</v>
      </c>
      <c r="P232" s="9">
        <f t="shared" si="51"/>
        <v>57.024999999999999</v>
      </c>
      <c r="Q232" s="9">
        <f t="shared" si="52"/>
        <v>57</v>
      </c>
      <c r="R232" s="8">
        <f t="shared" si="53"/>
        <v>459.1275</v>
      </c>
      <c r="S232" s="11">
        <f t="shared" si="54"/>
        <v>230</v>
      </c>
      <c r="T232" s="9">
        <f t="shared" si="55"/>
        <v>16299.1525</v>
      </c>
      <c r="U232" s="11">
        <f t="shared" si="56"/>
        <v>419</v>
      </c>
      <c r="V232" s="11">
        <f t="shared" si="57"/>
        <v>950</v>
      </c>
      <c r="W232" s="12">
        <f t="shared" si="58"/>
        <v>106</v>
      </c>
      <c r="X232" s="12">
        <v>0</v>
      </c>
      <c r="Y232" s="12">
        <v>0</v>
      </c>
      <c r="Z232" s="12">
        <v>40</v>
      </c>
      <c r="AA232" s="11">
        <f t="shared" si="59"/>
        <v>1515</v>
      </c>
      <c r="AB232" s="11">
        <f t="shared" si="60"/>
        <v>12612</v>
      </c>
      <c r="AC232" s="11">
        <f t="shared" si="61"/>
        <v>2722</v>
      </c>
      <c r="AD232" s="11">
        <f t="shared" si="62"/>
        <v>9890</v>
      </c>
      <c r="AE232">
        <f>VLOOKUP(C232,[1]WD!$B$3:$AR$777,43,0)</f>
        <v>15</v>
      </c>
      <c r="AF232" s="18">
        <f t="shared" si="63"/>
        <v>0</v>
      </c>
      <c r="AG232" s="6"/>
      <c r="AH232" s="6">
        <v>0</v>
      </c>
      <c r="AI232" s="6">
        <v>0</v>
      </c>
      <c r="AJ232" s="6">
        <v>0</v>
      </c>
    </row>
    <row r="233" spans="1:36" ht="15" customHeight="1" x14ac:dyDescent="0.25">
      <c r="A233" s="10">
        <v>232</v>
      </c>
      <c r="B233" s="1">
        <v>15</v>
      </c>
      <c r="C233" s="2">
        <v>40059136</v>
      </c>
      <c r="D233" s="3" t="s">
        <v>141</v>
      </c>
      <c r="E233" s="3" t="s">
        <v>361</v>
      </c>
      <c r="F233" s="3" t="s">
        <v>460</v>
      </c>
      <c r="G233" s="1">
        <v>15</v>
      </c>
      <c r="H233" s="4" t="s">
        <v>431</v>
      </c>
      <c r="I233" s="22">
        <v>518.41</v>
      </c>
      <c r="J233" s="11">
        <v>25</v>
      </c>
      <c r="K233" s="11">
        <v>27</v>
      </c>
      <c r="L233" s="11">
        <v>120</v>
      </c>
      <c r="M233" s="11">
        <f t="shared" si="48"/>
        <v>12960</v>
      </c>
      <c r="N233" s="11">
        <f t="shared" si="49"/>
        <v>7776</v>
      </c>
      <c r="O233" s="11">
        <f t="shared" si="50"/>
        <v>1555</v>
      </c>
      <c r="P233" s="9">
        <f t="shared" si="51"/>
        <v>64.8</v>
      </c>
      <c r="Q233" s="9">
        <f t="shared" si="52"/>
        <v>65</v>
      </c>
      <c r="R233" s="8">
        <f t="shared" si="53"/>
        <v>673.92000000000007</v>
      </c>
      <c r="S233" s="11">
        <f t="shared" si="54"/>
        <v>270</v>
      </c>
      <c r="T233" s="9">
        <f t="shared" si="55"/>
        <v>23364.720000000001</v>
      </c>
      <c r="U233" s="11">
        <f t="shared" si="56"/>
        <v>475</v>
      </c>
      <c r="V233" s="11">
        <f t="shared" si="57"/>
        <v>1080</v>
      </c>
      <c r="W233" s="12">
        <f t="shared" si="58"/>
        <v>156</v>
      </c>
      <c r="X233" s="12">
        <v>0</v>
      </c>
      <c r="Y233" s="12">
        <v>0</v>
      </c>
      <c r="Z233" s="12">
        <v>40</v>
      </c>
      <c r="AA233" s="11">
        <f t="shared" si="59"/>
        <v>1751</v>
      </c>
      <c r="AB233" s="11">
        <f t="shared" si="60"/>
        <v>18985</v>
      </c>
      <c r="AC233" s="11">
        <f t="shared" si="61"/>
        <v>7776</v>
      </c>
      <c r="AD233" s="11">
        <f t="shared" si="62"/>
        <v>11209</v>
      </c>
      <c r="AE233">
        <f>VLOOKUP(C233,[1]WD!$B$3:$AR$777,43,0)</f>
        <v>15</v>
      </c>
      <c r="AF233" s="18">
        <f t="shared" si="63"/>
        <v>0</v>
      </c>
      <c r="AG233" s="6"/>
      <c r="AH233" s="6">
        <v>0</v>
      </c>
      <c r="AI233" s="6">
        <v>0</v>
      </c>
      <c r="AJ233" s="6">
        <v>0</v>
      </c>
    </row>
    <row r="234" spans="1:36" ht="15" customHeight="1" x14ac:dyDescent="0.25">
      <c r="A234" s="10">
        <v>233</v>
      </c>
      <c r="B234" s="1">
        <v>15</v>
      </c>
      <c r="C234" s="2">
        <v>40058899</v>
      </c>
      <c r="D234" s="3" t="s">
        <v>264</v>
      </c>
      <c r="E234" s="3" t="s">
        <v>361</v>
      </c>
      <c r="F234" s="3" t="s">
        <v>460</v>
      </c>
      <c r="G234" s="1">
        <v>15</v>
      </c>
      <c r="H234" s="4" t="s">
        <v>431</v>
      </c>
      <c r="I234" s="22">
        <v>518.41</v>
      </c>
      <c r="J234" s="11">
        <v>22</v>
      </c>
      <c r="K234" s="11">
        <v>27</v>
      </c>
      <c r="L234" s="11">
        <v>147</v>
      </c>
      <c r="M234" s="11">
        <f t="shared" si="48"/>
        <v>11405</v>
      </c>
      <c r="N234" s="11">
        <f t="shared" si="49"/>
        <v>9526</v>
      </c>
      <c r="O234" s="11">
        <f t="shared" si="50"/>
        <v>1369</v>
      </c>
      <c r="P234" s="9">
        <f t="shared" si="51"/>
        <v>57.024999999999999</v>
      </c>
      <c r="Q234" s="9">
        <f t="shared" si="52"/>
        <v>57</v>
      </c>
      <c r="R234" s="8">
        <f t="shared" si="53"/>
        <v>680.25750000000005</v>
      </c>
      <c r="S234" s="11">
        <f t="shared" si="54"/>
        <v>270</v>
      </c>
      <c r="T234" s="9">
        <f t="shared" si="55"/>
        <v>23364.282500000001</v>
      </c>
      <c r="U234" s="11">
        <f t="shared" si="56"/>
        <v>419</v>
      </c>
      <c r="V234" s="11">
        <f t="shared" si="57"/>
        <v>950</v>
      </c>
      <c r="W234" s="12">
        <f t="shared" si="58"/>
        <v>157</v>
      </c>
      <c r="X234" s="12">
        <v>0</v>
      </c>
      <c r="Y234" s="12">
        <v>0</v>
      </c>
      <c r="Z234" s="12">
        <v>40</v>
      </c>
      <c r="AA234" s="11">
        <f t="shared" si="59"/>
        <v>1566</v>
      </c>
      <c r="AB234" s="11">
        <f t="shared" si="60"/>
        <v>19365</v>
      </c>
      <c r="AC234" s="11">
        <f t="shared" si="61"/>
        <v>9526</v>
      </c>
      <c r="AD234" s="11">
        <f t="shared" si="62"/>
        <v>9839</v>
      </c>
      <c r="AE234">
        <f>VLOOKUP(C234,[1]WD!$B$3:$AR$777,43,0)</f>
        <v>15</v>
      </c>
      <c r="AF234" s="18">
        <f t="shared" si="63"/>
        <v>0</v>
      </c>
      <c r="AG234" s="6"/>
      <c r="AH234" s="6">
        <v>0</v>
      </c>
      <c r="AI234" s="6">
        <v>0</v>
      </c>
      <c r="AJ234" s="6">
        <v>0</v>
      </c>
    </row>
    <row r="235" spans="1:36" ht="15" customHeight="1" x14ac:dyDescent="0.25">
      <c r="A235" s="10">
        <v>234</v>
      </c>
      <c r="B235" s="1">
        <v>15</v>
      </c>
      <c r="C235" s="2">
        <v>40059379</v>
      </c>
      <c r="D235" s="3" t="s">
        <v>350</v>
      </c>
      <c r="E235" s="3" t="s">
        <v>361</v>
      </c>
      <c r="F235" s="3" t="s">
        <v>460</v>
      </c>
      <c r="G235" s="1">
        <v>15</v>
      </c>
      <c r="H235" s="4" t="s">
        <v>431</v>
      </c>
      <c r="I235" s="22">
        <v>518.41</v>
      </c>
      <c r="J235" s="11">
        <v>14</v>
      </c>
      <c r="K235" s="11">
        <v>15</v>
      </c>
      <c r="L235" s="11">
        <v>56</v>
      </c>
      <c r="M235" s="11">
        <f t="shared" si="48"/>
        <v>7258</v>
      </c>
      <c r="N235" s="11">
        <f t="shared" si="49"/>
        <v>3629</v>
      </c>
      <c r="O235" s="11">
        <f t="shared" si="50"/>
        <v>871</v>
      </c>
      <c r="P235" s="9">
        <f t="shared" si="51"/>
        <v>36.29</v>
      </c>
      <c r="Q235" s="9">
        <f t="shared" si="52"/>
        <v>36</v>
      </c>
      <c r="R235" s="8">
        <f t="shared" si="53"/>
        <v>353.82749999999999</v>
      </c>
      <c r="S235" s="11">
        <f t="shared" si="54"/>
        <v>150</v>
      </c>
      <c r="T235" s="9">
        <f t="shared" si="55"/>
        <v>12334.1175</v>
      </c>
      <c r="U235" s="11">
        <f t="shared" si="56"/>
        <v>266</v>
      </c>
      <c r="V235" s="11">
        <f t="shared" si="57"/>
        <v>605</v>
      </c>
      <c r="W235" s="12">
        <f t="shared" si="58"/>
        <v>82</v>
      </c>
      <c r="X235" s="12">
        <v>0</v>
      </c>
      <c r="Y235" s="12">
        <v>0</v>
      </c>
      <c r="Z235" s="12">
        <v>40</v>
      </c>
      <c r="AA235" s="11">
        <f t="shared" si="59"/>
        <v>993</v>
      </c>
      <c r="AB235" s="11">
        <f t="shared" si="60"/>
        <v>9894</v>
      </c>
      <c r="AC235" s="11">
        <f t="shared" si="61"/>
        <v>3629</v>
      </c>
      <c r="AD235" s="11">
        <f t="shared" si="62"/>
        <v>6265</v>
      </c>
      <c r="AE235">
        <f>VLOOKUP(C235,[1]WD!$B$3:$AR$777,43,0)</f>
        <v>15</v>
      </c>
      <c r="AF235" s="18">
        <f t="shared" si="63"/>
        <v>0</v>
      </c>
      <c r="AG235" s="6"/>
      <c r="AH235" s="6">
        <v>0</v>
      </c>
      <c r="AI235" s="6">
        <v>0</v>
      </c>
      <c r="AJ235" s="6">
        <v>0</v>
      </c>
    </row>
    <row r="236" spans="1:36" ht="15" customHeight="1" x14ac:dyDescent="0.25">
      <c r="A236" s="10">
        <v>235</v>
      </c>
      <c r="B236" s="1">
        <v>15</v>
      </c>
      <c r="C236" s="2">
        <v>40058150</v>
      </c>
      <c r="D236" s="3" t="s">
        <v>196</v>
      </c>
      <c r="E236" s="3" t="s">
        <v>361</v>
      </c>
      <c r="F236" s="3" t="s">
        <v>460</v>
      </c>
      <c r="G236" s="1">
        <v>15</v>
      </c>
      <c r="H236" s="4" t="s">
        <v>431</v>
      </c>
      <c r="I236" s="22">
        <v>518.41</v>
      </c>
      <c r="J236" s="11">
        <v>25</v>
      </c>
      <c r="K236" s="11">
        <v>29</v>
      </c>
      <c r="L236" s="11">
        <v>135</v>
      </c>
      <c r="M236" s="11">
        <f t="shared" si="48"/>
        <v>12960</v>
      </c>
      <c r="N236" s="11">
        <f t="shared" si="49"/>
        <v>8748</v>
      </c>
      <c r="O236" s="11">
        <f t="shared" si="50"/>
        <v>1555</v>
      </c>
      <c r="P236" s="9">
        <f t="shared" si="51"/>
        <v>64.8</v>
      </c>
      <c r="Q236" s="9">
        <f t="shared" si="52"/>
        <v>65</v>
      </c>
      <c r="R236" s="8">
        <f t="shared" si="53"/>
        <v>705.51</v>
      </c>
      <c r="S236" s="11">
        <f t="shared" si="54"/>
        <v>290</v>
      </c>
      <c r="T236" s="9">
        <f t="shared" si="55"/>
        <v>24388.309999999998</v>
      </c>
      <c r="U236" s="11">
        <f t="shared" si="56"/>
        <v>475</v>
      </c>
      <c r="V236" s="11">
        <f t="shared" si="57"/>
        <v>1080</v>
      </c>
      <c r="W236" s="12">
        <f t="shared" si="58"/>
        <v>163</v>
      </c>
      <c r="X236" s="12">
        <v>0</v>
      </c>
      <c r="Y236" s="12">
        <v>0</v>
      </c>
      <c r="Z236" s="12">
        <v>40</v>
      </c>
      <c r="AA236" s="11">
        <f t="shared" si="59"/>
        <v>1758</v>
      </c>
      <c r="AB236" s="11">
        <f t="shared" si="60"/>
        <v>19950</v>
      </c>
      <c r="AC236" s="11">
        <f t="shared" si="61"/>
        <v>8748</v>
      </c>
      <c r="AD236" s="11">
        <f t="shared" si="62"/>
        <v>11202</v>
      </c>
      <c r="AE236">
        <f>VLOOKUP(C236,[1]WD!$B$3:$AR$777,43,0)</f>
        <v>15</v>
      </c>
      <c r="AF236" s="18">
        <f t="shared" si="63"/>
        <v>0</v>
      </c>
      <c r="AG236" s="6"/>
      <c r="AH236" s="6">
        <v>0</v>
      </c>
      <c r="AI236" s="6">
        <v>0</v>
      </c>
      <c r="AJ236" s="6">
        <v>0</v>
      </c>
    </row>
    <row r="237" spans="1:36" ht="15" customHeight="1" x14ac:dyDescent="0.25">
      <c r="A237" s="10">
        <v>236</v>
      </c>
      <c r="B237" s="1">
        <v>15</v>
      </c>
      <c r="C237" s="2">
        <v>40058433</v>
      </c>
      <c r="D237" s="3" t="s">
        <v>192</v>
      </c>
      <c r="E237" s="3" t="s">
        <v>361</v>
      </c>
      <c r="F237" s="3" t="s">
        <v>460</v>
      </c>
      <c r="G237" s="1">
        <v>15</v>
      </c>
      <c r="H237" s="4" t="s">
        <v>431</v>
      </c>
      <c r="I237" s="22">
        <v>518.41</v>
      </c>
      <c r="J237" s="11">
        <v>26</v>
      </c>
      <c r="K237" s="11">
        <v>28</v>
      </c>
      <c r="L237" s="11">
        <v>112</v>
      </c>
      <c r="M237" s="11">
        <f t="shared" si="48"/>
        <v>13479</v>
      </c>
      <c r="N237" s="11">
        <f t="shared" si="49"/>
        <v>7258</v>
      </c>
      <c r="O237" s="11">
        <f t="shared" si="50"/>
        <v>1617</v>
      </c>
      <c r="P237" s="9">
        <f t="shared" si="51"/>
        <v>67.394999999999996</v>
      </c>
      <c r="Q237" s="9">
        <f t="shared" si="52"/>
        <v>67</v>
      </c>
      <c r="R237" s="8">
        <f t="shared" si="53"/>
        <v>673.95249999999999</v>
      </c>
      <c r="S237" s="11">
        <f t="shared" si="54"/>
        <v>280</v>
      </c>
      <c r="T237" s="9">
        <f t="shared" si="55"/>
        <v>23442.3475</v>
      </c>
      <c r="U237" s="11">
        <f t="shared" si="56"/>
        <v>494</v>
      </c>
      <c r="V237" s="11">
        <f t="shared" si="57"/>
        <v>1123</v>
      </c>
      <c r="W237" s="12">
        <f t="shared" si="58"/>
        <v>156</v>
      </c>
      <c r="X237" s="12">
        <v>0</v>
      </c>
      <c r="Y237" s="12">
        <v>0</v>
      </c>
      <c r="Z237" s="12">
        <v>40</v>
      </c>
      <c r="AA237" s="11">
        <f t="shared" si="59"/>
        <v>1813</v>
      </c>
      <c r="AB237" s="11">
        <f t="shared" si="60"/>
        <v>18924</v>
      </c>
      <c r="AC237" s="11">
        <f t="shared" si="61"/>
        <v>7258</v>
      </c>
      <c r="AD237" s="11">
        <f t="shared" si="62"/>
        <v>11666</v>
      </c>
      <c r="AE237">
        <f>VLOOKUP(C237,[1]WD!$B$3:$AR$777,43,0)</f>
        <v>15</v>
      </c>
      <c r="AF237" s="18">
        <f t="shared" si="63"/>
        <v>0</v>
      </c>
      <c r="AG237" s="6"/>
      <c r="AH237" s="6">
        <v>0</v>
      </c>
      <c r="AI237" s="6">
        <v>0</v>
      </c>
      <c r="AJ237" s="6">
        <v>0</v>
      </c>
    </row>
    <row r="238" spans="1:36" ht="15" customHeight="1" x14ac:dyDescent="0.25">
      <c r="A238" s="10">
        <v>237</v>
      </c>
      <c r="B238" s="1">
        <v>15</v>
      </c>
      <c r="C238" s="2">
        <v>40059184</v>
      </c>
      <c r="D238" s="3" t="s">
        <v>310</v>
      </c>
      <c r="E238" s="3" t="s">
        <v>361</v>
      </c>
      <c r="F238" s="3" t="s">
        <v>460</v>
      </c>
      <c r="G238" s="1">
        <v>15</v>
      </c>
      <c r="H238" s="4" t="s">
        <v>431</v>
      </c>
      <c r="I238" s="22">
        <v>518.41</v>
      </c>
      <c r="J238" s="11">
        <v>25</v>
      </c>
      <c r="K238" s="11">
        <v>26</v>
      </c>
      <c r="L238" s="11">
        <v>100</v>
      </c>
      <c r="M238" s="11">
        <f t="shared" si="48"/>
        <v>12960</v>
      </c>
      <c r="N238" s="11">
        <f t="shared" si="49"/>
        <v>6480</v>
      </c>
      <c r="O238" s="11">
        <f t="shared" si="50"/>
        <v>1555</v>
      </c>
      <c r="P238" s="9">
        <f t="shared" si="51"/>
        <v>64.8</v>
      </c>
      <c r="Q238" s="9">
        <f t="shared" si="52"/>
        <v>65</v>
      </c>
      <c r="R238" s="8">
        <f t="shared" si="53"/>
        <v>631.80000000000007</v>
      </c>
      <c r="S238" s="11">
        <f t="shared" si="54"/>
        <v>260</v>
      </c>
      <c r="T238" s="9">
        <f t="shared" si="55"/>
        <v>22016.6</v>
      </c>
      <c r="U238" s="11">
        <f t="shared" si="56"/>
        <v>475</v>
      </c>
      <c r="V238" s="11">
        <f t="shared" si="57"/>
        <v>1080</v>
      </c>
      <c r="W238" s="12">
        <f t="shared" si="58"/>
        <v>146</v>
      </c>
      <c r="X238" s="12">
        <v>0</v>
      </c>
      <c r="Y238" s="12">
        <v>0</v>
      </c>
      <c r="Z238" s="12">
        <v>40</v>
      </c>
      <c r="AA238" s="11">
        <f t="shared" si="59"/>
        <v>1741</v>
      </c>
      <c r="AB238" s="11">
        <f t="shared" si="60"/>
        <v>17699</v>
      </c>
      <c r="AC238" s="11">
        <f t="shared" si="61"/>
        <v>6480</v>
      </c>
      <c r="AD238" s="11">
        <f t="shared" si="62"/>
        <v>11219</v>
      </c>
      <c r="AE238">
        <f>VLOOKUP(C238,[1]WD!$B$3:$AR$777,43,0)</f>
        <v>15</v>
      </c>
      <c r="AF238" s="18">
        <f t="shared" si="63"/>
        <v>0</v>
      </c>
      <c r="AG238" s="6"/>
      <c r="AH238" s="6">
        <v>0</v>
      </c>
      <c r="AI238" s="6">
        <v>0</v>
      </c>
      <c r="AJ238" s="6">
        <v>0</v>
      </c>
    </row>
    <row r="239" spans="1:36" ht="15" customHeight="1" x14ac:dyDescent="0.25">
      <c r="A239" s="10">
        <v>238</v>
      </c>
      <c r="B239" s="1">
        <v>15</v>
      </c>
      <c r="C239" s="2">
        <v>40058972</v>
      </c>
      <c r="D239" s="3" t="s">
        <v>284</v>
      </c>
      <c r="E239" s="3" t="s">
        <v>361</v>
      </c>
      <c r="F239" s="3" t="s">
        <v>460</v>
      </c>
      <c r="G239" s="1">
        <v>15</v>
      </c>
      <c r="H239" s="4" t="s">
        <v>431</v>
      </c>
      <c r="I239" s="22">
        <v>518.41</v>
      </c>
      <c r="J239" s="11">
        <v>25</v>
      </c>
      <c r="K239" s="11">
        <v>28</v>
      </c>
      <c r="L239" s="11">
        <v>129</v>
      </c>
      <c r="M239" s="11">
        <f t="shared" si="48"/>
        <v>12960</v>
      </c>
      <c r="N239" s="11">
        <f t="shared" si="49"/>
        <v>8359</v>
      </c>
      <c r="O239" s="11">
        <f t="shared" si="50"/>
        <v>1555</v>
      </c>
      <c r="P239" s="9">
        <f t="shared" si="51"/>
        <v>64.8</v>
      </c>
      <c r="Q239" s="9">
        <f t="shared" si="52"/>
        <v>65</v>
      </c>
      <c r="R239" s="8">
        <f t="shared" si="53"/>
        <v>692.86750000000006</v>
      </c>
      <c r="S239" s="11">
        <f t="shared" si="54"/>
        <v>280</v>
      </c>
      <c r="T239" s="9">
        <f t="shared" si="55"/>
        <v>23976.6675</v>
      </c>
      <c r="U239" s="11">
        <f t="shared" si="56"/>
        <v>475</v>
      </c>
      <c r="V239" s="11">
        <f t="shared" si="57"/>
        <v>1080</v>
      </c>
      <c r="W239" s="12">
        <f t="shared" si="58"/>
        <v>160</v>
      </c>
      <c r="X239" s="12">
        <v>0</v>
      </c>
      <c r="Y239" s="12">
        <v>0</v>
      </c>
      <c r="Z239" s="12">
        <v>40</v>
      </c>
      <c r="AA239" s="11">
        <f t="shared" si="59"/>
        <v>1755</v>
      </c>
      <c r="AB239" s="11">
        <f t="shared" si="60"/>
        <v>19564</v>
      </c>
      <c r="AC239" s="11">
        <f t="shared" si="61"/>
        <v>8359</v>
      </c>
      <c r="AD239" s="11">
        <f t="shared" si="62"/>
        <v>11205</v>
      </c>
      <c r="AE239">
        <f>VLOOKUP(C239,[1]WD!$B$3:$AR$777,43,0)</f>
        <v>15</v>
      </c>
      <c r="AF239" s="18">
        <f t="shared" si="63"/>
        <v>0</v>
      </c>
      <c r="AG239" s="6"/>
      <c r="AH239" s="6">
        <v>0</v>
      </c>
      <c r="AI239" s="6">
        <v>0</v>
      </c>
      <c r="AJ239" s="6">
        <v>0</v>
      </c>
    </row>
    <row r="240" spans="1:36" ht="15" customHeight="1" x14ac:dyDescent="0.25">
      <c r="A240" s="10">
        <v>239</v>
      </c>
      <c r="B240" s="1">
        <v>15</v>
      </c>
      <c r="C240" s="2">
        <v>40059496</v>
      </c>
      <c r="D240" s="3" t="s">
        <v>372</v>
      </c>
      <c r="E240" s="3" t="s">
        <v>361</v>
      </c>
      <c r="F240" s="3" t="s">
        <v>460</v>
      </c>
      <c r="G240" s="1">
        <v>15</v>
      </c>
      <c r="H240" s="4" t="s">
        <v>431</v>
      </c>
      <c r="I240" s="22">
        <v>518.41</v>
      </c>
      <c r="J240" s="11">
        <v>24</v>
      </c>
      <c r="K240" s="11">
        <v>25</v>
      </c>
      <c r="L240" s="11">
        <v>89</v>
      </c>
      <c r="M240" s="11">
        <f t="shared" si="48"/>
        <v>12442</v>
      </c>
      <c r="N240" s="11">
        <f t="shared" si="49"/>
        <v>5767</v>
      </c>
      <c r="O240" s="11">
        <f t="shared" si="50"/>
        <v>1493</v>
      </c>
      <c r="P240" s="9">
        <f t="shared" si="51"/>
        <v>62.21</v>
      </c>
      <c r="Q240" s="9">
        <f t="shared" si="52"/>
        <v>62</v>
      </c>
      <c r="R240" s="8">
        <f t="shared" si="53"/>
        <v>591.79250000000002</v>
      </c>
      <c r="S240" s="11">
        <f t="shared" si="54"/>
        <v>250</v>
      </c>
      <c r="T240" s="9">
        <f t="shared" si="55"/>
        <v>20668.002499999999</v>
      </c>
      <c r="U240" s="11">
        <f t="shared" si="56"/>
        <v>457</v>
      </c>
      <c r="V240" s="11">
        <f t="shared" si="57"/>
        <v>1036</v>
      </c>
      <c r="W240" s="12">
        <f t="shared" si="58"/>
        <v>137</v>
      </c>
      <c r="X240" s="12">
        <v>0</v>
      </c>
      <c r="Y240" s="12">
        <v>0</v>
      </c>
      <c r="Z240" s="12">
        <v>40</v>
      </c>
      <c r="AA240" s="11">
        <f t="shared" si="59"/>
        <v>1670</v>
      </c>
      <c r="AB240" s="11">
        <f t="shared" si="60"/>
        <v>16539</v>
      </c>
      <c r="AC240" s="11">
        <f t="shared" si="61"/>
        <v>5767</v>
      </c>
      <c r="AD240" s="11">
        <f t="shared" si="62"/>
        <v>10772</v>
      </c>
      <c r="AE240">
        <f>VLOOKUP(C240,[1]WD!$B$3:$AR$777,43,0)</f>
        <v>15</v>
      </c>
      <c r="AF240" s="18">
        <f t="shared" si="63"/>
        <v>0</v>
      </c>
      <c r="AG240" s="6"/>
      <c r="AH240" s="6">
        <v>0</v>
      </c>
      <c r="AI240" s="6">
        <v>0</v>
      </c>
      <c r="AJ240" s="6">
        <v>0</v>
      </c>
    </row>
    <row r="241" spans="1:36" ht="15" customHeight="1" x14ac:dyDescent="0.25">
      <c r="A241" s="10">
        <v>240</v>
      </c>
      <c r="B241" s="1">
        <v>15</v>
      </c>
      <c r="C241" s="2">
        <v>40059521</v>
      </c>
      <c r="D241" s="3" t="s">
        <v>377</v>
      </c>
      <c r="E241" s="3" t="s">
        <v>361</v>
      </c>
      <c r="F241" s="3" t="s">
        <v>460</v>
      </c>
      <c r="G241" s="1">
        <v>15</v>
      </c>
      <c r="H241" s="4" t="s">
        <v>431</v>
      </c>
      <c r="I241" s="22">
        <v>518.41</v>
      </c>
      <c r="J241" s="11">
        <v>22</v>
      </c>
      <c r="K241" s="11">
        <v>24</v>
      </c>
      <c r="L241" s="11">
        <v>100</v>
      </c>
      <c r="M241" s="11">
        <f t="shared" si="48"/>
        <v>11405</v>
      </c>
      <c r="N241" s="11">
        <f t="shared" si="49"/>
        <v>6480</v>
      </c>
      <c r="O241" s="11">
        <f t="shared" si="50"/>
        <v>1369</v>
      </c>
      <c r="P241" s="9">
        <f t="shared" si="51"/>
        <v>57.024999999999999</v>
      </c>
      <c r="Q241" s="9">
        <f t="shared" si="52"/>
        <v>57</v>
      </c>
      <c r="R241" s="8">
        <f t="shared" si="53"/>
        <v>581.26250000000005</v>
      </c>
      <c r="S241" s="11">
        <f t="shared" si="54"/>
        <v>240</v>
      </c>
      <c r="T241" s="9">
        <f t="shared" si="55"/>
        <v>20189.287500000002</v>
      </c>
      <c r="U241" s="11">
        <f t="shared" si="56"/>
        <v>419</v>
      </c>
      <c r="V241" s="11">
        <f t="shared" si="57"/>
        <v>950</v>
      </c>
      <c r="W241" s="12">
        <f t="shared" si="58"/>
        <v>135</v>
      </c>
      <c r="X241" s="12">
        <v>0</v>
      </c>
      <c r="Y241" s="12">
        <v>0</v>
      </c>
      <c r="Z241" s="12">
        <v>40</v>
      </c>
      <c r="AA241" s="11">
        <f t="shared" si="59"/>
        <v>1544</v>
      </c>
      <c r="AB241" s="11">
        <f t="shared" si="60"/>
        <v>16341</v>
      </c>
      <c r="AC241" s="11">
        <f t="shared" si="61"/>
        <v>6480</v>
      </c>
      <c r="AD241" s="11">
        <f t="shared" si="62"/>
        <v>9861</v>
      </c>
      <c r="AE241">
        <f>VLOOKUP(C241,[1]WD!$B$3:$AR$777,43,0)</f>
        <v>15</v>
      </c>
      <c r="AF241" s="18">
        <f t="shared" si="63"/>
        <v>0</v>
      </c>
      <c r="AG241" s="6"/>
      <c r="AH241" s="6">
        <v>0</v>
      </c>
      <c r="AI241" s="6">
        <v>0</v>
      </c>
      <c r="AJ241" s="6">
        <v>0</v>
      </c>
    </row>
    <row r="242" spans="1:36" ht="15" customHeight="1" x14ac:dyDescent="0.25">
      <c r="A242" s="10">
        <v>241</v>
      </c>
      <c r="B242" s="1">
        <v>15</v>
      </c>
      <c r="C242" s="2">
        <v>40059637</v>
      </c>
      <c r="D242" s="3" t="s">
        <v>411</v>
      </c>
      <c r="E242" s="3" t="s">
        <v>361</v>
      </c>
      <c r="F242" s="3" t="s">
        <v>460</v>
      </c>
      <c r="G242" s="1">
        <v>15</v>
      </c>
      <c r="H242" s="4" t="s">
        <v>431</v>
      </c>
      <c r="I242" s="22">
        <v>518.41</v>
      </c>
      <c r="J242" s="11">
        <v>19.5</v>
      </c>
      <c r="K242" s="11">
        <v>22.5</v>
      </c>
      <c r="L242" s="11">
        <v>108</v>
      </c>
      <c r="M242" s="11">
        <f t="shared" si="48"/>
        <v>10109</v>
      </c>
      <c r="N242" s="11">
        <f t="shared" si="49"/>
        <v>6999</v>
      </c>
      <c r="O242" s="11">
        <f t="shared" si="50"/>
        <v>1213</v>
      </c>
      <c r="P242" s="9">
        <f t="shared" si="51"/>
        <v>50.545000000000002</v>
      </c>
      <c r="Q242" s="9">
        <f t="shared" si="52"/>
        <v>51</v>
      </c>
      <c r="R242" s="8">
        <f t="shared" si="53"/>
        <v>556.01</v>
      </c>
      <c r="S242" s="11">
        <f t="shared" si="54"/>
        <v>225</v>
      </c>
      <c r="T242" s="9">
        <f t="shared" si="55"/>
        <v>19203.554999999997</v>
      </c>
      <c r="U242" s="11">
        <f t="shared" si="56"/>
        <v>371</v>
      </c>
      <c r="V242" s="11">
        <f t="shared" si="57"/>
        <v>842</v>
      </c>
      <c r="W242" s="12">
        <f t="shared" si="58"/>
        <v>129</v>
      </c>
      <c r="X242" s="12">
        <v>0</v>
      </c>
      <c r="Y242" s="12">
        <v>0</v>
      </c>
      <c r="Z242" s="12">
        <v>40</v>
      </c>
      <c r="AA242" s="11">
        <f t="shared" si="59"/>
        <v>1382</v>
      </c>
      <c r="AB242" s="11">
        <f t="shared" si="60"/>
        <v>15726</v>
      </c>
      <c r="AC242" s="11">
        <f t="shared" si="61"/>
        <v>6999</v>
      </c>
      <c r="AD242" s="11">
        <f t="shared" si="62"/>
        <v>8727</v>
      </c>
      <c r="AE242">
        <f>VLOOKUP(C242,[1]WD!$B$3:$AR$777,43,0)</f>
        <v>15</v>
      </c>
      <c r="AF242" s="18">
        <f t="shared" si="63"/>
        <v>0</v>
      </c>
      <c r="AG242" s="6"/>
      <c r="AH242" s="6">
        <v>0</v>
      </c>
      <c r="AI242" s="6">
        <v>0</v>
      </c>
      <c r="AJ242" s="6">
        <v>0</v>
      </c>
    </row>
    <row r="243" spans="1:36" ht="15" customHeight="1" x14ac:dyDescent="0.25">
      <c r="A243" s="10">
        <v>242</v>
      </c>
      <c r="B243" s="1">
        <v>15</v>
      </c>
      <c r="C243" s="2">
        <v>40058623</v>
      </c>
      <c r="D243" s="3" t="s">
        <v>144</v>
      </c>
      <c r="E243" s="3" t="s">
        <v>361</v>
      </c>
      <c r="F243" s="3" t="s">
        <v>464</v>
      </c>
      <c r="G243" s="1">
        <v>15</v>
      </c>
      <c r="H243" s="4" t="s">
        <v>434</v>
      </c>
      <c r="I243" s="22">
        <v>518.41</v>
      </c>
      <c r="J243" s="11">
        <v>10</v>
      </c>
      <c r="K243" s="11">
        <v>10</v>
      </c>
      <c r="L243" s="11">
        <v>12</v>
      </c>
      <c r="M243" s="11">
        <f t="shared" si="48"/>
        <v>5184</v>
      </c>
      <c r="N243" s="11">
        <f t="shared" si="49"/>
        <v>778</v>
      </c>
      <c r="O243" s="11">
        <f t="shared" si="50"/>
        <v>622</v>
      </c>
      <c r="P243" s="9">
        <f t="shared" si="51"/>
        <v>25.92</v>
      </c>
      <c r="Q243" s="9">
        <f t="shared" si="52"/>
        <v>26</v>
      </c>
      <c r="R243" s="8">
        <f t="shared" si="53"/>
        <v>193.76500000000001</v>
      </c>
      <c r="S243" s="11">
        <f t="shared" si="54"/>
        <v>100</v>
      </c>
      <c r="T243" s="9">
        <f t="shared" si="55"/>
        <v>6929.6850000000004</v>
      </c>
      <c r="U243" s="11">
        <f t="shared" si="56"/>
        <v>190</v>
      </c>
      <c r="V243" s="11">
        <f t="shared" si="57"/>
        <v>432</v>
      </c>
      <c r="W243" s="12">
        <f t="shared" si="58"/>
        <v>45</v>
      </c>
      <c r="X243" s="12">
        <v>0</v>
      </c>
      <c r="Y243" s="12">
        <v>0</v>
      </c>
      <c r="Z243" s="12">
        <v>40</v>
      </c>
      <c r="AA243" s="11">
        <f t="shared" si="59"/>
        <v>707</v>
      </c>
      <c r="AB243" s="11">
        <f t="shared" si="60"/>
        <v>5255</v>
      </c>
      <c r="AC243" s="11">
        <f t="shared" si="61"/>
        <v>778</v>
      </c>
      <c r="AD243" s="11">
        <f t="shared" si="62"/>
        <v>4477</v>
      </c>
      <c r="AE243">
        <f>VLOOKUP(C243,[1]WD!$B$3:$AR$777,43,0)</f>
        <v>15</v>
      </c>
      <c r="AF243" s="18">
        <f t="shared" si="63"/>
        <v>0</v>
      </c>
      <c r="AG243" s="6"/>
      <c r="AH243" s="6">
        <v>0</v>
      </c>
      <c r="AI243" s="6">
        <v>0</v>
      </c>
      <c r="AJ243" s="6">
        <v>0</v>
      </c>
    </row>
    <row r="244" spans="1:36" ht="15" customHeight="1" x14ac:dyDescent="0.25">
      <c r="A244" s="10">
        <v>243</v>
      </c>
      <c r="B244" s="1">
        <v>15</v>
      </c>
      <c r="C244" s="2">
        <v>40057812</v>
      </c>
      <c r="D244" s="3" t="s">
        <v>115</v>
      </c>
      <c r="E244" s="3" t="s">
        <v>361</v>
      </c>
      <c r="F244" s="3" t="s">
        <v>464</v>
      </c>
      <c r="G244" s="1">
        <v>15</v>
      </c>
      <c r="H244" s="4" t="s">
        <v>434</v>
      </c>
      <c r="I244" s="22">
        <v>518.41</v>
      </c>
      <c r="J244" s="11">
        <v>27</v>
      </c>
      <c r="K244" s="11">
        <v>28</v>
      </c>
      <c r="L244" s="11">
        <v>37</v>
      </c>
      <c r="M244" s="11">
        <f t="shared" si="48"/>
        <v>13997</v>
      </c>
      <c r="N244" s="11">
        <f t="shared" si="49"/>
        <v>2398</v>
      </c>
      <c r="O244" s="11">
        <f t="shared" si="50"/>
        <v>1680</v>
      </c>
      <c r="P244" s="9">
        <f t="shared" si="51"/>
        <v>69.984999999999999</v>
      </c>
      <c r="Q244" s="9">
        <f t="shared" si="52"/>
        <v>70</v>
      </c>
      <c r="R244" s="8">
        <f t="shared" si="53"/>
        <v>532.83749999999998</v>
      </c>
      <c r="S244" s="11">
        <f t="shared" si="54"/>
        <v>280</v>
      </c>
      <c r="T244" s="9">
        <f t="shared" si="55"/>
        <v>19027.822500000002</v>
      </c>
      <c r="U244" s="11">
        <f t="shared" si="56"/>
        <v>514</v>
      </c>
      <c r="V244" s="11">
        <f t="shared" si="57"/>
        <v>1166</v>
      </c>
      <c r="W244" s="12">
        <f t="shared" si="58"/>
        <v>123</v>
      </c>
      <c r="X244" s="12">
        <v>0</v>
      </c>
      <c r="Y244" s="12">
        <v>0</v>
      </c>
      <c r="Z244" s="12">
        <v>40</v>
      </c>
      <c r="AA244" s="11">
        <f t="shared" si="59"/>
        <v>1843</v>
      </c>
      <c r="AB244" s="11">
        <f t="shared" si="60"/>
        <v>14552</v>
      </c>
      <c r="AC244" s="11">
        <f t="shared" si="61"/>
        <v>2398</v>
      </c>
      <c r="AD244" s="11">
        <f t="shared" si="62"/>
        <v>12154</v>
      </c>
      <c r="AE244">
        <f>VLOOKUP(C244,[1]WD!$B$3:$AR$777,43,0)</f>
        <v>15</v>
      </c>
      <c r="AF244" s="18">
        <f t="shared" si="63"/>
        <v>0</v>
      </c>
      <c r="AG244" s="6"/>
      <c r="AH244" s="6">
        <v>0</v>
      </c>
      <c r="AI244" s="6">
        <v>0</v>
      </c>
      <c r="AJ244" s="6">
        <v>0</v>
      </c>
    </row>
    <row r="245" spans="1:36" ht="15" customHeight="1" x14ac:dyDescent="0.25">
      <c r="A245" s="10">
        <v>244</v>
      </c>
      <c r="B245" s="1">
        <v>15</v>
      </c>
      <c r="C245" s="2">
        <v>40057849</v>
      </c>
      <c r="D245" s="3" t="s">
        <v>116</v>
      </c>
      <c r="E245" s="3" t="s">
        <v>361</v>
      </c>
      <c r="F245" s="3" t="s">
        <v>464</v>
      </c>
      <c r="G245" s="1">
        <v>15</v>
      </c>
      <c r="H245" s="4" t="s">
        <v>434</v>
      </c>
      <c r="I245" s="22">
        <v>518.41</v>
      </c>
      <c r="J245" s="11">
        <v>19</v>
      </c>
      <c r="K245" s="11">
        <v>19</v>
      </c>
      <c r="L245" s="11">
        <v>68</v>
      </c>
      <c r="M245" s="11">
        <f t="shared" si="48"/>
        <v>9850</v>
      </c>
      <c r="N245" s="11">
        <f t="shared" si="49"/>
        <v>4406</v>
      </c>
      <c r="O245" s="11">
        <f t="shared" si="50"/>
        <v>1182</v>
      </c>
      <c r="P245" s="9">
        <f t="shared" si="51"/>
        <v>49.25</v>
      </c>
      <c r="Q245" s="9">
        <f t="shared" si="52"/>
        <v>49</v>
      </c>
      <c r="R245" s="8">
        <f t="shared" si="53"/>
        <v>463.32</v>
      </c>
      <c r="S245" s="11">
        <f t="shared" si="54"/>
        <v>190</v>
      </c>
      <c r="T245" s="9">
        <f t="shared" si="55"/>
        <v>16189.57</v>
      </c>
      <c r="U245" s="11">
        <f t="shared" si="56"/>
        <v>361</v>
      </c>
      <c r="V245" s="11">
        <f t="shared" si="57"/>
        <v>821</v>
      </c>
      <c r="W245" s="12">
        <f t="shared" si="58"/>
        <v>107</v>
      </c>
      <c r="X245" s="12">
        <v>0</v>
      </c>
      <c r="Y245" s="12">
        <v>0</v>
      </c>
      <c r="Z245" s="12">
        <v>40</v>
      </c>
      <c r="AA245" s="11">
        <f t="shared" si="59"/>
        <v>1329</v>
      </c>
      <c r="AB245" s="11">
        <f t="shared" si="60"/>
        <v>12927</v>
      </c>
      <c r="AC245" s="11">
        <f t="shared" si="61"/>
        <v>4406</v>
      </c>
      <c r="AD245" s="11">
        <f t="shared" si="62"/>
        <v>8521</v>
      </c>
      <c r="AE245">
        <f>VLOOKUP(C245,[1]WD!$B$3:$AR$777,43,0)</f>
        <v>15</v>
      </c>
      <c r="AF245" s="18">
        <f t="shared" si="63"/>
        <v>0</v>
      </c>
      <c r="AG245" s="6"/>
      <c r="AH245" s="6">
        <v>0</v>
      </c>
      <c r="AI245" s="6">
        <v>0</v>
      </c>
      <c r="AJ245" s="6">
        <v>0</v>
      </c>
    </row>
    <row r="246" spans="1:36" ht="15" customHeight="1" x14ac:dyDescent="0.25">
      <c r="A246" s="10">
        <v>245</v>
      </c>
      <c r="B246" s="1">
        <v>15</v>
      </c>
      <c r="C246" s="2">
        <v>40057852</v>
      </c>
      <c r="D246" s="3" t="s">
        <v>117</v>
      </c>
      <c r="E246" s="3" t="s">
        <v>361</v>
      </c>
      <c r="F246" s="3" t="s">
        <v>464</v>
      </c>
      <c r="G246" s="1">
        <v>15</v>
      </c>
      <c r="H246" s="4" t="s">
        <v>434</v>
      </c>
      <c r="I246" s="22">
        <v>518.41</v>
      </c>
      <c r="J246" s="11">
        <v>26</v>
      </c>
      <c r="K246" s="11">
        <v>27</v>
      </c>
      <c r="L246" s="11">
        <v>89</v>
      </c>
      <c r="M246" s="11">
        <f t="shared" si="48"/>
        <v>13479</v>
      </c>
      <c r="N246" s="11">
        <f t="shared" si="49"/>
        <v>5767</v>
      </c>
      <c r="O246" s="11">
        <f t="shared" si="50"/>
        <v>1617</v>
      </c>
      <c r="P246" s="9">
        <f t="shared" si="51"/>
        <v>67.394999999999996</v>
      </c>
      <c r="Q246" s="9">
        <f t="shared" si="52"/>
        <v>67</v>
      </c>
      <c r="R246" s="8">
        <f t="shared" si="53"/>
        <v>625.495</v>
      </c>
      <c r="S246" s="11">
        <f t="shared" si="54"/>
        <v>270</v>
      </c>
      <c r="T246" s="9">
        <f t="shared" si="55"/>
        <v>21892.89</v>
      </c>
      <c r="U246" s="11">
        <f t="shared" si="56"/>
        <v>494</v>
      </c>
      <c r="V246" s="11">
        <f t="shared" si="57"/>
        <v>1123</v>
      </c>
      <c r="W246" s="12">
        <f t="shared" si="58"/>
        <v>145</v>
      </c>
      <c r="X246" s="12">
        <v>30</v>
      </c>
      <c r="Y246" s="12">
        <v>0</v>
      </c>
      <c r="Z246" s="12">
        <v>40</v>
      </c>
      <c r="AA246" s="11">
        <f t="shared" si="59"/>
        <v>1832</v>
      </c>
      <c r="AB246" s="11">
        <f t="shared" si="60"/>
        <v>17414</v>
      </c>
      <c r="AC246" s="11">
        <f t="shared" si="61"/>
        <v>5767</v>
      </c>
      <c r="AD246" s="11">
        <f t="shared" si="62"/>
        <v>11647</v>
      </c>
      <c r="AE246">
        <f>VLOOKUP(C246,[1]WD!$B$3:$AR$777,43,0)</f>
        <v>15</v>
      </c>
      <c r="AF246" s="18">
        <f t="shared" si="63"/>
        <v>0</v>
      </c>
      <c r="AG246" s="6"/>
      <c r="AH246" s="6">
        <v>0</v>
      </c>
      <c r="AI246" s="6">
        <v>0</v>
      </c>
      <c r="AJ246" s="6">
        <v>30</v>
      </c>
    </row>
    <row r="247" spans="1:36" ht="15" customHeight="1" x14ac:dyDescent="0.25">
      <c r="A247" s="10">
        <v>246</v>
      </c>
      <c r="B247" s="1">
        <v>15</v>
      </c>
      <c r="C247" s="2">
        <v>40057873</v>
      </c>
      <c r="D247" s="3" t="s">
        <v>73</v>
      </c>
      <c r="E247" s="3" t="s">
        <v>361</v>
      </c>
      <c r="F247" s="3" t="s">
        <v>464</v>
      </c>
      <c r="G247" s="1">
        <v>15</v>
      </c>
      <c r="H247" s="4" t="s">
        <v>434</v>
      </c>
      <c r="I247" s="22">
        <v>518.41</v>
      </c>
      <c r="J247" s="11">
        <v>23.5</v>
      </c>
      <c r="K247" s="11">
        <v>25</v>
      </c>
      <c r="L247" s="11">
        <v>30</v>
      </c>
      <c r="M247" s="11">
        <f t="shared" si="48"/>
        <v>12183</v>
      </c>
      <c r="N247" s="11">
        <f t="shared" si="49"/>
        <v>1944</v>
      </c>
      <c r="O247" s="11">
        <f t="shared" si="50"/>
        <v>1462</v>
      </c>
      <c r="P247" s="9">
        <f t="shared" si="51"/>
        <v>60.914999999999999</v>
      </c>
      <c r="Q247" s="9">
        <f t="shared" si="52"/>
        <v>61</v>
      </c>
      <c r="R247" s="8">
        <f t="shared" si="53"/>
        <v>459.1275</v>
      </c>
      <c r="S247" s="11">
        <f t="shared" si="54"/>
        <v>250</v>
      </c>
      <c r="T247" s="9">
        <f t="shared" si="55"/>
        <v>16420.042500000003</v>
      </c>
      <c r="U247" s="11">
        <f t="shared" si="56"/>
        <v>447</v>
      </c>
      <c r="V247" s="11">
        <f t="shared" si="57"/>
        <v>1015</v>
      </c>
      <c r="W247" s="12">
        <f t="shared" si="58"/>
        <v>106</v>
      </c>
      <c r="X247" s="12">
        <v>0</v>
      </c>
      <c r="Y247" s="12">
        <v>0</v>
      </c>
      <c r="Z247" s="12">
        <v>40</v>
      </c>
      <c r="AA247" s="11">
        <f t="shared" si="59"/>
        <v>1608</v>
      </c>
      <c r="AB247" s="11">
        <f t="shared" si="60"/>
        <v>12519</v>
      </c>
      <c r="AC247" s="11">
        <f t="shared" si="61"/>
        <v>1944</v>
      </c>
      <c r="AD247" s="11">
        <f t="shared" si="62"/>
        <v>10575</v>
      </c>
      <c r="AE247">
        <f>VLOOKUP(C247,[1]WD!$B$3:$AR$777,43,0)</f>
        <v>15</v>
      </c>
      <c r="AF247" s="18">
        <f t="shared" si="63"/>
        <v>0</v>
      </c>
      <c r="AG247" s="6"/>
      <c r="AH247" s="6">
        <v>0</v>
      </c>
      <c r="AI247" s="6">
        <v>0</v>
      </c>
      <c r="AJ247" s="6">
        <v>0</v>
      </c>
    </row>
    <row r="248" spans="1:36" ht="15" customHeight="1" x14ac:dyDescent="0.25">
      <c r="A248" s="10">
        <v>247</v>
      </c>
      <c r="B248" s="1">
        <v>15</v>
      </c>
      <c r="C248" s="2">
        <v>40058339</v>
      </c>
      <c r="D248" s="3" t="s">
        <v>132</v>
      </c>
      <c r="E248" s="3" t="s">
        <v>361</v>
      </c>
      <c r="F248" s="3" t="s">
        <v>464</v>
      </c>
      <c r="G248" s="1">
        <v>15</v>
      </c>
      <c r="H248" s="4" t="s">
        <v>434</v>
      </c>
      <c r="I248" s="22">
        <v>518.41</v>
      </c>
      <c r="J248" s="11">
        <v>12</v>
      </c>
      <c r="K248" s="11">
        <v>12</v>
      </c>
      <c r="L248" s="11">
        <v>32</v>
      </c>
      <c r="M248" s="11">
        <f t="shared" si="48"/>
        <v>6221</v>
      </c>
      <c r="N248" s="11">
        <f t="shared" si="49"/>
        <v>2074</v>
      </c>
      <c r="O248" s="11">
        <f t="shared" si="50"/>
        <v>747</v>
      </c>
      <c r="P248" s="9">
        <f t="shared" si="51"/>
        <v>31.105</v>
      </c>
      <c r="Q248" s="9">
        <f t="shared" si="52"/>
        <v>31</v>
      </c>
      <c r="R248" s="8">
        <f t="shared" si="53"/>
        <v>269.58750000000003</v>
      </c>
      <c r="S248" s="11">
        <f t="shared" si="54"/>
        <v>120</v>
      </c>
      <c r="T248" s="9">
        <f t="shared" si="55"/>
        <v>9493.6924999999992</v>
      </c>
      <c r="U248" s="11">
        <f t="shared" si="56"/>
        <v>229</v>
      </c>
      <c r="V248" s="11">
        <f t="shared" si="57"/>
        <v>518</v>
      </c>
      <c r="W248" s="12">
        <f t="shared" si="58"/>
        <v>63</v>
      </c>
      <c r="X248" s="12">
        <v>0</v>
      </c>
      <c r="Y248" s="12">
        <v>0</v>
      </c>
      <c r="Z248" s="12">
        <v>40</v>
      </c>
      <c r="AA248" s="11">
        <f t="shared" si="59"/>
        <v>850</v>
      </c>
      <c r="AB248" s="11">
        <f t="shared" si="60"/>
        <v>7445</v>
      </c>
      <c r="AC248" s="11">
        <f t="shared" si="61"/>
        <v>2074</v>
      </c>
      <c r="AD248" s="11">
        <f t="shared" si="62"/>
        <v>5371</v>
      </c>
      <c r="AE248">
        <f>VLOOKUP(C248,[1]WD!$B$3:$AR$777,43,0)</f>
        <v>15</v>
      </c>
      <c r="AF248" s="18">
        <f t="shared" si="63"/>
        <v>0</v>
      </c>
      <c r="AG248" s="6"/>
      <c r="AH248" s="6">
        <v>0</v>
      </c>
      <c r="AI248" s="6">
        <v>0</v>
      </c>
      <c r="AJ248" s="6">
        <v>0</v>
      </c>
    </row>
    <row r="249" spans="1:36" ht="15" customHeight="1" x14ac:dyDescent="0.25">
      <c r="A249" s="10">
        <v>248</v>
      </c>
      <c r="B249" s="1">
        <v>15</v>
      </c>
      <c r="C249" s="2">
        <v>40058387</v>
      </c>
      <c r="D249" s="3" t="s">
        <v>89</v>
      </c>
      <c r="E249" s="3" t="s">
        <v>361</v>
      </c>
      <c r="F249" s="3" t="s">
        <v>464</v>
      </c>
      <c r="G249" s="1">
        <v>15</v>
      </c>
      <c r="H249" s="4" t="s">
        <v>434</v>
      </c>
      <c r="I249" s="22">
        <v>518.41</v>
      </c>
      <c r="J249" s="11">
        <v>9</v>
      </c>
      <c r="K249" s="11">
        <v>10</v>
      </c>
      <c r="L249" s="11">
        <v>31</v>
      </c>
      <c r="M249" s="11">
        <f t="shared" si="48"/>
        <v>4666</v>
      </c>
      <c r="N249" s="11">
        <f t="shared" si="49"/>
        <v>2009</v>
      </c>
      <c r="O249" s="11">
        <f t="shared" si="50"/>
        <v>560</v>
      </c>
      <c r="P249" s="9">
        <f t="shared" si="51"/>
        <v>23.330000000000002</v>
      </c>
      <c r="Q249" s="9">
        <f t="shared" si="52"/>
        <v>23</v>
      </c>
      <c r="R249" s="8">
        <f t="shared" si="53"/>
        <v>216.9375</v>
      </c>
      <c r="S249" s="11">
        <f t="shared" si="54"/>
        <v>100</v>
      </c>
      <c r="T249" s="9">
        <f t="shared" si="55"/>
        <v>7598.2674999999999</v>
      </c>
      <c r="U249" s="11">
        <f t="shared" si="56"/>
        <v>171</v>
      </c>
      <c r="V249" s="11">
        <f t="shared" si="57"/>
        <v>389</v>
      </c>
      <c r="W249" s="12">
        <f t="shared" si="58"/>
        <v>51</v>
      </c>
      <c r="X249" s="12">
        <v>0</v>
      </c>
      <c r="Y249" s="12">
        <v>0</v>
      </c>
      <c r="Z249" s="12">
        <v>40</v>
      </c>
      <c r="AA249" s="11">
        <f t="shared" si="59"/>
        <v>651</v>
      </c>
      <c r="AB249" s="11">
        <f t="shared" si="60"/>
        <v>6024</v>
      </c>
      <c r="AC249" s="11">
        <f t="shared" si="61"/>
        <v>2009</v>
      </c>
      <c r="AD249" s="11">
        <f t="shared" si="62"/>
        <v>4015</v>
      </c>
      <c r="AE249">
        <f>VLOOKUP(C249,[1]WD!$B$3:$AR$777,43,0)</f>
        <v>15</v>
      </c>
      <c r="AF249" s="18">
        <f t="shared" si="63"/>
        <v>0</v>
      </c>
      <c r="AG249" s="6"/>
      <c r="AH249" s="6">
        <v>0</v>
      </c>
      <c r="AI249" s="6">
        <v>0</v>
      </c>
      <c r="AJ249" s="6">
        <v>0</v>
      </c>
    </row>
    <row r="250" spans="1:36" ht="15" customHeight="1" x14ac:dyDescent="0.25">
      <c r="A250" s="10">
        <v>249</v>
      </c>
      <c r="B250" s="1">
        <v>15</v>
      </c>
      <c r="C250" s="2">
        <v>40058643</v>
      </c>
      <c r="D250" s="3" t="s">
        <v>145</v>
      </c>
      <c r="E250" s="3" t="s">
        <v>361</v>
      </c>
      <c r="F250" s="3" t="s">
        <v>464</v>
      </c>
      <c r="G250" s="1">
        <v>15</v>
      </c>
      <c r="H250" s="4" t="s">
        <v>434</v>
      </c>
      <c r="I250" s="22">
        <v>518.41</v>
      </c>
      <c r="J250" s="11">
        <v>6</v>
      </c>
      <c r="K250" s="11">
        <v>6</v>
      </c>
      <c r="L250" s="11">
        <v>7</v>
      </c>
      <c r="M250" s="11">
        <f t="shared" si="48"/>
        <v>3110</v>
      </c>
      <c r="N250" s="11">
        <f t="shared" si="49"/>
        <v>454</v>
      </c>
      <c r="O250" s="11">
        <f t="shared" si="50"/>
        <v>373</v>
      </c>
      <c r="P250" s="9">
        <f t="shared" si="51"/>
        <v>15.55</v>
      </c>
      <c r="Q250" s="9">
        <f t="shared" si="52"/>
        <v>16</v>
      </c>
      <c r="R250" s="8">
        <f t="shared" si="53"/>
        <v>115.83</v>
      </c>
      <c r="S250" s="11">
        <f t="shared" si="54"/>
        <v>60</v>
      </c>
      <c r="T250" s="9">
        <f t="shared" si="55"/>
        <v>4144.38</v>
      </c>
      <c r="U250" s="11">
        <f t="shared" si="56"/>
        <v>114</v>
      </c>
      <c r="V250" s="11">
        <f t="shared" si="57"/>
        <v>259</v>
      </c>
      <c r="W250" s="12">
        <f t="shared" si="58"/>
        <v>27</v>
      </c>
      <c r="X250" s="12">
        <v>0</v>
      </c>
      <c r="Y250" s="12">
        <v>0</v>
      </c>
      <c r="Z250" s="12">
        <v>40</v>
      </c>
      <c r="AA250" s="11">
        <f t="shared" si="59"/>
        <v>440</v>
      </c>
      <c r="AB250" s="11">
        <f t="shared" si="60"/>
        <v>3124</v>
      </c>
      <c r="AC250" s="11">
        <f t="shared" si="61"/>
        <v>454</v>
      </c>
      <c r="AD250" s="11">
        <f t="shared" si="62"/>
        <v>2670</v>
      </c>
      <c r="AE250">
        <f>VLOOKUP(C250,[1]WD!$B$3:$AR$777,43,0)</f>
        <v>15</v>
      </c>
      <c r="AF250" s="18">
        <f t="shared" si="63"/>
        <v>0</v>
      </c>
      <c r="AG250" s="6"/>
      <c r="AH250" s="6">
        <v>0</v>
      </c>
      <c r="AI250" s="6">
        <v>0</v>
      </c>
      <c r="AJ250" s="6">
        <v>0</v>
      </c>
    </row>
    <row r="251" spans="1:36" ht="15" customHeight="1" x14ac:dyDescent="0.25">
      <c r="A251" s="10">
        <v>250</v>
      </c>
      <c r="B251" s="1">
        <v>15</v>
      </c>
      <c r="C251" s="2">
        <v>40058686</v>
      </c>
      <c r="D251" s="3" t="s">
        <v>55</v>
      </c>
      <c r="E251" s="3" t="s">
        <v>361</v>
      </c>
      <c r="F251" s="3" t="s">
        <v>464</v>
      </c>
      <c r="G251" s="1">
        <v>15</v>
      </c>
      <c r="H251" s="4" t="s">
        <v>434</v>
      </c>
      <c r="I251" s="22">
        <v>518.41</v>
      </c>
      <c r="J251" s="11">
        <v>22</v>
      </c>
      <c r="K251" s="11">
        <v>22</v>
      </c>
      <c r="L251" s="11">
        <v>48</v>
      </c>
      <c r="M251" s="11">
        <f t="shared" si="48"/>
        <v>11405</v>
      </c>
      <c r="N251" s="11">
        <f t="shared" si="49"/>
        <v>3110</v>
      </c>
      <c r="O251" s="11">
        <f t="shared" si="50"/>
        <v>1369</v>
      </c>
      <c r="P251" s="9">
        <f t="shared" si="51"/>
        <v>57.024999999999999</v>
      </c>
      <c r="Q251" s="9">
        <f t="shared" si="52"/>
        <v>57</v>
      </c>
      <c r="R251" s="8">
        <f t="shared" si="53"/>
        <v>471.73750000000001</v>
      </c>
      <c r="S251" s="11">
        <f t="shared" si="54"/>
        <v>220</v>
      </c>
      <c r="T251" s="9">
        <f t="shared" si="55"/>
        <v>16689.762500000001</v>
      </c>
      <c r="U251" s="11">
        <f t="shared" si="56"/>
        <v>419</v>
      </c>
      <c r="V251" s="11">
        <f t="shared" si="57"/>
        <v>950</v>
      </c>
      <c r="W251" s="12">
        <f t="shared" si="58"/>
        <v>109</v>
      </c>
      <c r="X251" s="12">
        <v>0</v>
      </c>
      <c r="Y251" s="12">
        <v>0</v>
      </c>
      <c r="Z251" s="12">
        <v>40</v>
      </c>
      <c r="AA251" s="11">
        <f t="shared" si="59"/>
        <v>1518</v>
      </c>
      <c r="AB251" s="11">
        <f t="shared" si="60"/>
        <v>12997</v>
      </c>
      <c r="AC251" s="11">
        <f t="shared" si="61"/>
        <v>3110</v>
      </c>
      <c r="AD251" s="11">
        <f t="shared" si="62"/>
        <v>9887</v>
      </c>
      <c r="AE251">
        <f>VLOOKUP(C251,[1]WD!$B$3:$AR$777,43,0)</f>
        <v>15</v>
      </c>
      <c r="AF251" s="18">
        <f t="shared" si="63"/>
        <v>0</v>
      </c>
      <c r="AG251" s="6"/>
      <c r="AH251" s="6">
        <v>0</v>
      </c>
      <c r="AI251" s="6">
        <v>0</v>
      </c>
      <c r="AJ251" s="6">
        <v>0</v>
      </c>
    </row>
    <row r="252" spans="1:36" ht="15" customHeight="1" x14ac:dyDescent="0.25">
      <c r="A252" s="10">
        <v>251</v>
      </c>
      <c r="B252" s="1">
        <v>15</v>
      </c>
      <c r="C252" s="2">
        <v>40058401</v>
      </c>
      <c r="D252" s="3" t="s">
        <v>134</v>
      </c>
      <c r="E252" s="3" t="s">
        <v>361</v>
      </c>
      <c r="F252" s="3" t="s">
        <v>464</v>
      </c>
      <c r="G252" s="1">
        <v>15</v>
      </c>
      <c r="H252" s="4" t="s">
        <v>434</v>
      </c>
      <c r="I252" s="22">
        <v>518.41</v>
      </c>
      <c r="J252" s="11">
        <v>21</v>
      </c>
      <c r="K252" s="11">
        <v>21</v>
      </c>
      <c r="L252" s="11">
        <v>40</v>
      </c>
      <c r="M252" s="11">
        <f t="shared" si="48"/>
        <v>10887</v>
      </c>
      <c r="N252" s="11">
        <f t="shared" si="49"/>
        <v>2592</v>
      </c>
      <c r="O252" s="11">
        <f t="shared" si="50"/>
        <v>1306</v>
      </c>
      <c r="P252" s="9">
        <f t="shared" si="51"/>
        <v>54.435000000000002</v>
      </c>
      <c r="Q252" s="9">
        <f t="shared" si="52"/>
        <v>54</v>
      </c>
      <c r="R252" s="8">
        <f t="shared" si="53"/>
        <v>438.0675</v>
      </c>
      <c r="S252" s="11">
        <f t="shared" si="54"/>
        <v>210</v>
      </c>
      <c r="T252" s="9">
        <f t="shared" si="55"/>
        <v>15541.502499999999</v>
      </c>
      <c r="U252" s="11">
        <f t="shared" si="56"/>
        <v>399</v>
      </c>
      <c r="V252" s="11">
        <f t="shared" si="57"/>
        <v>907</v>
      </c>
      <c r="W252" s="12">
        <f t="shared" si="58"/>
        <v>102</v>
      </c>
      <c r="X252" s="12">
        <v>0</v>
      </c>
      <c r="Y252" s="12">
        <v>0</v>
      </c>
      <c r="Z252" s="12">
        <v>40</v>
      </c>
      <c r="AA252" s="11">
        <f t="shared" si="59"/>
        <v>1448</v>
      </c>
      <c r="AB252" s="11">
        <f t="shared" si="60"/>
        <v>12031</v>
      </c>
      <c r="AC252" s="11">
        <f t="shared" si="61"/>
        <v>2592</v>
      </c>
      <c r="AD252" s="11">
        <f t="shared" si="62"/>
        <v>9439</v>
      </c>
      <c r="AE252">
        <f>VLOOKUP(C252,[1]WD!$B$3:$AR$777,43,0)</f>
        <v>15</v>
      </c>
      <c r="AF252" s="18">
        <f t="shared" si="63"/>
        <v>0</v>
      </c>
      <c r="AG252" s="6"/>
      <c r="AH252" s="6">
        <v>0</v>
      </c>
      <c r="AI252" s="6">
        <v>0</v>
      </c>
      <c r="AJ252" s="6">
        <v>0</v>
      </c>
    </row>
    <row r="253" spans="1:36" ht="15" customHeight="1" x14ac:dyDescent="0.25">
      <c r="A253" s="10">
        <v>252</v>
      </c>
      <c r="B253" s="1">
        <v>15</v>
      </c>
      <c r="C253" s="2">
        <v>40056253</v>
      </c>
      <c r="D253" s="3" t="s">
        <v>94</v>
      </c>
      <c r="E253" s="3" t="s">
        <v>361</v>
      </c>
      <c r="F253" s="3" t="s">
        <v>465</v>
      </c>
      <c r="G253" s="1">
        <v>15</v>
      </c>
      <c r="H253" s="4" t="s">
        <v>435</v>
      </c>
      <c r="I253" s="22">
        <v>518.41</v>
      </c>
      <c r="J253" s="11">
        <v>19</v>
      </c>
      <c r="K253" s="11">
        <v>24</v>
      </c>
      <c r="L253" s="11">
        <v>48</v>
      </c>
      <c r="M253" s="11">
        <f t="shared" si="48"/>
        <v>9850</v>
      </c>
      <c r="N253" s="11">
        <f t="shared" si="49"/>
        <v>3110</v>
      </c>
      <c r="O253" s="11">
        <f t="shared" si="50"/>
        <v>1182</v>
      </c>
      <c r="P253" s="9">
        <f t="shared" si="51"/>
        <v>49.25</v>
      </c>
      <c r="Q253" s="9">
        <f t="shared" si="52"/>
        <v>49</v>
      </c>
      <c r="R253" s="8">
        <f t="shared" si="53"/>
        <v>421.2</v>
      </c>
      <c r="S253" s="11">
        <f t="shared" si="54"/>
        <v>240</v>
      </c>
      <c r="T253" s="9">
        <f t="shared" si="55"/>
        <v>14901.45</v>
      </c>
      <c r="U253" s="11">
        <f t="shared" si="56"/>
        <v>361</v>
      </c>
      <c r="V253" s="11">
        <f t="shared" si="57"/>
        <v>821</v>
      </c>
      <c r="W253" s="12">
        <f t="shared" si="58"/>
        <v>98</v>
      </c>
      <c r="X253" s="12">
        <v>0</v>
      </c>
      <c r="Y253" s="12">
        <v>0</v>
      </c>
      <c r="Z253" s="12">
        <v>40</v>
      </c>
      <c r="AA253" s="11">
        <f t="shared" si="59"/>
        <v>1320</v>
      </c>
      <c r="AB253" s="11">
        <f t="shared" si="60"/>
        <v>11640</v>
      </c>
      <c r="AC253" s="11">
        <f t="shared" si="61"/>
        <v>3110</v>
      </c>
      <c r="AD253" s="11">
        <f t="shared" si="62"/>
        <v>8530</v>
      </c>
      <c r="AE253">
        <f>VLOOKUP(C253,[1]WD!$B$3:$AR$777,43,0)</f>
        <v>15</v>
      </c>
      <c r="AF253" s="18">
        <f t="shared" si="63"/>
        <v>0</v>
      </c>
      <c r="AG253" s="6"/>
      <c r="AH253" s="6">
        <v>0</v>
      </c>
      <c r="AI253" s="6">
        <v>0</v>
      </c>
      <c r="AJ253" s="6">
        <v>0</v>
      </c>
    </row>
    <row r="254" spans="1:36" ht="15" customHeight="1" x14ac:dyDescent="0.25">
      <c r="A254" s="10">
        <v>253</v>
      </c>
      <c r="B254" s="1">
        <v>15</v>
      </c>
      <c r="C254" s="2">
        <v>40057672</v>
      </c>
      <c r="D254" s="3" t="s">
        <v>107</v>
      </c>
      <c r="E254" s="3" t="s">
        <v>361</v>
      </c>
      <c r="F254" s="3" t="s">
        <v>465</v>
      </c>
      <c r="G254" s="1">
        <v>15</v>
      </c>
      <c r="H254" s="4" t="s">
        <v>435</v>
      </c>
      <c r="I254" s="22">
        <v>518.41</v>
      </c>
      <c r="J254" s="11">
        <v>24</v>
      </c>
      <c r="K254" s="11">
        <v>24</v>
      </c>
      <c r="L254" s="11">
        <v>0</v>
      </c>
      <c r="M254" s="11">
        <f t="shared" si="48"/>
        <v>12442</v>
      </c>
      <c r="N254" s="11">
        <f t="shared" si="49"/>
        <v>0</v>
      </c>
      <c r="O254" s="11">
        <f t="shared" si="50"/>
        <v>1493</v>
      </c>
      <c r="P254" s="9">
        <f t="shared" si="51"/>
        <v>62.21</v>
      </c>
      <c r="Q254" s="9">
        <f t="shared" si="52"/>
        <v>62</v>
      </c>
      <c r="R254" s="8">
        <f t="shared" si="53"/>
        <v>404.36500000000001</v>
      </c>
      <c r="S254" s="11">
        <f t="shared" si="54"/>
        <v>240</v>
      </c>
      <c r="T254" s="9">
        <f t="shared" si="55"/>
        <v>14703.574999999999</v>
      </c>
      <c r="U254" s="11">
        <f t="shared" si="56"/>
        <v>457</v>
      </c>
      <c r="V254" s="11">
        <f t="shared" si="57"/>
        <v>1036</v>
      </c>
      <c r="W254" s="12">
        <f t="shared" si="58"/>
        <v>94</v>
      </c>
      <c r="X254" s="12">
        <v>0</v>
      </c>
      <c r="Y254" s="12">
        <v>0</v>
      </c>
      <c r="Z254" s="12">
        <v>40</v>
      </c>
      <c r="AA254" s="11">
        <f t="shared" si="59"/>
        <v>1627</v>
      </c>
      <c r="AB254" s="11">
        <f t="shared" si="60"/>
        <v>10815</v>
      </c>
      <c r="AC254" s="11">
        <f t="shared" si="61"/>
        <v>0</v>
      </c>
      <c r="AD254" s="11">
        <f t="shared" si="62"/>
        <v>10815</v>
      </c>
      <c r="AE254">
        <f>VLOOKUP(C254,[1]WD!$B$3:$AR$777,43,0)</f>
        <v>15</v>
      </c>
      <c r="AF254" s="18">
        <f t="shared" si="63"/>
        <v>0</v>
      </c>
      <c r="AG254" s="6"/>
      <c r="AH254" s="6">
        <v>0</v>
      </c>
      <c r="AI254" s="6">
        <v>0</v>
      </c>
      <c r="AJ254" s="6">
        <v>0</v>
      </c>
    </row>
    <row r="255" spans="1:36" ht="15" customHeight="1" x14ac:dyDescent="0.25">
      <c r="A255" s="10">
        <v>254</v>
      </c>
      <c r="B255" s="1">
        <v>15</v>
      </c>
      <c r="C255" s="2">
        <v>40057924</v>
      </c>
      <c r="D255" s="3" t="s">
        <v>120</v>
      </c>
      <c r="E255" s="3" t="s">
        <v>361</v>
      </c>
      <c r="F255" s="3" t="s">
        <v>465</v>
      </c>
      <c r="G255" s="1">
        <v>15</v>
      </c>
      <c r="H255" s="4" t="s">
        <v>435</v>
      </c>
      <c r="I255" s="22">
        <v>518.41</v>
      </c>
      <c r="J255" s="11">
        <v>11</v>
      </c>
      <c r="K255" s="11">
        <v>13</v>
      </c>
      <c r="L255" s="11">
        <v>32</v>
      </c>
      <c r="M255" s="11">
        <f t="shared" si="48"/>
        <v>5703</v>
      </c>
      <c r="N255" s="11">
        <f t="shared" si="49"/>
        <v>2074</v>
      </c>
      <c r="O255" s="11">
        <f t="shared" si="50"/>
        <v>684</v>
      </c>
      <c r="P255" s="9">
        <f t="shared" si="51"/>
        <v>28.515000000000001</v>
      </c>
      <c r="Q255" s="9">
        <f t="shared" si="52"/>
        <v>29</v>
      </c>
      <c r="R255" s="8">
        <f t="shared" si="53"/>
        <v>252.7525</v>
      </c>
      <c r="S255" s="11">
        <f t="shared" si="54"/>
        <v>130</v>
      </c>
      <c r="T255" s="9">
        <f t="shared" si="55"/>
        <v>8901.2674999999999</v>
      </c>
      <c r="U255" s="11">
        <f t="shared" si="56"/>
        <v>209</v>
      </c>
      <c r="V255" s="11">
        <f t="shared" si="57"/>
        <v>475</v>
      </c>
      <c r="W255" s="12">
        <f t="shared" si="58"/>
        <v>59</v>
      </c>
      <c r="X255" s="12">
        <v>60</v>
      </c>
      <c r="Y255" s="12">
        <v>0</v>
      </c>
      <c r="Z255" s="12">
        <v>40</v>
      </c>
      <c r="AA255" s="11">
        <f t="shared" si="59"/>
        <v>843</v>
      </c>
      <c r="AB255" s="11">
        <f t="shared" si="60"/>
        <v>6934</v>
      </c>
      <c r="AC255" s="11">
        <f t="shared" si="61"/>
        <v>2074</v>
      </c>
      <c r="AD255" s="11">
        <f t="shared" si="62"/>
        <v>4860</v>
      </c>
      <c r="AE255">
        <f>VLOOKUP(C255,[1]WD!$B$3:$AR$777,43,0)</f>
        <v>15</v>
      </c>
      <c r="AF255" s="18">
        <f t="shared" si="63"/>
        <v>0</v>
      </c>
      <c r="AG255" s="6"/>
      <c r="AH255" s="6">
        <v>0</v>
      </c>
      <c r="AI255" s="6">
        <v>0</v>
      </c>
      <c r="AJ255" s="6">
        <v>60</v>
      </c>
    </row>
    <row r="256" spans="1:36" ht="15" customHeight="1" x14ac:dyDescent="0.25">
      <c r="A256" s="10">
        <v>255</v>
      </c>
      <c r="B256" s="1">
        <v>15</v>
      </c>
      <c r="C256" s="2">
        <v>40058408</v>
      </c>
      <c r="D256" s="3" t="s">
        <v>137</v>
      </c>
      <c r="E256" s="3" t="s">
        <v>361</v>
      </c>
      <c r="F256" s="3" t="s">
        <v>465</v>
      </c>
      <c r="G256" s="1">
        <v>15</v>
      </c>
      <c r="H256" s="4" t="s">
        <v>435</v>
      </c>
      <c r="I256" s="22">
        <v>518.41</v>
      </c>
      <c r="J256" s="11">
        <v>10</v>
      </c>
      <c r="K256" s="11">
        <v>10</v>
      </c>
      <c r="L256" s="11">
        <v>34</v>
      </c>
      <c r="M256" s="11">
        <f t="shared" si="48"/>
        <v>5184</v>
      </c>
      <c r="N256" s="11">
        <f t="shared" si="49"/>
        <v>2203</v>
      </c>
      <c r="O256" s="11">
        <f t="shared" si="50"/>
        <v>622</v>
      </c>
      <c r="P256" s="9">
        <f t="shared" si="51"/>
        <v>25.92</v>
      </c>
      <c r="Q256" s="9">
        <f t="shared" si="52"/>
        <v>26</v>
      </c>
      <c r="R256" s="8">
        <f t="shared" si="53"/>
        <v>240.07750000000001</v>
      </c>
      <c r="S256" s="11">
        <f t="shared" si="54"/>
        <v>100</v>
      </c>
      <c r="T256" s="9">
        <f t="shared" si="55"/>
        <v>8400.9974999999995</v>
      </c>
      <c r="U256" s="11">
        <f t="shared" si="56"/>
        <v>190</v>
      </c>
      <c r="V256" s="11">
        <f t="shared" si="57"/>
        <v>432</v>
      </c>
      <c r="W256" s="12">
        <f t="shared" si="58"/>
        <v>56</v>
      </c>
      <c r="X256" s="12">
        <v>0</v>
      </c>
      <c r="Y256" s="12">
        <v>0</v>
      </c>
      <c r="Z256" s="12">
        <v>40</v>
      </c>
      <c r="AA256" s="11">
        <f t="shared" si="59"/>
        <v>718</v>
      </c>
      <c r="AB256" s="11">
        <f t="shared" si="60"/>
        <v>6669</v>
      </c>
      <c r="AC256" s="11">
        <f t="shared" si="61"/>
        <v>2203</v>
      </c>
      <c r="AD256" s="11">
        <f t="shared" si="62"/>
        <v>4466</v>
      </c>
      <c r="AE256">
        <f>VLOOKUP(C256,[1]WD!$B$3:$AR$777,43,0)</f>
        <v>15</v>
      </c>
      <c r="AF256" s="18">
        <f t="shared" si="63"/>
        <v>0</v>
      </c>
      <c r="AG256" s="6"/>
      <c r="AH256" s="6">
        <v>0</v>
      </c>
      <c r="AI256" s="6">
        <v>0</v>
      </c>
      <c r="AJ256" s="6">
        <v>0</v>
      </c>
    </row>
    <row r="257" spans="1:36" ht="15" customHeight="1" x14ac:dyDescent="0.25">
      <c r="A257" s="10">
        <v>256</v>
      </c>
      <c r="B257" s="1">
        <v>15</v>
      </c>
      <c r="C257" s="2">
        <v>40059692</v>
      </c>
      <c r="D257" s="3" t="s">
        <v>327</v>
      </c>
      <c r="E257" s="3" t="s">
        <v>361</v>
      </c>
      <c r="F257" s="3" t="s">
        <v>465</v>
      </c>
      <c r="G257" s="1">
        <v>15</v>
      </c>
      <c r="H257" s="4" t="s">
        <v>435</v>
      </c>
      <c r="I257" s="22">
        <v>518.41</v>
      </c>
      <c r="J257" s="11">
        <v>17</v>
      </c>
      <c r="K257" s="11">
        <v>17</v>
      </c>
      <c r="L257" s="11">
        <v>0</v>
      </c>
      <c r="M257" s="11">
        <f t="shared" si="48"/>
        <v>8813</v>
      </c>
      <c r="N257" s="11">
        <f t="shared" si="49"/>
        <v>0</v>
      </c>
      <c r="O257" s="11">
        <f t="shared" si="50"/>
        <v>1058</v>
      </c>
      <c r="P257" s="9">
        <f t="shared" si="51"/>
        <v>44.064999999999998</v>
      </c>
      <c r="Q257" s="9">
        <f t="shared" si="52"/>
        <v>44</v>
      </c>
      <c r="R257" s="8">
        <f t="shared" si="53"/>
        <v>286.42250000000001</v>
      </c>
      <c r="S257" s="11">
        <f t="shared" si="54"/>
        <v>170</v>
      </c>
      <c r="T257" s="9">
        <f t="shared" si="55"/>
        <v>10415.487500000001</v>
      </c>
      <c r="U257" s="11">
        <f t="shared" si="56"/>
        <v>324</v>
      </c>
      <c r="V257" s="11">
        <f t="shared" si="57"/>
        <v>734</v>
      </c>
      <c r="W257" s="12">
        <f t="shared" si="58"/>
        <v>67</v>
      </c>
      <c r="X257" s="12">
        <v>0</v>
      </c>
      <c r="Y257" s="12">
        <v>0</v>
      </c>
      <c r="Z257" s="12">
        <v>40</v>
      </c>
      <c r="AA257" s="11">
        <f t="shared" si="59"/>
        <v>1165</v>
      </c>
      <c r="AB257" s="11">
        <f t="shared" si="60"/>
        <v>7648</v>
      </c>
      <c r="AC257" s="11">
        <f t="shared" si="61"/>
        <v>0</v>
      </c>
      <c r="AD257" s="11">
        <f t="shared" si="62"/>
        <v>7648</v>
      </c>
      <c r="AE257">
        <f>VLOOKUP(C257,[1]WD!$B$3:$AR$777,43,0)</f>
        <v>15</v>
      </c>
      <c r="AF257" s="18">
        <f t="shared" si="63"/>
        <v>0</v>
      </c>
      <c r="AG257" s="6"/>
      <c r="AH257" s="6">
        <v>0</v>
      </c>
      <c r="AI257" s="6">
        <v>0</v>
      </c>
      <c r="AJ257" s="6">
        <v>0</v>
      </c>
    </row>
    <row r="258" spans="1:36" ht="15" customHeight="1" x14ac:dyDescent="0.25">
      <c r="A258" s="10">
        <v>257</v>
      </c>
      <c r="B258" s="1">
        <v>15</v>
      </c>
      <c r="C258" s="2">
        <v>40059142</v>
      </c>
      <c r="D258" s="3" t="s">
        <v>304</v>
      </c>
      <c r="E258" s="3" t="s">
        <v>361</v>
      </c>
      <c r="F258" s="3" t="s">
        <v>462</v>
      </c>
      <c r="G258" s="1">
        <v>15</v>
      </c>
      <c r="H258" s="4" t="s">
        <v>432</v>
      </c>
      <c r="I258" s="22">
        <v>518.41</v>
      </c>
      <c r="J258" s="11">
        <v>7</v>
      </c>
      <c r="K258" s="11">
        <v>7</v>
      </c>
      <c r="L258" s="11">
        <v>28</v>
      </c>
      <c r="M258" s="11">
        <f t="shared" ref="M258:M321" si="64">ROUND((I258*J258),0)</f>
        <v>3629</v>
      </c>
      <c r="N258" s="11">
        <f t="shared" ref="N258:N321" si="65">ROUND((I258/8*L258),0)</f>
        <v>1814</v>
      </c>
      <c r="O258" s="11">
        <f t="shared" ref="O258:O321" si="66">ROUND((M258*12%),0)</f>
        <v>435</v>
      </c>
      <c r="P258" s="9">
        <f t="shared" ref="P258:P321" si="67">M258*0.5%</f>
        <v>18.145</v>
      </c>
      <c r="Q258" s="9">
        <f t="shared" ref="Q258:Q321" si="68">ROUND(IF(M258&gt;15000,(15000*0.5%),M258*0.5%),0)</f>
        <v>18</v>
      </c>
      <c r="R258" s="8">
        <f t="shared" ref="R258:R321" si="69">(M258+N258)*(3.25%)</f>
        <v>176.89750000000001</v>
      </c>
      <c r="S258" s="11">
        <f t="shared" ref="S258:S321" si="70">ROUND((K258*10),0)</f>
        <v>70</v>
      </c>
      <c r="T258" s="9">
        <f t="shared" ref="T258:T321" si="71">SUM(M258:S258)</f>
        <v>6161.0425000000005</v>
      </c>
      <c r="U258" s="11">
        <f t="shared" ref="U258:U321" si="72">O258-V258</f>
        <v>133</v>
      </c>
      <c r="V258" s="11">
        <f t="shared" ref="V258:V321" si="73">ROUND((M258*8.33%),0)</f>
        <v>302</v>
      </c>
      <c r="W258" s="12">
        <f t="shared" ref="W258:W321" si="74">ROUNDUP((M258+N258)*(0.75%),0)</f>
        <v>41</v>
      </c>
      <c r="X258" s="12">
        <v>0</v>
      </c>
      <c r="Y258" s="12">
        <v>0</v>
      </c>
      <c r="Z258" s="12">
        <v>40</v>
      </c>
      <c r="AA258" s="11">
        <f t="shared" ref="AA258:AA321" si="75">SUM(U258:Z258)</f>
        <v>516</v>
      </c>
      <c r="AB258" s="11">
        <f t="shared" ref="AB258:AB321" si="76">SUM(M258:N258)-AA258</f>
        <v>4927</v>
      </c>
      <c r="AC258" s="11">
        <f t="shared" ref="AC258:AC321" si="77">N258</f>
        <v>1814</v>
      </c>
      <c r="AD258" s="11">
        <f t="shared" ref="AD258:AD321" si="78">AB258-AC258</f>
        <v>3113</v>
      </c>
      <c r="AE258">
        <f>VLOOKUP(C258,[1]WD!$B$3:$AR$777,43,0)</f>
        <v>15</v>
      </c>
      <c r="AF258" s="18">
        <f t="shared" ref="AF258:AF321" si="79">+AE258-B258</f>
        <v>0</v>
      </c>
      <c r="AG258" s="6"/>
      <c r="AH258" s="6">
        <v>0</v>
      </c>
      <c r="AI258" s="6">
        <v>0</v>
      </c>
      <c r="AJ258" s="6">
        <v>0</v>
      </c>
    </row>
    <row r="259" spans="1:36" ht="15" customHeight="1" x14ac:dyDescent="0.25">
      <c r="A259" s="10">
        <v>258</v>
      </c>
      <c r="B259" s="1">
        <v>15</v>
      </c>
      <c r="C259" s="2">
        <v>40057738</v>
      </c>
      <c r="D259" s="3" t="s">
        <v>112</v>
      </c>
      <c r="E259" s="3" t="s">
        <v>361</v>
      </c>
      <c r="F259" s="3" t="s">
        <v>462</v>
      </c>
      <c r="G259" s="1">
        <v>15</v>
      </c>
      <c r="H259" s="4" t="s">
        <v>432</v>
      </c>
      <c r="I259" s="22">
        <v>570.25</v>
      </c>
      <c r="J259" s="11">
        <v>25</v>
      </c>
      <c r="K259" s="11">
        <v>27</v>
      </c>
      <c r="L259" s="11">
        <v>93</v>
      </c>
      <c r="M259" s="11">
        <f t="shared" si="64"/>
        <v>14256</v>
      </c>
      <c r="N259" s="11">
        <f t="shared" si="65"/>
        <v>6629</v>
      </c>
      <c r="O259" s="11">
        <f t="shared" si="66"/>
        <v>1711</v>
      </c>
      <c r="P259" s="9">
        <f t="shared" si="67"/>
        <v>71.28</v>
      </c>
      <c r="Q259" s="9">
        <f t="shared" si="68"/>
        <v>71</v>
      </c>
      <c r="R259" s="8">
        <f t="shared" si="69"/>
        <v>678.76250000000005</v>
      </c>
      <c r="S259" s="11">
        <f t="shared" si="70"/>
        <v>270</v>
      </c>
      <c r="T259" s="9">
        <f t="shared" si="71"/>
        <v>23687.0425</v>
      </c>
      <c r="U259" s="11">
        <f t="shared" si="72"/>
        <v>523</v>
      </c>
      <c r="V259" s="11">
        <f t="shared" si="73"/>
        <v>1188</v>
      </c>
      <c r="W259" s="12">
        <f t="shared" si="74"/>
        <v>157</v>
      </c>
      <c r="X259" s="12">
        <v>0</v>
      </c>
      <c r="Y259" s="12">
        <v>0</v>
      </c>
      <c r="Z259" s="12">
        <v>40</v>
      </c>
      <c r="AA259" s="11">
        <f t="shared" si="75"/>
        <v>1908</v>
      </c>
      <c r="AB259" s="11">
        <f t="shared" si="76"/>
        <v>18977</v>
      </c>
      <c r="AC259" s="11">
        <f t="shared" si="77"/>
        <v>6629</v>
      </c>
      <c r="AD259" s="11">
        <f t="shared" si="78"/>
        <v>12348</v>
      </c>
      <c r="AE259">
        <f>VLOOKUP(C259,[1]WD!$B$3:$AR$777,43,0)</f>
        <v>15</v>
      </c>
      <c r="AF259" s="18">
        <f t="shared" si="79"/>
        <v>0</v>
      </c>
      <c r="AG259" s="6"/>
      <c r="AH259" s="6">
        <v>0</v>
      </c>
      <c r="AI259" s="6">
        <v>0</v>
      </c>
      <c r="AJ259" s="6">
        <v>0</v>
      </c>
    </row>
    <row r="260" spans="1:36" ht="15" customHeight="1" x14ac:dyDescent="0.25">
      <c r="A260" s="10">
        <v>259</v>
      </c>
      <c r="B260" s="1">
        <v>15</v>
      </c>
      <c r="C260" s="2">
        <v>40057256</v>
      </c>
      <c r="D260" s="3" t="s">
        <v>187</v>
      </c>
      <c r="E260" s="3" t="s">
        <v>361</v>
      </c>
      <c r="F260" s="3" t="s">
        <v>462</v>
      </c>
      <c r="G260" s="1">
        <v>15</v>
      </c>
      <c r="H260" s="4" t="s">
        <v>432</v>
      </c>
      <c r="I260" s="22">
        <v>518.41</v>
      </c>
      <c r="J260" s="11">
        <v>24</v>
      </c>
      <c r="K260" s="11">
        <v>26</v>
      </c>
      <c r="L260" s="11">
        <v>99</v>
      </c>
      <c r="M260" s="11">
        <f t="shared" si="64"/>
        <v>12442</v>
      </c>
      <c r="N260" s="11">
        <f t="shared" si="65"/>
        <v>6415</v>
      </c>
      <c r="O260" s="11">
        <f t="shared" si="66"/>
        <v>1493</v>
      </c>
      <c r="P260" s="9">
        <f t="shared" si="67"/>
        <v>62.21</v>
      </c>
      <c r="Q260" s="9">
        <f t="shared" si="68"/>
        <v>62</v>
      </c>
      <c r="R260" s="8">
        <f t="shared" si="69"/>
        <v>612.85250000000008</v>
      </c>
      <c r="S260" s="11">
        <f t="shared" si="70"/>
        <v>260</v>
      </c>
      <c r="T260" s="9">
        <f t="shared" si="71"/>
        <v>21347.0625</v>
      </c>
      <c r="U260" s="11">
        <f t="shared" si="72"/>
        <v>457</v>
      </c>
      <c r="V260" s="11">
        <f t="shared" si="73"/>
        <v>1036</v>
      </c>
      <c r="W260" s="12">
        <f t="shared" si="74"/>
        <v>142</v>
      </c>
      <c r="X260" s="12">
        <v>0</v>
      </c>
      <c r="Y260" s="12">
        <v>0</v>
      </c>
      <c r="Z260" s="12">
        <v>40</v>
      </c>
      <c r="AA260" s="11">
        <f t="shared" si="75"/>
        <v>1675</v>
      </c>
      <c r="AB260" s="11">
        <f t="shared" si="76"/>
        <v>17182</v>
      </c>
      <c r="AC260" s="11">
        <f t="shared" si="77"/>
        <v>6415</v>
      </c>
      <c r="AD260" s="11">
        <f t="shared" si="78"/>
        <v>10767</v>
      </c>
      <c r="AE260">
        <f>VLOOKUP(C260,[1]WD!$B$3:$AR$777,43,0)</f>
        <v>15</v>
      </c>
      <c r="AF260" s="18">
        <f t="shared" si="79"/>
        <v>0</v>
      </c>
      <c r="AG260" s="6"/>
      <c r="AH260" s="6">
        <v>0</v>
      </c>
      <c r="AI260" s="6">
        <v>0</v>
      </c>
      <c r="AJ260" s="6">
        <v>0</v>
      </c>
    </row>
    <row r="261" spans="1:36" ht="15" customHeight="1" x14ac:dyDescent="0.25">
      <c r="A261" s="10">
        <v>260</v>
      </c>
      <c r="B261" s="1">
        <v>15</v>
      </c>
      <c r="C261" s="2">
        <v>40059398</v>
      </c>
      <c r="D261" s="3" t="s">
        <v>350</v>
      </c>
      <c r="E261" s="3" t="s">
        <v>361</v>
      </c>
      <c r="F261" s="3" t="s">
        <v>462</v>
      </c>
      <c r="G261" s="1">
        <v>15</v>
      </c>
      <c r="H261" s="4" t="s">
        <v>432</v>
      </c>
      <c r="I261" s="22">
        <v>518.41</v>
      </c>
      <c r="J261" s="11">
        <v>19</v>
      </c>
      <c r="K261" s="11">
        <v>20</v>
      </c>
      <c r="L261" s="11">
        <v>79</v>
      </c>
      <c r="M261" s="11">
        <f t="shared" si="64"/>
        <v>9850</v>
      </c>
      <c r="N261" s="11">
        <f t="shared" si="65"/>
        <v>5119</v>
      </c>
      <c r="O261" s="11">
        <f t="shared" si="66"/>
        <v>1182</v>
      </c>
      <c r="P261" s="9">
        <f t="shared" si="67"/>
        <v>49.25</v>
      </c>
      <c r="Q261" s="9">
        <f t="shared" si="68"/>
        <v>49</v>
      </c>
      <c r="R261" s="8">
        <f t="shared" si="69"/>
        <v>486.49250000000001</v>
      </c>
      <c r="S261" s="11">
        <f t="shared" si="70"/>
        <v>200</v>
      </c>
      <c r="T261" s="9">
        <f t="shared" si="71"/>
        <v>16935.7425</v>
      </c>
      <c r="U261" s="11">
        <f t="shared" si="72"/>
        <v>361</v>
      </c>
      <c r="V261" s="11">
        <f t="shared" si="73"/>
        <v>821</v>
      </c>
      <c r="W261" s="12">
        <f t="shared" si="74"/>
        <v>113</v>
      </c>
      <c r="X261" s="12">
        <v>0</v>
      </c>
      <c r="Y261" s="12">
        <v>0</v>
      </c>
      <c r="Z261" s="12">
        <v>40</v>
      </c>
      <c r="AA261" s="11">
        <f t="shared" si="75"/>
        <v>1335</v>
      </c>
      <c r="AB261" s="11">
        <f t="shared" si="76"/>
        <v>13634</v>
      </c>
      <c r="AC261" s="11">
        <f t="shared" si="77"/>
        <v>5119</v>
      </c>
      <c r="AD261" s="11">
        <f t="shared" si="78"/>
        <v>8515</v>
      </c>
      <c r="AE261">
        <f>VLOOKUP(C261,[1]WD!$B$3:$AR$777,43,0)</f>
        <v>15</v>
      </c>
      <c r="AF261" s="18">
        <f t="shared" si="79"/>
        <v>0</v>
      </c>
      <c r="AG261" s="6"/>
      <c r="AH261" s="6">
        <v>0</v>
      </c>
      <c r="AI261" s="6">
        <v>0</v>
      </c>
      <c r="AJ261" s="6">
        <v>0</v>
      </c>
    </row>
    <row r="262" spans="1:36" ht="15" customHeight="1" x14ac:dyDescent="0.25">
      <c r="A262" s="10">
        <v>261</v>
      </c>
      <c r="B262" s="1">
        <v>15</v>
      </c>
      <c r="C262" s="2">
        <v>40059600</v>
      </c>
      <c r="D262" s="3" t="s">
        <v>402</v>
      </c>
      <c r="E262" s="3" t="s">
        <v>361</v>
      </c>
      <c r="F262" s="3" t="s">
        <v>462</v>
      </c>
      <c r="G262" s="1">
        <v>15</v>
      </c>
      <c r="H262" s="4" t="s">
        <v>432</v>
      </c>
      <c r="I262" s="22">
        <v>518.41</v>
      </c>
      <c r="J262" s="11">
        <v>27</v>
      </c>
      <c r="K262" s="11">
        <v>30</v>
      </c>
      <c r="L262" s="11">
        <v>123</v>
      </c>
      <c r="M262" s="11">
        <f t="shared" si="64"/>
        <v>13997</v>
      </c>
      <c r="N262" s="11">
        <f t="shared" si="65"/>
        <v>7971</v>
      </c>
      <c r="O262" s="11">
        <f t="shared" si="66"/>
        <v>1680</v>
      </c>
      <c r="P262" s="9">
        <f t="shared" si="67"/>
        <v>69.984999999999999</v>
      </c>
      <c r="Q262" s="9">
        <f t="shared" si="68"/>
        <v>70</v>
      </c>
      <c r="R262" s="8">
        <f t="shared" si="69"/>
        <v>713.96</v>
      </c>
      <c r="S262" s="11">
        <f t="shared" si="70"/>
        <v>300</v>
      </c>
      <c r="T262" s="9">
        <f t="shared" si="71"/>
        <v>24801.945</v>
      </c>
      <c r="U262" s="11">
        <f t="shared" si="72"/>
        <v>514</v>
      </c>
      <c r="V262" s="11">
        <f t="shared" si="73"/>
        <v>1166</v>
      </c>
      <c r="W262" s="12">
        <f t="shared" si="74"/>
        <v>165</v>
      </c>
      <c r="X262" s="12">
        <v>0</v>
      </c>
      <c r="Y262" s="12">
        <v>0</v>
      </c>
      <c r="Z262" s="12">
        <v>40</v>
      </c>
      <c r="AA262" s="11">
        <f t="shared" si="75"/>
        <v>1885</v>
      </c>
      <c r="AB262" s="11">
        <f t="shared" si="76"/>
        <v>20083</v>
      </c>
      <c r="AC262" s="11">
        <f t="shared" si="77"/>
        <v>7971</v>
      </c>
      <c r="AD262" s="11">
        <f t="shared" si="78"/>
        <v>12112</v>
      </c>
      <c r="AE262">
        <f>VLOOKUP(C262,[1]WD!$B$3:$AR$777,43,0)</f>
        <v>15</v>
      </c>
      <c r="AF262" s="18">
        <f t="shared" si="79"/>
        <v>0</v>
      </c>
      <c r="AG262" s="6"/>
      <c r="AH262" s="6">
        <v>0</v>
      </c>
      <c r="AI262" s="6">
        <v>0</v>
      </c>
      <c r="AJ262" s="6">
        <v>0</v>
      </c>
    </row>
    <row r="263" spans="1:36" ht="15" customHeight="1" x14ac:dyDescent="0.25">
      <c r="A263" s="10">
        <v>262</v>
      </c>
      <c r="B263" s="1">
        <v>15</v>
      </c>
      <c r="C263" s="2">
        <v>40059751</v>
      </c>
      <c r="D263" s="3" t="s">
        <v>89</v>
      </c>
      <c r="E263" s="3" t="s">
        <v>361</v>
      </c>
      <c r="F263" s="3" t="s">
        <v>462</v>
      </c>
      <c r="G263" s="1">
        <v>15</v>
      </c>
      <c r="H263" s="4" t="s">
        <v>432</v>
      </c>
      <c r="I263" s="22">
        <v>518.41</v>
      </c>
      <c r="J263" s="11">
        <v>2</v>
      </c>
      <c r="K263" s="11">
        <v>2</v>
      </c>
      <c r="L263" s="11">
        <v>8</v>
      </c>
      <c r="M263" s="11">
        <f t="shared" si="64"/>
        <v>1037</v>
      </c>
      <c r="N263" s="11">
        <f t="shared" si="65"/>
        <v>518</v>
      </c>
      <c r="O263" s="11">
        <f t="shared" si="66"/>
        <v>124</v>
      </c>
      <c r="P263" s="9">
        <f t="shared" si="67"/>
        <v>5.1850000000000005</v>
      </c>
      <c r="Q263" s="9">
        <f t="shared" si="68"/>
        <v>5</v>
      </c>
      <c r="R263" s="8">
        <f t="shared" si="69"/>
        <v>50.537500000000001</v>
      </c>
      <c r="S263" s="11">
        <f t="shared" si="70"/>
        <v>20</v>
      </c>
      <c r="T263" s="9">
        <f t="shared" si="71"/>
        <v>1759.7224999999999</v>
      </c>
      <c r="U263" s="11">
        <f t="shared" si="72"/>
        <v>38</v>
      </c>
      <c r="V263" s="11">
        <f t="shared" si="73"/>
        <v>86</v>
      </c>
      <c r="W263" s="12">
        <f t="shared" si="74"/>
        <v>12</v>
      </c>
      <c r="X263" s="12">
        <v>0</v>
      </c>
      <c r="Y263" s="12">
        <v>0</v>
      </c>
      <c r="Z263" s="12">
        <v>40</v>
      </c>
      <c r="AA263" s="11">
        <f t="shared" si="75"/>
        <v>176</v>
      </c>
      <c r="AB263" s="11">
        <f t="shared" si="76"/>
        <v>1379</v>
      </c>
      <c r="AC263" s="11">
        <f t="shared" si="77"/>
        <v>518</v>
      </c>
      <c r="AD263" s="11">
        <f t="shared" si="78"/>
        <v>861</v>
      </c>
      <c r="AE263">
        <f>VLOOKUP(C263,[1]WD!$B$3:$AR$777,43,0)</f>
        <v>15</v>
      </c>
      <c r="AF263" s="24">
        <f t="shared" si="79"/>
        <v>0</v>
      </c>
      <c r="AG263" s="6"/>
      <c r="AH263" s="6">
        <v>0</v>
      </c>
      <c r="AI263" s="6">
        <v>0</v>
      </c>
      <c r="AJ263" s="6">
        <v>0</v>
      </c>
    </row>
    <row r="264" spans="1:36" ht="15" customHeight="1" x14ac:dyDescent="0.25">
      <c r="A264" s="10">
        <v>263</v>
      </c>
      <c r="B264" s="1">
        <v>15</v>
      </c>
      <c r="C264" s="2">
        <v>40057775</v>
      </c>
      <c r="D264" s="3" t="s">
        <v>83</v>
      </c>
      <c r="E264" s="3" t="s">
        <v>361</v>
      </c>
      <c r="F264" s="3" t="s">
        <v>476</v>
      </c>
      <c r="G264" s="1">
        <v>15</v>
      </c>
      <c r="H264" s="4" t="s">
        <v>445</v>
      </c>
      <c r="I264" s="22">
        <v>518.41</v>
      </c>
      <c r="J264" s="11">
        <v>17</v>
      </c>
      <c r="K264" s="11">
        <v>17</v>
      </c>
      <c r="L264" s="11">
        <v>17</v>
      </c>
      <c r="M264" s="11">
        <f t="shared" si="64"/>
        <v>8813</v>
      </c>
      <c r="N264" s="11">
        <f t="shared" si="65"/>
        <v>1102</v>
      </c>
      <c r="O264" s="11">
        <f t="shared" si="66"/>
        <v>1058</v>
      </c>
      <c r="P264" s="9">
        <f t="shared" si="67"/>
        <v>44.064999999999998</v>
      </c>
      <c r="Q264" s="9">
        <f t="shared" si="68"/>
        <v>44</v>
      </c>
      <c r="R264" s="8">
        <f t="shared" si="69"/>
        <v>322.23750000000001</v>
      </c>
      <c r="S264" s="11">
        <f t="shared" si="70"/>
        <v>170</v>
      </c>
      <c r="T264" s="9">
        <f t="shared" si="71"/>
        <v>11553.3025</v>
      </c>
      <c r="U264" s="11">
        <f t="shared" si="72"/>
        <v>324</v>
      </c>
      <c r="V264" s="11">
        <f t="shared" si="73"/>
        <v>734</v>
      </c>
      <c r="W264" s="12">
        <f t="shared" si="74"/>
        <v>75</v>
      </c>
      <c r="X264" s="12">
        <v>0</v>
      </c>
      <c r="Y264" s="12">
        <v>0</v>
      </c>
      <c r="Z264" s="12">
        <v>40</v>
      </c>
      <c r="AA264" s="11">
        <f t="shared" si="75"/>
        <v>1173</v>
      </c>
      <c r="AB264" s="11">
        <f t="shared" si="76"/>
        <v>8742</v>
      </c>
      <c r="AC264" s="11">
        <f t="shared" si="77"/>
        <v>1102</v>
      </c>
      <c r="AD264" s="11">
        <f t="shared" si="78"/>
        <v>7640</v>
      </c>
      <c r="AE264">
        <f>VLOOKUP(C264,[1]WD!$B$3:$AR$777,43,0)</f>
        <v>15</v>
      </c>
      <c r="AF264" s="18">
        <f t="shared" si="79"/>
        <v>0</v>
      </c>
      <c r="AG264" s="6"/>
      <c r="AH264" s="6">
        <v>0</v>
      </c>
      <c r="AI264" s="6">
        <v>0</v>
      </c>
      <c r="AJ264" s="6">
        <v>0</v>
      </c>
    </row>
    <row r="265" spans="1:36" ht="15" customHeight="1" x14ac:dyDescent="0.25">
      <c r="A265" s="10">
        <v>264</v>
      </c>
      <c r="B265" s="1">
        <v>15</v>
      </c>
      <c r="C265" s="2">
        <v>40058205</v>
      </c>
      <c r="D265" s="3" t="s">
        <v>99</v>
      </c>
      <c r="E265" s="3" t="s">
        <v>361</v>
      </c>
      <c r="F265" s="3" t="s">
        <v>476</v>
      </c>
      <c r="G265" s="1">
        <v>15</v>
      </c>
      <c r="H265" s="4" t="s">
        <v>445</v>
      </c>
      <c r="I265" s="22">
        <v>518.41</v>
      </c>
      <c r="J265" s="11">
        <v>21</v>
      </c>
      <c r="K265" s="11">
        <v>26</v>
      </c>
      <c r="L265" s="11">
        <v>58</v>
      </c>
      <c r="M265" s="11">
        <f t="shared" si="64"/>
        <v>10887</v>
      </c>
      <c r="N265" s="11">
        <f t="shared" si="65"/>
        <v>3758</v>
      </c>
      <c r="O265" s="11">
        <f t="shared" si="66"/>
        <v>1306</v>
      </c>
      <c r="P265" s="9">
        <f t="shared" si="67"/>
        <v>54.435000000000002</v>
      </c>
      <c r="Q265" s="9">
        <f t="shared" si="68"/>
        <v>54</v>
      </c>
      <c r="R265" s="8">
        <f t="shared" si="69"/>
        <v>475.96250000000003</v>
      </c>
      <c r="S265" s="11">
        <f t="shared" si="70"/>
        <v>260</v>
      </c>
      <c r="T265" s="9">
        <f t="shared" si="71"/>
        <v>16795.397499999999</v>
      </c>
      <c r="U265" s="11">
        <f t="shared" si="72"/>
        <v>399</v>
      </c>
      <c r="V265" s="11">
        <f t="shared" si="73"/>
        <v>907</v>
      </c>
      <c r="W265" s="12">
        <f t="shared" si="74"/>
        <v>110</v>
      </c>
      <c r="X265" s="12">
        <v>0</v>
      </c>
      <c r="Y265" s="12">
        <v>0</v>
      </c>
      <c r="Z265" s="12">
        <v>40</v>
      </c>
      <c r="AA265" s="11">
        <f t="shared" si="75"/>
        <v>1456</v>
      </c>
      <c r="AB265" s="11">
        <f t="shared" si="76"/>
        <v>13189</v>
      </c>
      <c r="AC265" s="11">
        <f t="shared" si="77"/>
        <v>3758</v>
      </c>
      <c r="AD265" s="11">
        <f t="shared" si="78"/>
        <v>9431</v>
      </c>
      <c r="AE265">
        <f>VLOOKUP(C265,[1]WD!$B$3:$AR$777,43,0)</f>
        <v>15</v>
      </c>
      <c r="AF265" s="18">
        <f t="shared" si="79"/>
        <v>0</v>
      </c>
      <c r="AG265" s="6"/>
      <c r="AH265" s="6">
        <v>0</v>
      </c>
      <c r="AI265" s="6">
        <v>0</v>
      </c>
      <c r="AJ265" s="6">
        <v>0</v>
      </c>
    </row>
    <row r="266" spans="1:36" ht="15" customHeight="1" x14ac:dyDescent="0.25">
      <c r="A266" s="10">
        <v>265</v>
      </c>
      <c r="B266" s="1">
        <v>15</v>
      </c>
      <c r="C266" s="2">
        <v>40058268</v>
      </c>
      <c r="D266" s="3" t="s">
        <v>129</v>
      </c>
      <c r="E266" s="3" t="s">
        <v>361</v>
      </c>
      <c r="F266" s="3" t="s">
        <v>476</v>
      </c>
      <c r="G266" s="1">
        <v>15</v>
      </c>
      <c r="H266" s="4" t="s">
        <v>445</v>
      </c>
      <c r="I266" s="22">
        <v>518.41</v>
      </c>
      <c r="J266" s="11">
        <v>21.5</v>
      </c>
      <c r="K266" s="11">
        <v>26.5</v>
      </c>
      <c r="L266" s="11">
        <v>113</v>
      </c>
      <c r="M266" s="11">
        <f t="shared" si="64"/>
        <v>11146</v>
      </c>
      <c r="N266" s="11">
        <f t="shared" si="65"/>
        <v>7323</v>
      </c>
      <c r="O266" s="11">
        <f t="shared" si="66"/>
        <v>1338</v>
      </c>
      <c r="P266" s="9">
        <f t="shared" si="67"/>
        <v>55.730000000000004</v>
      </c>
      <c r="Q266" s="9">
        <f t="shared" si="68"/>
        <v>56</v>
      </c>
      <c r="R266" s="8">
        <f t="shared" si="69"/>
        <v>600.24250000000006</v>
      </c>
      <c r="S266" s="11">
        <f t="shared" si="70"/>
        <v>265</v>
      </c>
      <c r="T266" s="9">
        <f t="shared" si="71"/>
        <v>20783.9725</v>
      </c>
      <c r="U266" s="11">
        <f t="shared" si="72"/>
        <v>410</v>
      </c>
      <c r="V266" s="11">
        <f t="shared" si="73"/>
        <v>928</v>
      </c>
      <c r="W266" s="12">
        <f t="shared" si="74"/>
        <v>139</v>
      </c>
      <c r="X266" s="12">
        <v>0</v>
      </c>
      <c r="Y266" s="12">
        <v>0</v>
      </c>
      <c r="Z266" s="12">
        <v>40</v>
      </c>
      <c r="AA266" s="11">
        <f t="shared" si="75"/>
        <v>1517</v>
      </c>
      <c r="AB266" s="11">
        <f t="shared" si="76"/>
        <v>16952</v>
      </c>
      <c r="AC266" s="11">
        <f t="shared" si="77"/>
        <v>7323</v>
      </c>
      <c r="AD266" s="11">
        <f t="shared" si="78"/>
        <v>9629</v>
      </c>
      <c r="AE266">
        <f>VLOOKUP(C266,[1]WD!$B$3:$AR$777,43,0)</f>
        <v>15</v>
      </c>
      <c r="AF266" s="18">
        <f t="shared" si="79"/>
        <v>0</v>
      </c>
      <c r="AG266" s="6"/>
      <c r="AH266" s="6">
        <v>0</v>
      </c>
      <c r="AI266" s="6">
        <v>0</v>
      </c>
      <c r="AJ266" s="6">
        <v>0</v>
      </c>
    </row>
    <row r="267" spans="1:36" ht="15" customHeight="1" x14ac:dyDescent="0.25">
      <c r="A267" s="10">
        <v>266</v>
      </c>
      <c r="B267" s="1">
        <v>15</v>
      </c>
      <c r="C267" s="2">
        <v>40057076</v>
      </c>
      <c r="D267" s="3" t="s">
        <v>201</v>
      </c>
      <c r="E267" s="3" t="s">
        <v>361</v>
      </c>
      <c r="F267" s="3" t="s">
        <v>476</v>
      </c>
      <c r="G267" s="1">
        <v>15</v>
      </c>
      <c r="H267" s="4" t="s">
        <v>445</v>
      </c>
      <c r="I267" s="22">
        <v>518.41</v>
      </c>
      <c r="J267" s="11">
        <v>23.5</v>
      </c>
      <c r="K267" s="11">
        <v>27.5</v>
      </c>
      <c r="L267" s="11">
        <v>102</v>
      </c>
      <c r="M267" s="11">
        <f t="shared" si="64"/>
        <v>12183</v>
      </c>
      <c r="N267" s="11">
        <f t="shared" si="65"/>
        <v>6610</v>
      </c>
      <c r="O267" s="11">
        <f t="shared" si="66"/>
        <v>1462</v>
      </c>
      <c r="P267" s="9">
        <f t="shared" si="67"/>
        <v>60.914999999999999</v>
      </c>
      <c r="Q267" s="9">
        <f t="shared" si="68"/>
        <v>61</v>
      </c>
      <c r="R267" s="8">
        <f t="shared" si="69"/>
        <v>610.77250000000004</v>
      </c>
      <c r="S267" s="11">
        <f t="shared" si="70"/>
        <v>275</v>
      </c>
      <c r="T267" s="9">
        <f t="shared" si="71"/>
        <v>21262.6875</v>
      </c>
      <c r="U267" s="11">
        <f t="shared" si="72"/>
        <v>447</v>
      </c>
      <c r="V267" s="11">
        <f t="shared" si="73"/>
        <v>1015</v>
      </c>
      <c r="W267" s="12">
        <f t="shared" si="74"/>
        <v>141</v>
      </c>
      <c r="X267" s="12">
        <v>0</v>
      </c>
      <c r="Y267" s="12">
        <v>0</v>
      </c>
      <c r="Z267" s="12">
        <v>40</v>
      </c>
      <c r="AA267" s="11">
        <f t="shared" si="75"/>
        <v>1643</v>
      </c>
      <c r="AB267" s="11">
        <f t="shared" si="76"/>
        <v>17150</v>
      </c>
      <c r="AC267" s="11">
        <f t="shared" si="77"/>
        <v>6610</v>
      </c>
      <c r="AD267" s="11">
        <f t="shared" si="78"/>
        <v>10540</v>
      </c>
      <c r="AE267">
        <f>VLOOKUP(C267,[1]WD!$B$3:$AR$777,43,0)</f>
        <v>15</v>
      </c>
      <c r="AF267" s="18">
        <f t="shared" si="79"/>
        <v>0</v>
      </c>
      <c r="AG267" s="6"/>
      <c r="AH267" s="6">
        <v>0</v>
      </c>
      <c r="AI267" s="6">
        <v>0</v>
      </c>
      <c r="AJ267" s="6">
        <v>0</v>
      </c>
    </row>
    <row r="268" spans="1:36" ht="15" customHeight="1" x14ac:dyDescent="0.25">
      <c r="A268" s="10">
        <v>267</v>
      </c>
      <c r="B268" s="1">
        <v>15</v>
      </c>
      <c r="C268" s="2">
        <v>40058439</v>
      </c>
      <c r="D268" s="3" t="s">
        <v>578</v>
      </c>
      <c r="E268" s="3" t="s">
        <v>361</v>
      </c>
      <c r="F268" s="3" t="s">
        <v>476</v>
      </c>
      <c r="G268" s="1">
        <v>15</v>
      </c>
      <c r="H268" s="4" t="s">
        <v>445</v>
      </c>
      <c r="I268" s="22">
        <v>518.41</v>
      </c>
      <c r="J268" s="11">
        <v>27</v>
      </c>
      <c r="K268" s="11">
        <v>28</v>
      </c>
      <c r="L268" s="11">
        <v>81</v>
      </c>
      <c r="M268" s="11">
        <f t="shared" si="64"/>
        <v>13997</v>
      </c>
      <c r="N268" s="11">
        <f t="shared" si="65"/>
        <v>5249</v>
      </c>
      <c r="O268" s="11">
        <f t="shared" si="66"/>
        <v>1680</v>
      </c>
      <c r="P268" s="9">
        <f t="shared" si="67"/>
        <v>69.984999999999999</v>
      </c>
      <c r="Q268" s="9">
        <f t="shared" si="68"/>
        <v>70</v>
      </c>
      <c r="R268" s="8">
        <f t="shared" si="69"/>
        <v>625.495</v>
      </c>
      <c r="S268" s="11">
        <f t="shared" si="70"/>
        <v>280</v>
      </c>
      <c r="T268" s="9">
        <f t="shared" si="71"/>
        <v>21971.48</v>
      </c>
      <c r="U268" s="11">
        <f t="shared" si="72"/>
        <v>514</v>
      </c>
      <c r="V268" s="11">
        <f t="shared" si="73"/>
        <v>1166</v>
      </c>
      <c r="W268" s="12">
        <f t="shared" si="74"/>
        <v>145</v>
      </c>
      <c r="X268" s="12">
        <v>978</v>
      </c>
      <c r="Y268" s="12">
        <v>0</v>
      </c>
      <c r="Z268" s="12">
        <v>40</v>
      </c>
      <c r="AA268" s="11">
        <f t="shared" si="75"/>
        <v>2843</v>
      </c>
      <c r="AB268" s="11">
        <f t="shared" si="76"/>
        <v>16403</v>
      </c>
      <c r="AC268" s="11">
        <f t="shared" si="77"/>
        <v>5249</v>
      </c>
      <c r="AD268" s="11">
        <f t="shared" si="78"/>
        <v>11154</v>
      </c>
      <c r="AE268">
        <f>VLOOKUP(C268,[1]WD!$B$3:$AR$777,43,0)</f>
        <v>15</v>
      </c>
      <c r="AF268" s="18">
        <f t="shared" si="79"/>
        <v>0</v>
      </c>
      <c r="AG268" s="6"/>
      <c r="AH268" s="6">
        <v>0</v>
      </c>
      <c r="AI268" s="6">
        <v>291</v>
      </c>
      <c r="AJ268" s="6">
        <v>687</v>
      </c>
    </row>
    <row r="269" spans="1:36" ht="15" customHeight="1" x14ac:dyDescent="0.25">
      <c r="A269" s="10">
        <v>268</v>
      </c>
      <c r="B269" s="1">
        <v>15</v>
      </c>
      <c r="C269" s="2">
        <v>40057645</v>
      </c>
      <c r="D269" s="3" t="s">
        <v>104</v>
      </c>
      <c r="E269" s="3" t="s">
        <v>361</v>
      </c>
      <c r="F269" s="3" t="s">
        <v>472</v>
      </c>
      <c r="G269" s="1">
        <v>15</v>
      </c>
      <c r="H269" s="4" t="s">
        <v>441</v>
      </c>
      <c r="I269" s="22">
        <v>518.41</v>
      </c>
      <c r="J269" s="11">
        <v>27</v>
      </c>
      <c r="K269" s="11">
        <v>28</v>
      </c>
      <c r="L269" s="11">
        <v>89</v>
      </c>
      <c r="M269" s="11">
        <f t="shared" si="64"/>
        <v>13997</v>
      </c>
      <c r="N269" s="11">
        <f t="shared" si="65"/>
        <v>5767</v>
      </c>
      <c r="O269" s="11">
        <f t="shared" si="66"/>
        <v>1680</v>
      </c>
      <c r="P269" s="9">
        <f t="shared" si="67"/>
        <v>69.984999999999999</v>
      </c>
      <c r="Q269" s="9">
        <f t="shared" si="68"/>
        <v>70</v>
      </c>
      <c r="R269" s="8">
        <f t="shared" si="69"/>
        <v>642.33000000000004</v>
      </c>
      <c r="S269" s="11">
        <f t="shared" si="70"/>
        <v>280</v>
      </c>
      <c r="T269" s="9">
        <f t="shared" si="71"/>
        <v>22506.315000000002</v>
      </c>
      <c r="U269" s="11">
        <f t="shared" si="72"/>
        <v>514</v>
      </c>
      <c r="V269" s="11">
        <f t="shared" si="73"/>
        <v>1166</v>
      </c>
      <c r="W269" s="12">
        <f t="shared" si="74"/>
        <v>149</v>
      </c>
      <c r="X269" s="12">
        <v>0</v>
      </c>
      <c r="Y269" s="12">
        <v>0</v>
      </c>
      <c r="Z269" s="12">
        <v>40</v>
      </c>
      <c r="AA269" s="11">
        <f t="shared" si="75"/>
        <v>1869</v>
      </c>
      <c r="AB269" s="11">
        <f t="shared" si="76"/>
        <v>17895</v>
      </c>
      <c r="AC269" s="11">
        <f t="shared" si="77"/>
        <v>5767</v>
      </c>
      <c r="AD269" s="11">
        <f t="shared" si="78"/>
        <v>12128</v>
      </c>
      <c r="AE269">
        <f>VLOOKUP(C269,[1]WD!$B$3:$AR$777,43,0)</f>
        <v>15</v>
      </c>
      <c r="AF269" s="18">
        <f t="shared" si="79"/>
        <v>0</v>
      </c>
      <c r="AG269" s="6"/>
      <c r="AH269" s="6">
        <v>0</v>
      </c>
      <c r="AI269" s="6">
        <v>0</v>
      </c>
      <c r="AJ269" s="6">
        <v>0</v>
      </c>
    </row>
    <row r="270" spans="1:36" ht="15" customHeight="1" x14ac:dyDescent="0.25">
      <c r="A270" s="10">
        <v>269</v>
      </c>
      <c r="B270" s="1">
        <v>15</v>
      </c>
      <c r="C270" s="2">
        <v>40057661</v>
      </c>
      <c r="D270" s="3" t="s">
        <v>105</v>
      </c>
      <c r="E270" s="3" t="s">
        <v>361</v>
      </c>
      <c r="F270" s="3" t="s">
        <v>472</v>
      </c>
      <c r="G270" s="1">
        <v>15</v>
      </c>
      <c r="H270" s="4" t="s">
        <v>441</v>
      </c>
      <c r="I270" s="22">
        <v>518.41</v>
      </c>
      <c r="J270" s="11">
        <v>22</v>
      </c>
      <c r="K270" s="11">
        <v>23</v>
      </c>
      <c r="L270" s="11">
        <v>58</v>
      </c>
      <c r="M270" s="11">
        <f t="shared" si="64"/>
        <v>11405</v>
      </c>
      <c r="N270" s="11">
        <f t="shared" si="65"/>
        <v>3758</v>
      </c>
      <c r="O270" s="11">
        <f t="shared" si="66"/>
        <v>1369</v>
      </c>
      <c r="P270" s="9">
        <f t="shared" si="67"/>
        <v>57.024999999999999</v>
      </c>
      <c r="Q270" s="9">
        <f t="shared" si="68"/>
        <v>57</v>
      </c>
      <c r="R270" s="8">
        <f t="shared" si="69"/>
        <v>492.79750000000001</v>
      </c>
      <c r="S270" s="11">
        <f t="shared" si="70"/>
        <v>230</v>
      </c>
      <c r="T270" s="9">
        <f t="shared" si="71"/>
        <v>17368.822500000002</v>
      </c>
      <c r="U270" s="11">
        <f t="shared" si="72"/>
        <v>419</v>
      </c>
      <c r="V270" s="11">
        <f t="shared" si="73"/>
        <v>950</v>
      </c>
      <c r="W270" s="12">
        <f t="shared" si="74"/>
        <v>114</v>
      </c>
      <c r="X270" s="12">
        <v>30</v>
      </c>
      <c r="Y270" s="12">
        <v>0</v>
      </c>
      <c r="Z270" s="12">
        <v>40</v>
      </c>
      <c r="AA270" s="11">
        <f t="shared" si="75"/>
        <v>1553</v>
      </c>
      <c r="AB270" s="11">
        <f t="shared" si="76"/>
        <v>13610</v>
      </c>
      <c r="AC270" s="11">
        <f t="shared" si="77"/>
        <v>3758</v>
      </c>
      <c r="AD270" s="11">
        <f t="shared" si="78"/>
        <v>9852</v>
      </c>
      <c r="AE270">
        <f>VLOOKUP(C270,[1]WD!$B$3:$AR$777,43,0)</f>
        <v>15</v>
      </c>
      <c r="AF270" s="18">
        <f t="shared" si="79"/>
        <v>0</v>
      </c>
      <c r="AG270" s="6"/>
      <c r="AH270" s="6">
        <v>0</v>
      </c>
      <c r="AI270" s="6">
        <v>0</v>
      </c>
      <c r="AJ270" s="6">
        <v>30</v>
      </c>
    </row>
    <row r="271" spans="1:36" ht="15" customHeight="1" x14ac:dyDescent="0.25">
      <c r="A271" s="10">
        <v>270</v>
      </c>
      <c r="B271" s="1">
        <v>15</v>
      </c>
      <c r="C271" s="2">
        <v>40057978</v>
      </c>
      <c r="D271" s="3" t="s">
        <v>123</v>
      </c>
      <c r="E271" s="3" t="s">
        <v>361</v>
      </c>
      <c r="F271" s="3" t="s">
        <v>472</v>
      </c>
      <c r="G271" s="1">
        <v>15</v>
      </c>
      <c r="H271" s="4" t="s">
        <v>441</v>
      </c>
      <c r="I271" s="22">
        <v>518.41</v>
      </c>
      <c r="J271" s="11">
        <v>8</v>
      </c>
      <c r="K271" s="11">
        <v>10</v>
      </c>
      <c r="L271" s="11">
        <v>16</v>
      </c>
      <c r="M271" s="11">
        <f t="shared" si="64"/>
        <v>4147</v>
      </c>
      <c r="N271" s="11">
        <f t="shared" si="65"/>
        <v>1037</v>
      </c>
      <c r="O271" s="11">
        <f t="shared" si="66"/>
        <v>498</v>
      </c>
      <c r="P271" s="9">
        <f t="shared" si="67"/>
        <v>20.734999999999999</v>
      </c>
      <c r="Q271" s="9">
        <f t="shared" si="68"/>
        <v>21</v>
      </c>
      <c r="R271" s="8">
        <f t="shared" si="69"/>
        <v>168.48000000000002</v>
      </c>
      <c r="S271" s="11">
        <f t="shared" si="70"/>
        <v>100</v>
      </c>
      <c r="T271" s="9">
        <f t="shared" si="71"/>
        <v>5992.2150000000001</v>
      </c>
      <c r="U271" s="11">
        <f t="shared" si="72"/>
        <v>153</v>
      </c>
      <c r="V271" s="11">
        <f t="shared" si="73"/>
        <v>345</v>
      </c>
      <c r="W271" s="12">
        <f t="shared" si="74"/>
        <v>39</v>
      </c>
      <c r="X271" s="12">
        <v>0</v>
      </c>
      <c r="Y271" s="12">
        <v>0</v>
      </c>
      <c r="Z271" s="12">
        <v>40</v>
      </c>
      <c r="AA271" s="11">
        <f t="shared" si="75"/>
        <v>577</v>
      </c>
      <c r="AB271" s="11">
        <f t="shared" si="76"/>
        <v>4607</v>
      </c>
      <c r="AC271" s="11">
        <f t="shared" si="77"/>
        <v>1037</v>
      </c>
      <c r="AD271" s="11">
        <f t="shared" si="78"/>
        <v>3570</v>
      </c>
      <c r="AE271">
        <f>VLOOKUP(C271,[1]WD!$B$3:$AR$777,43,0)</f>
        <v>15</v>
      </c>
      <c r="AF271" s="18">
        <f t="shared" si="79"/>
        <v>0</v>
      </c>
      <c r="AG271" s="6"/>
      <c r="AH271" s="6">
        <v>0</v>
      </c>
      <c r="AI271" s="6">
        <v>0</v>
      </c>
      <c r="AJ271" s="6">
        <v>0</v>
      </c>
    </row>
    <row r="272" spans="1:36" ht="15" customHeight="1" x14ac:dyDescent="0.25">
      <c r="A272" s="10">
        <v>271</v>
      </c>
      <c r="B272" s="1">
        <v>15</v>
      </c>
      <c r="C272" s="2">
        <v>40058333</v>
      </c>
      <c r="D272" s="3" t="s">
        <v>89</v>
      </c>
      <c r="E272" s="3" t="s">
        <v>361</v>
      </c>
      <c r="F272" s="3" t="s">
        <v>472</v>
      </c>
      <c r="G272" s="1">
        <v>15</v>
      </c>
      <c r="H272" s="4" t="s">
        <v>441</v>
      </c>
      <c r="I272" s="22">
        <v>518.41</v>
      </c>
      <c r="J272" s="11">
        <v>25</v>
      </c>
      <c r="K272" s="11">
        <v>25</v>
      </c>
      <c r="L272" s="11">
        <v>52</v>
      </c>
      <c r="M272" s="11">
        <f t="shared" si="64"/>
        <v>12960</v>
      </c>
      <c r="N272" s="11">
        <f t="shared" si="65"/>
        <v>3370</v>
      </c>
      <c r="O272" s="11">
        <f t="shared" si="66"/>
        <v>1555</v>
      </c>
      <c r="P272" s="9">
        <f t="shared" si="67"/>
        <v>64.8</v>
      </c>
      <c r="Q272" s="9">
        <f t="shared" si="68"/>
        <v>65</v>
      </c>
      <c r="R272" s="8">
        <f t="shared" si="69"/>
        <v>530.72500000000002</v>
      </c>
      <c r="S272" s="11">
        <f t="shared" si="70"/>
        <v>250</v>
      </c>
      <c r="T272" s="9">
        <f t="shared" si="71"/>
        <v>18795.524999999998</v>
      </c>
      <c r="U272" s="11">
        <f t="shared" si="72"/>
        <v>475</v>
      </c>
      <c r="V272" s="11">
        <f t="shared" si="73"/>
        <v>1080</v>
      </c>
      <c r="W272" s="12">
        <f t="shared" si="74"/>
        <v>123</v>
      </c>
      <c r="X272" s="12">
        <v>0</v>
      </c>
      <c r="Y272" s="12">
        <v>0</v>
      </c>
      <c r="Z272" s="12">
        <v>40</v>
      </c>
      <c r="AA272" s="11">
        <f t="shared" si="75"/>
        <v>1718</v>
      </c>
      <c r="AB272" s="11">
        <f t="shared" si="76"/>
        <v>14612</v>
      </c>
      <c r="AC272" s="11">
        <f t="shared" si="77"/>
        <v>3370</v>
      </c>
      <c r="AD272" s="11">
        <f t="shared" si="78"/>
        <v>11242</v>
      </c>
      <c r="AE272">
        <f>VLOOKUP(C272,[1]WD!$B$3:$AR$777,43,0)</f>
        <v>15</v>
      </c>
      <c r="AF272" s="18">
        <f t="shared" si="79"/>
        <v>0</v>
      </c>
      <c r="AG272" s="6"/>
      <c r="AH272" s="6">
        <v>0</v>
      </c>
      <c r="AI272" s="6">
        <v>0</v>
      </c>
      <c r="AJ272" s="6">
        <v>0</v>
      </c>
    </row>
    <row r="273" spans="1:36" ht="15" customHeight="1" x14ac:dyDescent="0.25">
      <c r="A273" s="10">
        <v>272</v>
      </c>
      <c r="B273" s="1">
        <v>15</v>
      </c>
      <c r="C273" s="2">
        <v>40058406</v>
      </c>
      <c r="D273" s="3" t="s">
        <v>135</v>
      </c>
      <c r="E273" s="3" t="s">
        <v>361</v>
      </c>
      <c r="F273" s="3" t="s">
        <v>472</v>
      </c>
      <c r="G273" s="1">
        <v>15</v>
      </c>
      <c r="H273" s="4" t="s">
        <v>441</v>
      </c>
      <c r="I273" s="22">
        <v>518.41</v>
      </c>
      <c r="J273" s="11">
        <v>27</v>
      </c>
      <c r="K273" s="11">
        <v>28</v>
      </c>
      <c r="L273" s="11">
        <v>92</v>
      </c>
      <c r="M273" s="11">
        <f t="shared" si="64"/>
        <v>13997</v>
      </c>
      <c r="N273" s="11">
        <f t="shared" si="65"/>
        <v>5962</v>
      </c>
      <c r="O273" s="11">
        <f t="shared" si="66"/>
        <v>1680</v>
      </c>
      <c r="P273" s="9">
        <f t="shared" si="67"/>
        <v>69.984999999999999</v>
      </c>
      <c r="Q273" s="9">
        <f t="shared" si="68"/>
        <v>70</v>
      </c>
      <c r="R273" s="8">
        <f t="shared" si="69"/>
        <v>648.66750000000002</v>
      </c>
      <c r="S273" s="11">
        <f t="shared" si="70"/>
        <v>280</v>
      </c>
      <c r="T273" s="9">
        <f t="shared" si="71"/>
        <v>22707.6525</v>
      </c>
      <c r="U273" s="11">
        <f t="shared" si="72"/>
        <v>514</v>
      </c>
      <c r="V273" s="11">
        <f t="shared" si="73"/>
        <v>1166</v>
      </c>
      <c r="W273" s="12">
        <f t="shared" si="74"/>
        <v>150</v>
      </c>
      <c r="X273" s="12">
        <v>0</v>
      </c>
      <c r="Y273" s="12">
        <v>0</v>
      </c>
      <c r="Z273" s="12">
        <v>40</v>
      </c>
      <c r="AA273" s="11">
        <f t="shared" si="75"/>
        <v>1870</v>
      </c>
      <c r="AB273" s="11">
        <f t="shared" si="76"/>
        <v>18089</v>
      </c>
      <c r="AC273" s="11">
        <f t="shared" si="77"/>
        <v>5962</v>
      </c>
      <c r="AD273" s="11">
        <f t="shared" si="78"/>
        <v>12127</v>
      </c>
      <c r="AE273">
        <f>VLOOKUP(C273,[1]WD!$B$3:$AR$777,43,0)</f>
        <v>15</v>
      </c>
      <c r="AF273" s="18">
        <f t="shared" si="79"/>
        <v>0</v>
      </c>
      <c r="AG273" s="6"/>
      <c r="AH273" s="6">
        <v>0</v>
      </c>
      <c r="AI273" s="6">
        <v>0</v>
      </c>
      <c r="AJ273" s="6">
        <v>0</v>
      </c>
    </row>
    <row r="274" spans="1:36" ht="15" customHeight="1" x14ac:dyDescent="0.25">
      <c r="A274" s="10">
        <v>273</v>
      </c>
      <c r="B274" s="1">
        <v>15</v>
      </c>
      <c r="C274" s="2">
        <v>40059682</v>
      </c>
      <c r="D274" s="3" t="s">
        <v>426</v>
      </c>
      <c r="E274" s="3" t="s">
        <v>361</v>
      </c>
      <c r="F274" s="3" t="s">
        <v>477</v>
      </c>
      <c r="G274" s="1">
        <v>15</v>
      </c>
      <c r="H274" s="4" t="s">
        <v>446</v>
      </c>
      <c r="I274" s="22">
        <v>518.41</v>
      </c>
      <c r="J274" s="11">
        <v>27</v>
      </c>
      <c r="K274" s="11">
        <v>30</v>
      </c>
      <c r="L274" s="11">
        <v>144</v>
      </c>
      <c r="M274" s="11">
        <f t="shared" si="64"/>
        <v>13997</v>
      </c>
      <c r="N274" s="11">
        <f t="shared" si="65"/>
        <v>9331</v>
      </c>
      <c r="O274" s="11">
        <f t="shared" si="66"/>
        <v>1680</v>
      </c>
      <c r="P274" s="9">
        <f t="shared" si="67"/>
        <v>69.984999999999999</v>
      </c>
      <c r="Q274" s="9">
        <f t="shared" si="68"/>
        <v>70</v>
      </c>
      <c r="R274" s="8">
        <f t="shared" si="69"/>
        <v>758.16000000000008</v>
      </c>
      <c r="S274" s="11">
        <f t="shared" si="70"/>
        <v>300</v>
      </c>
      <c r="T274" s="9">
        <f t="shared" si="71"/>
        <v>26206.145</v>
      </c>
      <c r="U274" s="11">
        <f t="shared" si="72"/>
        <v>514</v>
      </c>
      <c r="V274" s="11">
        <f t="shared" si="73"/>
        <v>1166</v>
      </c>
      <c r="W274" s="12">
        <f t="shared" si="74"/>
        <v>175</v>
      </c>
      <c r="X274" s="12">
        <v>1056</v>
      </c>
      <c r="Y274" s="12">
        <v>0</v>
      </c>
      <c r="Z274" s="12">
        <v>40</v>
      </c>
      <c r="AA274" s="11">
        <f t="shared" si="75"/>
        <v>2951</v>
      </c>
      <c r="AB274" s="11">
        <f t="shared" si="76"/>
        <v>20377</v>
      </c>
      <c r="AC274" s="11">
        <f t="shared" si="77"/>
        <v>9331</v>
      </c>
      <c r="AD274" s="11">
        <f t="shared" si="78"/>
        <v>11046</v>
      </c>
      <c r="AE274">
        <f>VLOOKUP(C274,[1]WD!$B$3:$AR$777,43,0)</f>
        <v>15</v>
      </c>
      <c r="AF274" s="18">
        <f t="shared" si="79"/>
        <v>0</v>
      </c>
      <c r="AG274" s="6"/>
      <c r="AH274" s="6">
        <v>0</v>
      </c>
      <c r="AI274" s="6">
        <v>291</v>
      </c>
      <c r="AJ274" s="6">
        <v>765</v>
      </c>
    </row>
    <row r="275" spans="1:36" ht="15" customHeight="1" x14ac:dyDescent="0.25">
      <c r="A275" s="10">
        <v>274</v>
      </c>
      <c r="B275" s="1">
        <v>15</v>
      </c>
      <c r="C275" s="2">
        <v>40057782</v>
      </c>
      <c r="D275" s="3" t="s">
        <v>114</v>
      </c>
      <c r="E275" s="3" t="s">
        <v>361</v>
      </c>
      <c r="F275" s="3" t="s">
        <v>477</v>
      </c>
      <c r="G275" s="1">
        <v>15</v>
      </c>
      <c r="H275" s="4" t="s">
        <v>446</v>
      </c>
      <c r="I275" s="22">
        <v>570.25</v>
      </c>
      <c r="J275" s="11">
        <v>26</v>
      </c>
      <c r="K275" s="11">
        <v>29</v>
      </c>
      <c r="L275" s="11">
        <v>140</v>
      </c>
      <c r="M275" s="11">
        <f t="shared" si="64"/>
        <v>14827</v>
      </c>
      <c r="N275" s="11">
        <f t="shared" si="65"/>
        <v>9979</v>
      </c>
      <c r="O275" s="11">
        <f t="shared" si="66"/>
        <v>1779</v>
      </c>
      <c r="P275" s="9">
        <f t="shared" si="67"/>
        <v>74.135000000000005</v>
      </c>
      <c r="Q275" s="9">
        <f t="shared" si="68"/>
        <v>74</v>
      </c>
      <c r="R275" s="8">
        <f t="shared" si="69"/>
        <v>806.19500000000005</v>
      </c>
      <c r="S275" s="11">
        <f t="shared" si="70"/>
        <v>290</v>
      </c>
      <c r="T275" s="9">
        <f t="shared" si="71"/>
        <v>27829.329999999998</v>
      </c>
      <c r="U275" s="11">
        <f t="shared" si="72"/>
        <v>544</v>
      </c>
      <c r="V275" s="11">
        <f t="shared" si="73"/>
        <v>1235</v>
      </c>
      <c r="W275" s="12">
        <f t="shared" si="74"/>
        <v>187</v>
      </c>
      <c r="X275" s="12">
        <v>0</v>
      </c>
      <c r="Y275" s="12">
        <v>0</v>
      </c>
      <c r="Z275" s="12">
        <v>40</v>
      </c>
      <c r="AA275" s="11">
        <f t="shared" si="75"/>
        <v>2006</v>
      </c>
      <c r="AB275" s="11">
        <f t="shared" si="76"/>
        <v>22800</v>
      </c>
      <c r="AC275" s="11">
        <f t="shared" si="77"/>
        <v>9979</v>
      </c>
      <c r="AD275" s="11">
        <f t="shared" si="78"/>
        <v>12821</v>
      </c>
      <c r="AE275">
        <f>VLOOKUP(C275,[1]WD!$B$3:$AR$777,43,0)</f>
        <v>15</v>
      </c>
      <c r="AF275" s="18">
        <f t="shared" si="79"/>
        <v>0</v>
      </c>
      <c r="AG275" s="6"/>
      <c r="AH275" s="6">
        <v>0</v>
      </c>
      <c r="AI275" s="6">
        <v>0</v>
      </c>
      <c r="AJ275" s="6">
        <v>0</v>
      </c>
    </row>
    <row r="276" spans="1:36" ht="15" customHeight="1" x14ac:dyDescent="0.25">
      <c r="A276" s="10">
        <v>275</v>
      </c>
      <c r="B276" s="1">
        <v>15</v>
      </c>
      <c r="C276" s="2">
        <v>40057772</v>
      </c>
      <c r="D276" s="3" t="s">
        <v>195</v>
      </c>
      <c r="E276" s="3" t="s">
        <v>361</v>
      </c>
      <c r="F276" s="3" t="s">
        <v>477</v>
      </c>
      <c r="G276" s="1">
        <v>15</v>
      </c>
      <c r="H276" s="4" t="s">
        <v>446</v>
      </c>
      <c r="I276" s="22">
        <v>518.41</v>
      </c>
      <c r="J276" s="11">
        <v>27</v>
      </c>
      <c r="K276" s="11">
        <v>30</v>
      </c>
      <c r="L276" s="11">
        <v>143</v>
      </c>
      <c r="M276" s="11">
        <f t="shared" si="64"/>
        <v>13997</v>
      </c>
      <c r="N276" s="11">
        <f t="shared" si="65"/>
        <v>9267</v>
      </c>
      <c r="O276" s="11">
        <f t="shared" si="66"/>
        <v>1680</v>
      </c>
      <c r="P276" s="9">
        <f t="shared" si="67"/>
        <v>69.984999999999999</v>
      </c>
      <c r="Q276" s="9">
        <f t="shared" si="68"/>
        <v>70</v>
      </c>
      <c r="R276" s="8">
        <f t="shared" si="69"/>
        <v>756.08</v>
      </c>
      <c r="S276" s="11">
        <f t="shared" si="70"/>
        <v>300</v>
      </c>
      <c r="T276" s="9">
        <f t="shared" si="71"/>
        <v>26140.065000000002</v>
      </c>
      <c r="U276" s="11">
        <f t="shared" si="72"/>
        <v>514</v>
      </c>
      <c r="V276" s="11">
        <f t="shared" si="73"/>
        <v>1166</v>
      </c>
      <c r="W276" s="12">
        <f t="shared" si="74"/>
        <v>175</v>
      </c>
      <c r="X276" s="12">
        <v>0</v>
      </c>
      <c r="Y276" s="12">
        <v>0</v>
      </c>
      <c r="Z276" s="12">
        <v>40</v>
      </c>
      <c r="AA276" s="11">
        <f t="shared" si="75"/>
        <v>1895</v>
      </c>
      <c r="AB276" s="11">
        <f t="shared" si="76"/>
        <v>21369</v>
      </c>
      <c r="AC276" s="11">
        <f t="shared" si="77"/>
        <v>9267</v>
      </c>
      <c r="AD276" s="11">
        <f t="shared" si="78"/>
        <v>12102</v>
      </c>
      <c r="AE276">
        <f>VLOOKUP(C276,[1]WD!$B$3:$AR$777,43,0)</f>
        <v>15</v>
      </c>
      <c r="AF276" s="18">
        <f t="shared" si="79"/>
        <v>0</v>
      </c>
      <c r="AG276" s="6"/>
      <c r="AH276" s="6">
        <v>0</v>
      </c>
      <c r="AI276" s="6">
        <v>0</v>
      </c>
      <c r="AJ276" s="6">
        <v>0</v>
      </c>
    </row>
    <row r="277" spans="1:36" ht="15" customHeight="1" x14ac:dyDescent="0.25">
      <c r="A277" s="10">
        <v>276</v>
      </c>
      <c r="B277" s="1">
        <v>15</v>
      </c>
      <c r="C277" s="2">
        <v>40057974</v>
      </c>
      <c r="D277" s="3" t="s">
        <v>189</v>
      </c>
      <c r="E277" s="3" t="s">
        <v>361</v>
      </c>
      <c r="F277" s="3" t="s">
        <v>477</v>
      </c>
      <c r="G277" s="1">
        <v>15</v>
      </c>
      <c r="H277" s="4" t="s">
        <v>446</v>
      </c>
      <c r="I277" s="22">
        <v>518.41</v>
      </c>
      <c r="J277" s="11">
        <v>23</v>
      </c>
      <c r="K277" s="11">
        <v>25</v>
      </c>
      <c r="L277" s="11">
        <v>98</v>
      </c>
      <c r="M277" s="11">
        <f t="shared" si="64"/>
        <v>11923</v>
      </c>
      <c r="N277" s="11">
        <f t="shared" si="65"/>
        <v>6351</v>
      </c>
      <c r="O277" s="11">
        <f t="shared" si="66"/>
        <v>1431</v>
      </c>
      <c r="P277" s="9">
        <f t="shared" si="67"/>
        <v>59.615000000000002</v>
      </c>
      <c r="Q277" s="9">
        <f t="shared" si="68"/>
        <v>60</v>
      </c>
      <c r="R277" s="8">
        <f t="shared" si="69"/>
        <v>593.90499999999997</v>
      </c>
      <c r="S277" s="11">
        <f t="shared" si="70"/>
        <v>250</v>
      </c>
      <c r="T277" s="9">
        <f t="shared" si="71"/>
        <v>20668.52</v>
      </c>
      <c r="U277" s="11">
        <f t="shared" si="72"/>
        <v>438</v>
      </c>
      <c r="V277" s="11">
        <f t="shared" si="73"/>
        <v>993</v>
      </c>
      <c r="W277" s="12">
        <f t="shared" si="74"/>
        <v>138</v>
      </c>
      <c r="X277" s="12">
        <v>0</v>
      </c>
      <c r="Y277" s="12">
        <v>0</v>
      </c>
      <c r="Z277" s="12">
        <v>40</v>
      </c>
      <c r="AA277" s="11">
        <f t="shared" si="75"/>
        <v>1609</v>
      </c>
      <c r="AB277" s="11">
        <f t="shared" si="76"/>
        <v>16665</v>
      </c>
      <c r="AC277" s="11">
        <f t="shared" si="77"/>
        <v>6351</v>
      </c>
      <c r="AD277" s="11">
        <f t="shared" si="78"/>
        <v>10314</v>
      </c>
      <c r="AE277">
        <f>VLOOKUP(C277,[1]WD!$B$3:$AR$777,43,0)</f>
        <v>15</v>
      </c>
      <c r="AF277" s="18">
        <f t="shared" si="79"/>
        <v>0</v>
      </c>
      <c r="AG277" s="6"/>
      <c r="AH277" s="6">
        <v>0</v>
      </c>
      <c r="AI277" s="6">
        <v>0</v>
      </c>
      <c r="AJ277" s="6">
        <v>0</v>
      </c>
    </row>
    <row r="278" spans="1:36" ht="15" customHeight="1" x14ac:dyDescent="0.25">
      <c r="A278" s="10">
        <v>277</v>
      </c>
      <c r="B278" s="1">
        <v>15</v>
      </c>
      <c r="C278" s="2">
        <v>40059087</v>
      </c>
      <c r="D278" s="3" t="s">
        <v>323</v>
      </c>
      <c r="E278" s="3" t="s">
        <v>361</v>
      </c>
      <c r="F278" s="3" t="s">
        <v>477</v>
      </c>
      <c r="G278" s="1">
        <v>15</v>
      </c>
      <c r="H278" s="4" t="s">
        <v>446</v>
      </c>
      <c r="I278" s="22">
        <v>518.41</v>
      </c>
      <c r="J278" s="11">
        <v>21</v>
      </c>
      <c r="K278" s="11">
        <v>23</v>
      </c>
      <c r="L278" s="11">
        <v>90</v>
      </c>
      <c r="M278" s="11">
        <f t="shared" si="64"/>
        <v>10887</v>
      </c>
      <c r="N278" s="11">
        <f t="shared" si="65"/>
        <v>5832</v>
      </c>
      <c r="O278" s="11">
        <f t="shared" si="66"/>
        <v>1306</v>
      </c>
      <c r="P278" s="9">
        <f t="shared" si="67"/>
        <v>54.435000000000002</v>
      </c>
      <c r="Q278" s="9">
        <f t="shared" si="68"/>
        <v>54</v>
      </c>
      <c r="R278" s="8">
        <f t="shared" si="69"/>
        <v>543.36750000000006</v>
      </c>
      <c r="S278" s="11">
        <f t="shared" si="70"/>
        <v>230</v>
      </c>
      <c r="T278" s="9">
        <f t="shared" si="71"/>
        <v>18906.802500000002</v>
      </c>
      <c r="U278" s="11">
        <f t="shared" si="72"/>
        <v>399</v>
      </c>
      <c r="V278" s="11">
        <f t="shared" si="73"/>
        <v>907</v>
      </c>
      <c r="W278" s="12">
        <f t="shared" si="74"/>
        <v>126</v>
      </c>
      <c r="X278" s="12">
        <v>0</v>
      </c>
      <c r="Y278" s="12">
        <v>0</v>
      </c>
      <c r="Z278" s="12">
        <v>40</v>
      </c>
      <c r="AA278" s="11">
        <f t="shared" si="75"/>
        <v>1472</v>
      </c>
      <c r="AB278" s="11">
        <f t="shared" si="76"/>
        <v>15247</v>
      </c>
      <c r="AC278" s="11">
        <f t="shared" si="77"/>
        <v>5832</v>
      </c>
      <c r="AD278" s="11">
        <f t="shared" si="78"/>
        <v>9415</v>
      </c>
      <c r="AE278">
        <f>VLOOKUP(C278,[1]WD!$B$3:$AR$777,43,0)</f>
        <v>15</v>
      </c>
      <c r="AF278" s="18">
        <f t="shared" si="79"/>
        <v>0</v>
      </c>
      <c r="AG278" s="6"/>
      <c r="AH278" s="6">
        <v>0</v>
      </c>
      <c r="AI278" s="6">
        <v>0</v>
      </c>
      <c r="AJ278" s="6">
        <v>0</v>
      </c>
    </row>
    <row r="279" spans="1:36" ht="15" customHeight="1" x14ac:dyDescent="0.25">
      <c r="A279" s="10">
        <v>278</v>
      </c>
      <c r="B279" s="1">
        <v>15</v>
      </c>
      <c r="C279" s="2">
        <v>40058647</v>
      </c>
      <c r="D279" s="3" t="s">
        <v>193</v>
      </c>
      <c r="E279" s="3" t="s">
        <v>361</v>
      </c>
      <c r="F279" s="3" t="s">
        <v>477</v>
      </c>
      <c r="G279" s="1">
        <v>15</v>
      </c>
      <c r="H279" s="4" t="s">
        <v>446</v>
      </c>
      <c r="I279" s="22">
        <v>518.41</v>
      </c>
      <c r="J279" s="11">
        <v>27</v>
      </c>
      <c r="K279" s="11">
        <v>30</v>
      </c>
      <c r="L279" s="11">
        <v>134</v>
      </c>
      <c r="M279" s="11">
        <f t="shared" si="64"/>
        <v>13997</v>
      </c>
      <c r="N279" s="11">
        <f t="shared" si="65"/>
        <v>8683</v>
      </c>
      <c r="O279" s="11">
        <f t="shared" si="66"/>
        <v>1680</v>
      </c>
      <c r="P279" s="9">
        <f t="shared" si="67"/>
        <v>69.984999999999999</v>
      </c>
      <c r="Q279" s="9">
        <f t="shared" si="68"/>
        <v>70</v>
      </c>
      <c r="R279" s="8">
        <f t="shared" si="69"/>
        <v>737.1</v>
      </c>
      <c r="S279" s="11">
        <f t="shared" si="70"/>
        <v>300</v>
      </c>
      <c r="T279" s="9">
        <f t="shared" si="71"/>
        <v>25537.084999999999</v>
      </c>
      <c r="U279" s="11">
        <f t="shared" si="72"/>
        <v>514</v>
      </c>
      <c r="V279" s="11">
        <f t="shared" si="73"/>
        <v>1166</v>
      </c>
      <c r="W279" s="12">
        <f t="shared" si="74"/>
        <v>171</v>
      </c>
      <c r="X279" s="12">
        <v>0</v>
      </c>
      <c r="Y279" s="12">
        <v>0</v>
      </c>
      <c r="Z279" s="12">
        <v>40</v>
      </c>
      <c r="AA279" s="11">
        <f t="shared" si="75"/>
        <v>1891</v>
      </c>
      <c r="AB279" s="11">
        <f t="shared" si="76"/>
        <v>20789</v>
      </c>
      <c r="AC279" s="11">
        <f t="shared" si="77"/>
        <v>8683</v>
      </c>
      <c r="AD279" s="11">
        <f t="shared" si="78"/>
        <v>12106</v>
      </c>
      <c r="AE279">
        <f>VLOOKUP(C279,[1]WD!$B$3:$AR$777,43,0)</f>
        <v>15</v>
      </c>
      <c r="AF279" s="18">
        <f t="shared" si="79"/>
        <v>0</v>
      </c>
      <c r="AG279" s="6"/>
      <c r="AH279" s="6">
        <v>0</v>
      </c>
      <c r="AI279" s="6">
        <v>0</v>
      </c>
      <c r="AJ279" s="6">
        <v>0</v>
      </c>
    </row>
    <row r="280" spans="1:36" ht="15" customHeight="1" x14ac:dyDescent="0.25">
      <c r="A280" s="10">
        <v>279</v>
      </c>
      <c r="B280" s="1">
        <v>15</v>
      </c>
      <c r="C280" s="2">
        <v>40059757</v>
      </c>
      <c r="D280" s="3" t="s">
        <v>510</v>
      </c>
      <c r="E280" s="3" t="s">
        <v>361</v>
      </c>
      <c r="F280" s="3" t="s">
        <v>477</v>
      </c>
      <c r="G280" s="1">
        <v>15</v>
      </c>
      <c r="H280" s="4" t="s">
        <v>446</v>
      </c>
      <c r="I280" s="22">
        <v>518.41</v>
      </c>
      <c r="J280" s="11">
        <v>31</v>
      </c>
      <c r="K280" s="11">
        <v>29</v>
      </c>
      <c r="L280" s="11">
        <v>134</v>
      </c>
      <c r="M280" s="11">
        <f t="shared" si="64"/>
        <v>16071</v>
      </c>
      <c r="N280" s="11">
        <f t="shared" si="65"/>
        <v>8683</v>
      </c>
      <c r="O280" s="11">
        <f t="shared" si="66"/>
        <v>1929</v>
      </c>
      <c r="P280" s="9">
        <f t="shared" si="67"/>
        <v>80.355000000000004</v>
      </c>
      <c r="Q280" s="9">
        <f t="shared" si="68"/>
        <v>75</v>
      </c>
      <c r="R280" s="8">
        <f t="shared" si="69"/>
        <v>804.505</v>
      </c>
      <c r="S280" s="11">
        <f t="shared" si="70"/>
        <v>290</v>
      </c>
      <c r="T280" s="9">
        <f t="shared" si="71"/>
        <v>27932.86</v>
      </c>
      <c r="U280" s="11">
        <f t="shared" si="72"/>
        <v>590</v>
      </c>
      <c r="V280" s="11">
        <f t="shared" si="73"/>
        <v>1339</v>
      </c>
      <c r="W280" s="12">
        <f t="shared" si="74"/>
        <v>186</v>
      </c>
      <c r="X280" s="12">
        <v>1182</v>
      </c>
      <c r="Y280" s="12">
        <v>0</v>
      </c>
      <c r="Z280" s="12">
        <v>40</v>
      </c>
      <c r="AA280" s="11">
        <f t="shared" si="75"/>
        <v>3337</v>
      </c>
      <c r="AB280" s="11">
        <f t="shared" si="76"/>
        <v>21417</v>
      </c>
      <c r="AC280" s="11">
        <f t="shared" si="77"/>
        <v>8683</v>
      </c>
      <c r="AD280" s="11">
        <f t="shared" si="78"/>
        <v>12734</v>
      </c>
      <c r="AE280">
        <f>VLOOKUP(C280,[1]WD!$B$3:$AR$777,43,0)</f>
        <v>15</v>
      </c>
      <c r="AF280" s="24">
        <f t="shared" si="79"/>
        <v>0</v>
      </c>
      <c r="AG280" s="6"/>
      <c r="AH280" s="6">
        <v>0</v>
      </c>
      <c r="AI280" s="6">
        <v>291</v>
      </c>
      <c r="AJ280" s="6">
        <v>891</v>
      </c>
    </row>
    <row r="281" spans="1:36" ht="15" customHeight="1" x14ac:dyDescent="0.25">
      <c r="A281" s="10">
        <v>280</v>
      </c>
      <c r="B281" s="1">
        <v>15</v>
      </c>
      <c r="C281" s="2">
        <v>40057722</v>
      </c>
      <c r="D281" s="3" t="s">
        <v>109</v>
      </c>
      <c r="E281" s="3" t="s">
        <v>361</v>
      </c>
      <c r="F281" s="3" t="s">
        <v>473</v>
      </c>
      <c r="G281" s="1">
        <v>15</v>
      </c>
      <c r="H281" s="4" t="s">
        <v>442</v>
      </c>
      <c r="I281" s="22">
        <v>518.41</v>
      </c>
      <c r="J281" s="11">
        <v>11</v>
      </c>
      <c r="K281" s="11">
        <v>11</v>
      </c>
      <c r="L281" s="11">
        <v>4</v>
      </c>
      <c r="M281" s="11">
        <f t="shared" si="64"/>
        <v>5703</v>
      </c>
      <c r="N281" s="11">
        <f t="shared" si="65"/>
        <v>259</v>
      </c>
      <c r="O281" s="11">
        <f t="shared" si="66"/>
        <v>684</v>
      </c>
      <c r="P281" s="9">
        <f t="shared" si="67"/>
        <v>28.515000000000001</v>
      </c>
      <c r="Q281" s="9">
        <f t="shared" si="68"/>
        <v>29</v>
      </c>
      <c r="R281" s="8">
        <f t="shared" si="69"/>
        <v>193.76500000000001</v>
      </c>
      <c r="S281" s="11">
        <f t="shared" si="70"/>
        <v>110</v>
      </c>
      <c r="T281" s="9">
        <f t="shared" si="71"/>
        <v>7007.2800000000007</v>
      </c>
      <c r="U281" s="11">
        <f t="shared" si="72"/>
        <v>209</v>
      </c>
      <c r="V281" s="11">
        <f t="shared" si="73"/>
        <v>475</v>
      </c>
      <c r="W281" s="12">
        <f t="shared" si="74"/>
        <v>45</v>
      </c>
      <c r="X281" s="12">
        <v>0</v>
      </c>
      <c r="Y281" s="12">
        <v>0</v>
      </c>
      <c r="Z281" s="12">
        <v>40</v>
      </c>
      <c r="AA281" s="11">
        <f t="shared" si="75"/>
        <v>769</v>
      </c>
      <c r="AB281" s="11">
        <f t="shared" si="76"/>
        <v>5193</v>
      </c>
      <c r="AC281" s="11">
        <f t="shared" si="77"/>
        <v>259</v>
      </c>
      <c r="AD281" s="11">
        <f t="shared" si="78"/>
        <v>4934</v>
      </c>
      <c r="AE281">
        <f>VLOOKUP(C281,[1]WD!$B$3:$AR$777,43,0)</f>
        <v>15</v>
      </c>
      <c r="AF281" s="18">
        <f t="shared" si="79"/>
        <v>0</v>
      </c>
      <c r="AG281" s="6"/>
      <c r="AH281" s="6">
        <v>0</v>
      </c>
      <c r="AI281" s="6">
        <v>0</v>
      </c>
      <c r="AJ281" s="6">
        <v>0</v>
      </c>
    </row>
    <row r="282" spans="1:36" ht="15" customHeight="1" x14ac:dyDescent="0.25">
      <c r="A282" s="10">
        <v>281</v>
      </c>
      <c r="B282" s="1">
        <v>15</v>
      </c>
      <c r="C282" s="2">
        <v>40057872</v>
      </c>
      <c r="D282" s="3" t="s">
        <v>118</v>
      </c>
      <c r="E282" s="3" t="s">
        <v>361</v>
      </c>
      <c r="F282" s="3" t="s">
        <v>473</v>
      </c>
      <c r="G282" s="1">
        <v>15</v>
      </c>
      <c r="H282" s="4" t="s">
        <v>442</v>
      </c>
      <c r="I282" s="22">
        <v>518.41</v>
      </c>
      <c r="J282" s="11">
        <v>18</v>
      </c>
      <c r="K282" s="11">
        <v>23</v>
      </c>
      <c r="L282" s="11">
        <v>44</v>
      </c>
      <c r="M282" s="11">
        <f t="shared" si="64"/>
        <v>9331</v>
      </c>
      <c r="N282" s="11">
        <f t="shared" si="65"/>
        <v>2851</v>
      </c>
      <c r="O282" s="11">
        <f t="shared" si="66"/>
        <v>1120</v>
      </c>
      <c r="P282" s="9">
        <f t="shared" si="67"/>
        <v>46.655000000000001</v>
      </c>
      <c r="Q282" s="9">
        <f t="shared" si="68"/>
        <v>47</v>
      </c>
      <c r="R282" s="8">
        <f t="shared" si="69"/>
        <v>395.91500000000002</v>
      </c>
      <c r="S282" s="11">
        <f t="shared" si="70"/>
        <v>230</v>
      </c>
      <c r="T282" s="9">
        <f t="shared" si="71"/>
        <v>14021.570000000002</v>
      </c>
      <c r="U282" s="11">
        <f t="shared" si="72"/>
        <v>343</v>
      </c>
      <c r="V282" s="11">
        <f t="shared" si="73"/>
        <v>777</v>
      </c>
      <c r="W282" s="12">
        <f t="shared" si="74"/>
        <v>92</v>
      </c>
      <c r="X282" s="12">
        <v>0</v>
      </c>
      <c r="Y282" s="12">
        <v>0</v>
      </c>
      <c r="Z282" s="12">
        <v>40</v>
      </c>
      <c r="AA282" s="11">
        <f t="shared" si="75"/>
        <v>1252</v>
      </c>
      <c r="AB282" s="11">
        <f t="shared" si="76"/>
        <v>10930</v>
      </c>
      <c r="AC282" s="11">
        <f t="shared" si="77"/>
        <v>2851</v>
      </c>
      <c r="AD282" s="11">
        <f t="shared" si="78"/>
        <v>8079</v>
      </c>
      <c r="AE282">
        <f>VLOOKUP(C282,[1]WD!$B$3:$AR$777,43,0)</f>
        <v>15</v>
      </c>
      <c r="AF282" s="18">
        <f t="shared" si="79"/>
        <v>0</v>
      </c>
      <c r="AG282" s="6"/>
      <c r="AH282" s="6">
        <v>0</v>
      </c>
      <c r="AI282" s="6">
        <v>0</v>
      </c>
      <c r="AJ282" s="6">
        <v>0</v>
      </c>
    </row>
    <row r="283" spans="1:36" ht="15" customHeight="1" x14ac:dyDescent="0.25">
      <c r="A283" s="10">
        <v>282</v>
      </c>
      <c r="B283" s="1">
        <v>15</v>
      </c>
      <c r="C283" s="2">
        <v>40058646</v>
      </c>
      <c r="D283" s="3" t="s">
        <v>146</v>
      </c>
      <c r="E283" s="3" t="s">
        <v>361</v>
      </c>
      <c r="F283" s="3" t="s">
        <v>473</v>
      </c>
      <c r="G283" s="1">
        <v>15</v>
      </c>
      <c r="H283" s="4" t="s">
        <v>442</v>
      </c>
      <c r="I283" s="22">
        <v>518.41</v>
      </c>
      <c r="J283" s="11">
        <v>23</v>
      </c>
      <c r="K283" s="11">
        <v>23</v>
      </c>
      <c r="L283" s="11">
        <v>1</v>
      </c>
      <c r="M283" s="11">
        <f t="shared" si="64"/>
        <v>11923</v>
      </c>
      <c r="N283" s="11">
        <f t="shared" si="65"/>
        <v>65</v>
      </c>
      <c r="O283" s="11">
        <f t="shared" si="66"/>
        <v>1431</v>
      </c>
      <c r="P283" s="9">
        <f t="shared" si="67"/>
        <v>59.615000000000002</v>
      </c>
      <c r="Q283" s="9">
        <f t="shared" si="68"/>
        <v>60</v>
      </c>
      <c r="R283" s="8">
        <f t="shared" si="69"/>
        <v>389.61</v>
      </c>
      <c r="S283" s="11">
        <f t="shared" si="70"/>
        <v>230</v>
      </c>
      <c r="T283" s="9">
        <f t="shared" si="71"/>
        <v>14158.225</v>
      </c>
      <c r="U283" s="11">
        <f t="shared" si="72"/>
        <v>438</v>
      </c>
      <c r="V283" s="11">
        <f t="shared" si="73"/>
        <v>993</v>
      </c>
      <c r="W283" s="12">
        <f t="shared" si="74"/>
        <v>90</v>
      </c>
      <c r="X283" s="12">
        <v>0</v>
      </c>
      <c r="Y283" s="12">
        <v>0</v>
      </c>
      <c r="Z283" s="12">
        <v>40</v>
      </c>
      <c r="AA283" s="11">
        <f t="shared" si="75"/>
        <v>1561</v>
      </c>
      <c r="AB283" s="11">
        <f t="shared" si="76"/>
        <v>10427</v>
      </c>
      <c r="AC283" s="11">
        <f t="shared" si="77"/>
        <v>65</v>
      </c>
      <c r="AD283" s="11">
        <f t="shared" si="78"/>
        <v>10362</v>
      </c>
      <c r="AE283">
        <f>VLOOKUP(C283,[1]WD!$B$3:$AR$777,43,0)</f>
        <v>15</v>
      </c>
      <c r="AF283" s="18">
        <f t="shared" si="79"/>
        <v>0</v>
      </c>
      <c r="AG283" s="6"/>
      <c r="AH283" s="6">
        <v>0</v>
      </c>
      <c r="AI283" s="6">
        <v>0</v>
      </c>
      <c r="AJ283" s="6">
        <v>0</v>
      </c>
    </row>
    <row r="284" spans="1:36" ht="15" customHeight="1" x14ac:dyDescent="0.25">
      <c r="A284" s="10">
        <v>283</v>
      </c>
      <c r="B284" s="1">
        <v>15</v>
      </c>
      <c r="C284" s="2">
        <v>40058420</v>
      </c>
      <c r="D284" s="3" t="s">
        <v>213</v>
      </c>
      <c r="E284" s="3" t="s">
        <v>361</v>
      </c>
      <c r="F284" s="3" t="s">
        <v>473</v>
      </c>
      <c r="G284" s="1">
        <v>15</v>
      </c>
      <c r="H284" s="4" t="s">
        <v>442</v>
      </c>
      <c r="I284" s="22">
        <v>518.41</v>
      </c>
      <c r="J284" s="11">
        <v>21</v>
      </c>
      <c r="K284" s="11">
        <v>21</v>
      </c>
      <c r="L284" s="11">
        <v>24</v>
      </c>
      <c r="M284" s="11">
        <f t="shared" si="64"/>
        <v>10887</v>
      </c>
      <c r="N284" s="11">
        <f t="shared" si="65"/>
        <v>1555</v>
      </c>
      <c r="O284" s="11">
        <f t="shared" si="66"/>
        <v>1306</v>
      </c>
      <c r="P284" s="9">
        <f t="shared" si="67"/>
        <v>54.435000000000002</v>
      </c>
      <c r="Q284" s="9">
        <f t="shared" si="68"/>
        <v>54</v>
      </c>
      <c r="R284" s="8">
        <f t="shared" si="69"/>
        <v>404.36500000000001</v>
      </c>
      <c r="S284" s="11">
        <f t="shared" si="70"/>
        <v>210</v>
      </c>
      <c r="T284" s="9">
        <f t="shared" si="71"/>
        <v>14470.8</v>
      </c>
      <c r="U284" s="11">
        <f t="shared" si="72"/>
        <v>399</v>
      </c>
      <c r="V284" s="11">
        <f t="shared" si="73"/>
        <v>907</v>
      </c>
      <c r="W284" s="12">
        <f t="shared" si="74"/>
        <v>94</v>
      </c>
      <c r="X284" s="12">
        <v>0</v>
      </c>
      <c r="Y284" s="12">
        <v>0</v>
      </c>
      <c r="Z284" s="12">
        <v>40</v>
      </c>
      <c r="AA284" s="11">
        <f t="shared" si="75"/>
        <v>1440</v>
      </c>
      <c r="AB284" s="11">
        <f t="shared" si="76"/>
        <v>11002</v>
      </c>
      <c r="AC284" s="11">
        <f t="shared" si="77"/>
        <v>1555</v>
      </c>
      <c r="AD284" s="11">
        <f t="shared" si="78"/>
        <v>9447</v>
      </c>
      <c r="AE284">
        <f>VLOOKUP(C284,[1]WD!$B$3:$AR$777,43,0)</f>
        <v>15</v>
      </c>
      <c r="AF284" s="18">
        <f t="shared" si="79"/>
        <v>0</v>
      </c>
      <c r="AG284" s="6"/>
      <c r="AH284" s="6">
        <v>0</v>
      </c>
      <c r="AI284" s="6">
        <v>0</v>
      </c>
      <c r="AJ284" s="6">
        <v>0</v>
      </c>
    </row>
    <row r="285" spans="1:36" ht="15" customHeight="1" x14ac:dyDescent="0.25">
      <c r="A285" s="10">
        <v>284</v>
      </c>
      <c r="B285" s="1">
        <v>15</v>
      </c>
      <c r="C285" s="2">
        <v>40057552</v>
      </c>
      <c r="D285" s="3" t="s">
        <v>97</v>
      </c>
      <c r="E285" s="3" t="s">
        <v>361</v>
      </c>
      <c r="F285" s="3" t="s">
        <v>468</v>
      </c>
      <c r="G285" s="1">
        <v>15</v>
      </c>
      <c r="H285" s="4" t="s">
        <v>438</v>
      </c>
      <c r="I285" s="22">
        <v>518.41</v>
      </c>
      <c r="J285" s="11">
        <v>25</v>
      </c>
      <c r="K285" s="11">
        <v>25</v>
      </c>
      <c r="L285" s="11">
        <v>28</v>
      </c>
      <c r="M285" s="11">
        <f t="shared" si="64"/>
        <v>12960</v>
      </c>
      <c r="N285" s="11">
        <f t="shared" si="65"/>
        <v>1814</v>
      </c>
      <c r="O285" s="11">
        <f t="shared" si="66"/>
        <v>1555</v>
      </c>
      <c r="P285" s="9">
        <f t="shared" si="67"/>
        <v>64.8</v>
      </c>
      <c r="Q285" s="9">
        <f t="shared" si="68"/>
        <v>65</v>
      </c>
      <c r="R285" s="8">
        <f t="shared" si="69"/>
        <v>480.15500000000003</v>
      </c>
      <c r="S285" s="11">
        <f t="shared" si="70"/>
        <v>250</v>
      </c>
      <c r="T285" s="9">
        <f t="shared" si="71"/>
        <v>17188.954999999998</v>
      </c>
      <c r="U285" s="11">
        <f t="shared" si="72"/>
        <v>475</v>
      </c>
      <c r="V285" s="11">
        <f t="shared" si="73"/>
        <v>1080</v>
      </c>
      <c r="W285" s="12">
        <f t="shared" si="74"/>
        <v>111</v>
      </c>
      <c r="X285" s="12">
        <v>0</v>
      </c>
      <c r="Y285" s="12">
        <v>0</v>
      </c>
      <c r="Z285" s="12">
        <v>40</v>
      </c>
      <c r="AA285" s="11">
        <f t="shared" si="75"/>
        <v>1706</v>
      </c>
      <c r="AB285" s="11">
        <f t="shared" si="76"/>
        <v>13068</v>
      </c>
      <c r="AC285" s="11">
        <f t="shared" si="77"/>
        <v>1814</v>
      </c>
      <c r="AD285" s="11">
        <f t="shared" si="78"/>
        <v>11254</v>
      </c>
      <c r="AE285">
        <f>VLOOKUP(C285,[1]WD!$B$3:$AR$777,43,0)</f>
        <v>15</v>
      </c>
      <c r="AF285" s="18">
        <f t="shared" si="79"/>
        <v>0</v>
      </c>
      <c r="AG285" s="6"/>
      <c r="AH285" s="6">
        <v>0</v>
      </c>
      <c r="AI285" s="6">
        <v>0</v>
      </c>
      <c r="AJ285" s="6">
        <v>0</v>
      </c>
    </row>
    <row r="286" spans="1:36" ht="15" customHeight="1" x14ac:dyDescent="0.25">
      <c r="A286" s="10">
        <v>285</v>
      </c>
      <c r="B286" s="1">
        <v>15</v>
      </c>
      <c r="C286" s="2">
        <v>40057877</v>
      </c>
      <c r="D286" s="3" t="s">
        <v>40</v>
      </c>
      <c r="E286" s="3" t="s">
        <v>361</v>
      </c>
      <c r="F286" s="3" t="s">
        <v>468</v>
      </c>
      <c r="G286" s="1">
        <v>15</v>
      </c>
      <c r="H286" s="4" t="s">
        <v>438</v>
      </c>
      <c r="I286" s="22">
        <v>518.41</v>
      </c>
      <c r="J286" s="11">
        <v>22</v>
      </c>
      <c r="K286" s="11">
        <v>25</v>
      </c>
      <c r="L286" s="11">
        <v>24</v>
      </c>
      <c r="M286" s="11">
        <f t="shared" si="64"/>
        <v>11405</v>
      </c>
      <c r="N286" s="11">
        <f t="shared" si="65"/>
        <v>1555</v>
      </c>
      <c r="O286" s="11">
        <f t="shared" si="66"/>
        <v>1369</v>
      </c>
      <c r="P286" s="9">
        <f t="shared" si="67"/>
        <v>57.024999999999999</v>
      </c>
      <c r="Q286" s="9">
        <f t="shared" si="68"/>
        <v>57</v>
      </c>
      <c r="R286" s="8">
        <f t="shared" si="69"/>
        <v>421.2</v>
      </c>
      <c r="S286" s="11">
        <f t="shared" si="70"/>
        <v>250</v>
      </c>
      <c r="T286" s="9">
        <f t="shared" si="71"/>
        <v>15114.225</v>
      </c>
      <c r="U286" s="11">
        <f t="shared" si="72"/>
        <v>419</v>
      </c>
      <c r="V286" s="11">
        <f t="shared" si="73"/>
        <v>950</v>
      </c>
      <c r="W286" s="12">
        <f t="shared" si="74"/>
        <v>98</v>
      </c>
      <c r="X286" s="12">
        <v>0</v>
      </c>
      <c r="Y286" s="12">
        <v>0</v>
      </c>
      <c r="Z286" s="12">
        <v>40</v>
      </c>
      <c r="AA286" s="11">
        <f t="shared" si="75"/>
        <v>1507</v>
      </c>
      <c r="AB286" s="11">
        <f t="shared" si="76"/>
        <v>11453</v>
      </c>
      <c r="AC286" s="11">
        <f t="shared" si="77"/>
        <v>1555</v>
      </c>
      <c r="AD286" s="11">
        <f t="shared" si="78"/>
        <v>9898</v>
      </c>
      <c r="AE286">
        <f>VLOOKUP(C286,[1]WD!$B$3:$AR$777,43,0)</f>
        <v>15</v>
      </c>
      <c r="AF286" s="18">
        <f t="shared" si="79"/>
        <v>0</v>
      </c>
      <c r="AG286" s="6"/>
      <c r="AH286" s="6">
        <v>0</v>
      </c>
      <c r="AI286" s="6">
        <v>0</v>
      </c>
      <c r="AJ286" s="6">
        <v>0</v>
      </c>
    </row>
    <row r="287" spans="1:36" ht="15" customHeight="1" x14ac:dyDescent="0.25">
      <c r="A287" s="10">
        <v>286</v>
      </c>
      <c r="B287" s="1">
        <v>15</v>
      </c>
      <c r="C287" s="2">
        <v>40058206</v>
      </c>
      <c r="D287" s="3" t="s">
        <v>33</v>
      </c>
      <c r="E287" s="3" t="s">
        <v>361</v>
      </c>
      <c r="F287" s="3" t="s">
        <v>468</v>
      </c>
      <c r="G287" s="1">
        <v>15</v>
      </c>
      <c r="H287" s="4" t="s">
        <v>438</v>
      </c>
      <c r="I287" s="22">
        <v>518.41</v>
      </c>
      <c r="J287" s="11">
        <v>23</v>
      </c>
      <c r="K287" s="11">
        <v>26</v>
      </c>
      <c r="L287" s="11">
        <v>63</v>
      </c>
      <c r="M287" s="11">
        <f t="shared" si="64"/>
        <v>11923</v>
      </c>
      <c r="N287" s="11">
        <f t="shared" si="65"/>
        <v>4082</v>
      </c>
      <c r="O287" s="11">
        <f t="shared" si="66"/>
        <v>1431</v>
      </c>
      <c r="P287" s="9">
        <f t="shared" si="67"/>
        <v>59.615000000000002</v>
      </c>
      <c r="Q287" s="9">
        <f t="shared" si="68"/>
        <v>60</v>
      </c>
      <c r="R287" s="8">
        <f t="shared" si="69"/>
        <v>520.16250000000002</v>
      </c>
      <c r="S287" s="11">
        <f t="shared" si="70"/>
        <v>260</v>
      </c>
      <c r="T287" s="9">
        <f t="shared" si="71"/>
        <v>18335.7775</v>
      </c>
      <c r="U287" s="11">
        <f t="shared" si="72"/>
        <v>438</v>
      </c>
      <c r="V287" s="11">
        <f t="shared" si="73"/>
        <v>993</v>
      </c>
      <c r="W287" s="12">
        <f t="shared" si="74"/>
        <v>121</v>
      </c>
      <c r="X287" s="12">
        <v>0</v>
      </c>
      <c r="Y287" s="12">
        <v>0</v>
      </c>
      <c r="Z287" s="12">
        <v>40</v>
      </c>
      <c r="AA287" s="11">
        <f t="shared" si="75"/>
        <v>1592</v>
      </c>
      <c r="AB287" s="11">
        <f t="shared" si="76"/>
        <v>14413</v>
      </c>
      <c r="AC287" s="11">
        <f t="shared" si="77"/>
        <v>4082</v>
      </c>
      <c r="AD287" s="11">
        <f t="shared" si="78"/>
        <v>10331</v>
      </c>
      <c r="AE287">
        <f>VLOOKUP(C287,[1]WD!$B$3:$AR$777,43,0)</f>
        <v>15</v>
      </c>
      <c r="AF287" s="18">
        <f t="shared" si="79"/>
        <v>0</v>
      </c>
      <c r="AG287" s="6"/>
      <c r="AH287" s="6">
        <v>0</v>
      </c>
      <c r="AI287" s="6">
        <v>0</v>
      </c>
      <c r="AJ287" s="6">
        <v>0</v>
      </c>
    </row>
    <row r="288" spans="1:36" ht="15" customHeight="1" x14ac:dyDescent="0.25">
      <c r="A288" s="10">
        <v>287</v>
      </c>
      <c r="B288" s="1">
        <v>15</v>
      </c>
      <c r="C288" s="2">
        <v>40058407</v>
      </c>
      <c r="D288" s="3" t="s">
        <v>136</v>
      </c>
      <c r="E288" s="3" t="s">
        <v>361</v>
      </c>
      <c r="F288" s="3" t="s">
        <v>468</v>
      </c>
      <c r="G288" s="1">
        <v>15</v>
      </c>
      <c r="H288" s="4" t="s">
        <v>438</v>
      </c>
      <c r="I288" s="22">
        <v>518.41</v>
      </c>
      <c r="J288" s="11">
        <v>9</v>
      </c>
      <c r="K288" s="11">
        <v>9</v>
      </c>
      <c r="L288" s="11">
        <v>0</v>
      </c>
      <c r="M288" s="11">
        <f t="shared" si="64"/>
        <v>4666</v>
      </c>
      <c r="N288" s="11">
        <f t="shared" si="65"/>
        <v>0</v>
      </c>
      <c r="O288" s="11">
        <f t="shared" si="66"/>
        <v>560</v>
      </c>
      <c r="P288" s="9">
        <f t="shared" si="67"/>
        <v>23.330000000000002</v>
      </c>
      <c r="Q288" s="9">
        <f t="shared" si="68"/>
        <v>23</v>
      </c>
      <c r="R288" s="8">
        <f t="shared" si="69"/>
        <v>151.64500000000001</v>
      </c>
      <c r="S288" s="11">
        <f t="shared" si="70"/>
        <v>90</v>
      </c>
      <c r="T288" s="9">
        <f t="shared" si="71"/>
        <v>5513.9750000000004</v>
      </c>
      <c r="U288" s="11">
        <f t="shared" si="72"/>
        <v>171</v>
      </c>
      <c r="V288" s="11">
        <f t="shared" si="73"/>
        <v>389</v>
      </c>
      <c r="W288" s="12">
        <f t="shared" si="74"/>
        <v>35</v>
      </c>
      <c r="X288" s="12">
        <v>0</v>
      </c>
      <c r="Y288" s="12">
        <v>0</v>
      </c>
      <c r="Z288" s="12">
        <v>40</v>
      </c>
      <c r="AA288" s="11">
        <f t="shared" si="75"/>
        <v>635</v>
      </c>
      <c r="AB288" s="11">
        <f t="shared" si="76"/>
        <v>4031</v>
      </c>
      <c r="AC288" s="11">
        <f t="shared" si="77"/>
        <v>0</v>
      </c>
      <c r="AD288" s="11">
        <f t="shared" si="78"/>
        <v>4031</v>
      </c>
      <c r="AE288">
        <f>VLOOKUP(C288,[1]WD!$B$3:$AR$777,43,0)</f>
        <v>15</v>
      </c>
      <c r="AF288" s="18">
        <f t="shared" si="79"/>
        <v>0</v>
      </c>
      <c r="AG288" s="6"/>
      <c r="AH288" s="6">
        <v>0</v>
      </c>
      <c r="AI288" s="6">
        <v>0</v>
      </c>
      <c r="AJ288" s="6">
        <v>0</v>
      </c>
    </row>
    <row r="289" spans="1:36" ht="15" customHeight="1" x14ac:dyDescent="0.25">
      <c r="A289" s="10">
        <v>288</v>
      </c>
      <c r="B289" s="1">
        <v>15</v>
      </c>
      <c r="C289" s="2">
        <v>40059141</v>
      </c>
      <c r="D289" s="3" t="s">
        <v>303</v>
      </c>
      <c r="E289" s="3" t="s">
        <v>361</v>
      </c>
      <c r="F289" s="3" t="s">
        <v>461</v>
      </c>
      <c r="G289" s="1">
        <v>15</v>
      </c>
      <c r="H289" s="4" t="s">
        <v>430</v>
      </c>
      <c r="I289" s="22">
        <v>518.41</v>
      </c>
      <c r="J289" s="11">
        <v>19</v>
      </c>
      <c r="K289" s="11">
        <v>21</v>
      </c>
      <c r="L289" s="11">
        <v>85</v>
      </c>
      <c r="M289" s="11">
        <f t="shared" si="64"/>
        <v>9850</v>
      </c>
      <c r="N289" s="11">
        <f t="shared" si="65"/>
        <v>5508</v>
      </c>
      <c r="O289" s="11">
        <f t="shared" si="66"/>
        <v>1182</v>
      </c>
      <c r="P289" s="9">
        <f t="shared" si="67"/>
        <v>49.25</v>
      </c>
      <c r="Q289" s="9">
        <f t="shared" si="68"/>
        <v>49</v>
      </c>
      <c r="R289" s="8">
        <f t="shared" si="69"/>
        <v>499.13499999999999</v>
      </c>
      <c r="S289" s="11">
        <f t="shared" si="70"/>
        <v>210</v>
      </c>
      <c r="T289" s="9">
        <f t="shared" si="71"/>
        <v>17347.384999999998</v>
      </c>
      <c r="U289" s="11">
        <f t="shared" si="72"/>
        <v>361</v>
      </c>
      <c r="V289" s="11">
        <f t="shared" si="73"/>
        <v>821</v>
      </c>
      <c r="W289" s="12">
        <f t="shared" si="74"/>
        <v>116</v>
      </c>
      <c r="X289" s="12">
        <v>0</v>
      </c>
      <c r="Y289" s="12">
        <v>0</v>
      </c>
      <c r="Z289" s="12">
        <v>40</v>
      </c>
      <c r="AA289" s="11">
        <f t="shared" si="75"/>
        <v>1338</v>
      </c>
      <c r="AB289" s="11">
        <f t="shared" si="76"/>
        <v>14020</v>
      </c>
      <c r="AC289" s="11">
        <f t="shared" si="77"/>
        <v>5508</v>
      </c>
      <c r="AD289" s="11">
        <f t="shared" si="78"/>
        <v>8512</v>
      </c>
      <c r="AE289">
        <f>VLOOKUP(C289,[1]WD!$B$3:$AR$777,43,0)</f>
        <v>15</v>
      </c>
      <c r="AF289" s="18">
        <f t="shared" si="79"/>
        <v>0</v>
      </c>
      <c r="AG289" s="6"/>
      <c r="AH289" s="6">
        <v>0</v>
      </c>
      <c r="AI289" s="6">
        <v>0</v>
      </c>
      <c r="AJ289" s="6">
        <v>0</v>
      </c>
    </row>
    <row r="290" spans="1:36" ht="15" customHeight="1" x14ac:dyDescent="0.25">
      <c r="A290" s="10">
        <v>289</v>
      </c>
      <c r="B290" s="1">
        <v>15</v>
      </c>
      <c r="C290" s="2">
        <v>40059261</v>
      </c>
      <c r="D290" s="3" t="s">
        <v>89</v>
      </c>
      <c r="E290" s="3" t="s">
        <v>361</v>
      </c>
      <c r="F290" s="3" t="s">
        <v>461</v>
      </c>
      <c r="G290" s="1">
        <v>15</v>
      </c>
      <c r="H290" s="4" t="s">
        <v>430</v>
      </c>
      <c r="I290" s="22">
        <v>518.41</v>
      </c>
      <c r="J290" s="11">
        <v>26</v>
      </c>
      <c r="K290" s="11">
        <v>29</v>
      </c>
      <c r="L290" s="11">
        <v>128</v>
      </c>
      <c r="M290" s="11">
        <f t="shared" si="64"/>
        <v>13479</v>
      </c>
      <c r="N290" s="11">
        <f t="shared" si="65"/>
        <v>8295</v>
      </c>
      <c r="O290" s="11">
        <f t="shared" si="66"/>
        <v>1617</v>
      </c>
      <c r="P290" s="9">
        <f t="shared" si="67"/>
        <v>67.394999999999996</v>
      </c>
      <c r="Q290" s="9">
        <f t="shared" si="68"/>
        <v>67</v>
      </c>
      <c r="R290" s="8">
        <f t="shared" si="69"/>
        <v>707.65499999999997</v>
      </c>
      <c r="S290" s="11">
        <f t="shared" si="70"/>
        <v>290</v>
      </c>
      <c r="T290" s="9">
        <f t="shared" si="71"/>
        <v>24523.05</v>
      </c>
      <c r="U290" s="11">
        <f t="shared" si="72"/>
        <v>494</v>
      </c>
      <c r="V290" s="11">
        <f t="shared" si="73"/>
        <v>1123</v>
      </c>
      <c r="W290" s="12">
        <f t="shared" si="74"/>
        <v>164</v>
      </c>
      <c r="X290" s="12">
        <v>0</v>
      </c>
      <c r="Y290" s="12">
        <v>0</v>
      </c>
      <c r="Z290" s="12">
        <v>40</v>
      </c>
      <c r="AA290" s="11">
        <f t="shared" si="75"/>
        <v>1821</v>
      </c>
      <c r="AB290" s="11">
        <f t="shared" si="76"/>
        <v>19953</v>
      </c>
      <c r="AC290" s="11">
        <f t="shared" si="77"/>
        <v>8295</v>
      </c>
      <c r="AD290" s="11">
        <f t="shared" si="78"/>
        <v>11658</v>
      </c>
      <c r="AE290">
        <f>VLOOKUP(C290,[1]WD!$B$3:$AR$777,43,0)</f>
        <v>15</v>
      </c>
      <c r="AF290" s="18">
        <f t="shared" si="79"/>
        <v>0</v>
      </c>
      <c r="AG290" s="6"/>
      <c r="AH290" s="6">
        <v>0</v>
      </c>
      <c r="AI290" s="6">
        <v>0</v>
      </c>
      <c r="AJ290" s="6">
        <v>0</v>
      </c>
    </row>
    <row r="291" spans="1:36" ht="15" customHeight="1" x14ac:dyDescent="0.25">
      <c r="A291" s="10">
        <v>290</v>
      </c>
      <c r="B291" s="1">
        <v>15</v>
      </c>
      <c r="C291" s="2">
        <v>40059380</v>
      </c>
      <c r="D291" s="3" t="s">
        <v>344</v>
      </c>
      <c r="E291" s="3" t="s">
        <v>361</v>
      </c>
      <c r="F291" s="3" t="s">
        <v>461</v>
      </c>
      <c r="G291" s="1">
        <v>15</v>
      </c>
      <c r="H291" s="4" t="s">
        <v>430</v>
      </c>
      <c r="I291" s="22">
        <v>518.41</v>
      </c>
      <c r="J291" s="11">
        <v>26</v>
      </c>
      <c r="K291" s="11">
        <v>29</v>
      </c>
      <c r="L291" s="11">
        <v>137</v>
      </c>
      <c r="M291" s="11">
        <f t="shared" si="64"/>
        <v>13479</v>
      </c>
      <c r="N291" s="11">
        <f t="shared" si="65"/>
        <v>8878</v>
      </c>
      <c r="O291" s="11">
        <f t="shared" si="66"/>
        <v>1617</v>
      </c>
      <c r="P291" s="9">
        <f t="shared" si="67"/>
        <v>67.394999999999996</v>
      </c>
      <c r="Q291" s="9">
        <f t="shared" si="68"/>
        <v>67</v>
      </c>
      <c r="R291" s="8">
        <f t="shared" si="69"/>
        <v>726.60250000000008</v>
      </c>
      <c r="S291" s="11">
        <f t="shared" si="70"/>
        <v>290</v>
      </c>
      <c r="T291" s="9">
        <f t="shared" si="71"/>
        <v>25124.997500000001</v>
      </c>
      <c r="U291" s="11">
        <f t="shared" si="72"/>
        <v>494</v>
      </c>
      <c r="V291" s="11">
        <f t="shared" si="73"/>
        <v>1123</v>
      </c>
      <c r="W291" s="12">
        <f t="shared" si="74"/>
        <v>168</v>
      </c>
      <c r="X291" s="12">
        <v>15</v>
      </c>
      <c r="Y291" s="12">
        <v>0</v>
      </c>
      <c r="Z291" s="12">
        <v>40</v>
      </c>
      <c r="AA291" s="11">
        <f t="shared" si="75"/>
        <v>1840</v>
      </c>
      <c r="AB291" s="11">
        <f t="shared" si="76"/>
        <v>20517</v>
      </c>
      <c r="AC291" s="11">
        <f t="shared" si="77"/>
        <v>8878</v>
      </c>
      <c r="AD291" s="11">
        <f t="shared" si="78"/>
        <v>11639</v>
      </c>
      <c r="AE291">
        <f>VLOOKUP(C291,[1]WD!$B$3:$AR$777,43,0)</f>
        <v>15</v>
      </c>
      <c r="AF291" s="18">
        <f t="shared" si="79"/>
        <v>0</v>
      </c>
      <c r="AG291" s="6"/>
      <c r="AH291" s="6">
        <v>0</v>
      </c>
      <c r="AI291" s="6">
        <v>0</v>
      </c>
      <c r="AJ291" s="6">
        <v>15</v>
      </c>
    </row>
    <row r="292" spans="1:36" ht="15" customHeight="1" x14ac:dyDescent="0.25">
      <c r="A292" s="10">
        <v>291</v>
      </c>
      <c r="B292" s="1">
        <v>15</v>
      </c>
      <c r="C292" s="2">
        <v>40058757</v>
      </c>
      <c r="D292" s="3" t="s">
        <v>78</v>
      </c>
      <c r="E292" s="3" t="s">
        <v>361</v>
      </c>
      <c r="F292" s="3" t="s">
        <v>459</v>
      </c>
      <c r="G292" s="1">
        <v>15</v>
      </c>
      <c r="H292" s="4" t="s">
        <v>430</v>
      </c>
      <c r="I292" s="22">
        <v>518.41</v>
      </c>
      <c r="J292" s="11">
        <v>25</v>
      </c>
      <c r="K292" s="11">
        <v>28</v>
      </c>
      <c r="L292" s="11">
        <v>115</v>
      </c>
      <c r="M292" s="11">
        <f t="shared" si="64"/>
        <v>12960</v>
      </c>
      <c r="N292" s="11">
        <f t="shared" si="65"/>
        <v>7452</v>
      </c>
      <c r="O292" s="11">
        <f t="shared" si="66"/>
        <v>1555</v>
      </c>
      <c r="P292" s="9">
        <f t="shared" si="67"/>
        <v>64.8</v>
      </c>
      <c r="Q292" s="9">
        <f t="shared" si="68"/>
        <v>65</v>
      </c>
      <c r="R292" s="8">
        <f t="shared" si="69"/>
        <v>663.39</v>
      </c>
      <c r="S292" s="11">
        <f t="shared" si="70"/>
        <v>280</v>
      </c>
      <c r="T292" s="9">
        <f t="shared" si="71"/>
        <v>23040.19</v>
      </c>
      <c r="U292" s="11">
        <f t="shared" si="72"/>
        <v>475</v>
      </c>
      <c r="V292" s="11">
        <f t="shared" si="73"/>
        <v>1080</v>
      </c>
      <c r="W292" s="12">
        <f t="shared" si="74"/>
        <v>154</v>
      </c>
      <c r="X292" s="12">
        <v>15</v>
      </c>
      <c r="Y292" s="12">
        <v>0</v>
      </c>
      <c r="Z292" s="12">
        <v>40</v>
      </c>
      <c r="AA292" s="11">
        <f t="shared" si="75"/>
        <v>1764</v>
      </c>
      <c r="AB292" s="11">
        <f t="shared" si="76"/>
        <v>18648</v>
      </c>
      <c r="AC292" s="11">
        <f t="shared" si="77"/>
        <v>7452</v>
      </c>
      <c r="AD292" s="11">
        <f t="shared" si="78"/>
        <v>11196</v>
      </c>
      <c r="AE292">
        <f>VLOOKUP(C292,[1]WD!$B$3:$AR$777,43,0)</f>
        <v>15</v>
      </c>
      <c r="AF292" s="18">
        <f t="shared" si="79"/>
        <v>0</v>
      </c>
      <c r="AG292" s="6"/>
      <c r="AH292" s="6">
        <v>0</v>
      </c>
      <c r="AI292" s="6">
        <v>0</v>
      </c>
      <c r="AJ292" s="6">
        <v>15</v>
      </c>
    </row>
    <row r="293" spans="1:36" ht="15" customHeight="1" x14ac:dyDescent="0.25">
      <c r="A293" s="10">
        <v>292</v>
      </c>
      <c r="B293" s="1">
        <v>15</v>
      </c>
      <c r="C293" s="2">
        <v>40057614</v>
      </c>
      <c r="D293" s="3" t="s">
        <v>101</v>
      </c>
      <c r="E293" s="3" t="s">
        <v>361</v>
      </c>
      <c r="F293" s="3" t="s">
        <v>459</v>
      </c>
      <c r="G293" s="1">
        <v>15</v>
      </c>
      <c r="H293" s="4" t="s">
        <v>430</v>
      </c>
      <c r="I293" s="22">
        <v>518.41</v>
      </c>
      <c r="J293" s="11">
        <v>26</v>
      </c>
      <c r="K293" s="11">
        <v>29</v>
      </c>
      <c r="L293" s="11">
        <v>127</v>
      </c>
      <c r="M293" s="11">
        <f t="shared" si="64"/>
        <v>13479</v>
      </c>
      <c r="N293" s="11">
        <f t="shared" si="65"/>
        <v>8230</v>
      </c>
      <c r="O293" s="11">
        <f t="shared" si="66"/>
        <v>1617</v>
      </c>
      <c r="P293" s="9">
        <f t="shared" si="67"/>
        <v>67.394999999999996</v>
      </c>
      <c r="Q293" s="9">
        <f t="shared" si="68"/>
        <v>67</v>
      </c>
      <c r="R293" s="8">
        <f t="shared" si="69"/>
        <v>705.54250000000002</v>
      </c>
      <c r="S293" s="11">
        <f t="shared" si="70"/>
        <v>290</v>
      </c>
      <c r="T293" s="9">
        <f t="shared" si="71"/>
        <v>24455.9375</v>
      </c>
      <c r="U293" s="11">
        <f t="shared" si="72"/>
        <v>494</v>
      </c>
      <c r="V293" s="11">
        <f t="shared" si="73"/>
        <v>1123</v>
      </c>
      <c r="W293" s="12">
        <f t="shared" si="74"/>
        <v>163</v>
      </c>
      <c r="X293" s="12">
        <v>0</v>
      </c>
      <c r="Y293" s="12">
        <v>0</v>
      </c>
      <c r="Z293" s="12">
        <v>40</v>
      </c>
      <c r="AA293" s="11">
        <f t="shared" si="75"/>
        <v>1820</v>
      </c>
      <c r="AB293" s="11">
        <f t="shared" si="76"/>
        <v>19889</v>
      </c>
      <c r="AC293" s="11">
        <f t="shared" si="77"/>
        <v>8230</v>
      </c>
      <c r="AD293" s="11">
        <f t="shared" si="78"/>
        <v>11659</v>
      </c>
      <c r="AE293">
        <f>VLOOKUP(C293,[1]WD!$B$3:$AR$777,43,0)</f>
        <v>15</v>
      </c>
      <c r="AF293" s="18">
        <f t="shared" si="79"/>
        <v>0</v>
      </c>
      <c r="AG293" s="6"/>
      <c r="AH293" s="6">
        <v>0</v>
      </c>
      <c r="AI293" s="6">
        <v>0</v>
      </c>
      <c r="AJ293" s="6">
        <v>0</v>
      </c>
    </row>
    <row r="294" spans="1:36" ht="15" customHeight="1" x14ac:dyDescent="0.25">
      <c r="A294" s="10">
        <v>293</v>
      </c>
      <c r="B294" s="1">
        <v>15</v>
      </c>
      <c r="C294" s="2">
        <v>40057699</v>
      </c>
      <c r="D294" s="3" t="s">
        <v>108</v>
      </c>
      <c r="E294" s="3" t="s">
        <v>361</v>
      </c>
      <c r="F294" s="3" t="s">
        <v>459</v>
      </c>
      <c r="G294" s="1">
        <v>15</v>
      </c>
      <c r="H294" s="4" t="s">
        <v>430</v>
      </c>
      <c r="I294" s="22">
        <v>518.41</v>
      </c>
      <c r="J294" s="11">
        <v>24</v>
      </c>
      <c r="K294" s="11">
        <v>27</v>
      </c>
      <c r="L294" s="11">
        <v>118</v>
      </c>
      <c r="M294" s="11">
        <f t="shared" si="64"/>
        <v>12442</v>
      </c>
      <c r="N294" s="11">
        <f t="shared" si="65"/>
        <v>7647</v>
      </c>
      <c r="O294" s="11">
        <f t="shared" si="66"/>
        <v>1493</v>
      </c>
      <c r="P294" s="9">
        <f t="shared" si="67"/>
        <v>62.21</v>
      </c>
      <c r="Q294" s="9">
        <f t="shared" si="68"/>
        <v>62</v>
      </c>
      <c r="R294" s="8">
        <f t="shared" si="69"/>
        <v>652.89250000000004</v>
      </c>
      <c r="S294" s="11">
        <f t="shared" si="70"/>
        <v>270</v>
      </c>
      <c r="T294" s="9">
        <f t="shared" si="71"/>
        <v>22629.102500000001</v>
      </c>
      <c r="U294" s="11">
        <f t="shared" si="72"/>
        <v>457</v>
      </c>
      <c r="V294" s="11">
        <f t="shared" si="73"/>
        <v>1036</v>
      </c>
      <c r="W294" s="12">
        <f t="shared" si="74"/>
        <v>151</v>
      </c>
      <c r="X294" s="12">
        <v>0</v>
      </c>
      <c r="Y294" s="12">
        <v>0</v>
      </c>
      <c r="Z294" s="12">
        <v>40</v>
      </c>
      <c r="AA294" s="11">
        <f t="shared" si="75"/>
        <v>1684</v>
      </c>
      <c r="AB294" s="11">
        <f t="shared" si="76"/>
        <v>18405</v>
      </c>
      <c r="AC294" s="11">
        <f t="shared" si="77"/>
        <v>7647</v>
      </c>
      <c r="AD294" s="11">
        <f t="shared" si="78"/>
        <v>10758</v>
      </c>
      <c r="AE294">
        <f>VLOOKUP(C294,[1]WD!$B$3:$AR$777,43,0)</f>
        <v>15</v>
      </c>
      <c r="AF294" s="18">
        <f t="shared" si="79"/>
        <v>0</v>
      </c>
      <c r="AG294" s="6"/>
      <c r="AH294" s="6">
        <v>0</v>
      </c>
      <c r="AI294" s="6">
        <v>0</v>
      </c>
      <c r="AJ294" s="6">
        <v>0</v>
      </c>
    </row>
    <row r="295" spans="1:36" ht="15" customHeight="1" x14ac:dyDescent="0.25">
      <c r="A295" s="10">
        <v>294</v>
      </c>
      <c r="B295" s="1">
        <v>15</v>
      </c>
      <c r="C295" s="2">
        <v>40058058</v>
      </c>
      <c r="D295" s="3" t="s">
        <v>124</v>
      </c>
      <c r="E295" s="3" t="s">
        <v>361</v>
      </c>
      <c r="F295" s="3" t="s">
        <v>459</v>
      </c>
      <c r="G295" s="1">
        <v>15</v>
      </c>
      <c r="H295" s="4" t="s">
        <v>430</v>
      </c>
      <c r="I295" s="22">
        <v>518.41</v>
      </c>
      <c r="J295" s="11">
        <v>27</v>
      </c>
      <c r="K295" s="11">
        <v>29</v>
      </c>
      <c r="L295" s="11">
        <v>120</v>
      </c>
      <c r="M295" s="11">
        <f t="shared" si="64"/>
        <v>13997</v>
      </c>
      <c r="N295" s="11">
        <f t="shared" si="65"/>
        <v>7776</v>
      </c>
      <c r="O295" s="11">
        <f t="shared" si="66"/>
        <v>1680</v>
      </c>
      <c r="P295" s="9">
        <f t="shared" si="67"/>
        <v>69.984999999999999</v>
      </c>
      <c r="Q295" s="9">
        <f t="shared" si="68"/>
        <v>70</v>
      </c>
      <c r="R295" s="8">
        <f t="shared" si="69"/>
        <v>707.62250000000006</v>
      </c>
      <c r="S295" s="11">
        <f t="shared" si="70"/>
        <v>290</v>
      </c>
      <c r="T295" s="9">
        <f t="shared" si="71"/>
        <v>24590.607500000002</v>
      </c>
      <c r="U295" s="11">
        <f t="shared" si="72"/>
        <v>514</v>
      </c>
      <c r="V295" s="11">
        <f t="shared" si="73"/>
        <v>1166</v>
      </c>
      <c r="W295" s="12">
        <f t="shared" si="74"/>
        <v>164</v>
      </c>
      <c r="X295" s="12">
        <v>15</v>
      </c>
      <c r="Y295" s="12">
        <v>0</v>
      </c>
      <c r="Z295" s="12">
        <v>40</v>
      </c>
      <c r="AA295" s="11">
        <f t="shared" si="75"/>
        <v>1899</v>
      </c>
      <c r="AB295" s="11">
        <f t="shared" si="76"/>
        <v>19874</v>
      </c>
      <c r="AC295" s="11">
        <f t="shared" si="77"/>
        <v>7776</v>
      </c>
      <c r="AD295" s="11">
        <f t="shared" si="78"/>
        <v>12098</v>
      </c>
      <c r="AE295">
        <f>VLOOKUP(C295,[1]WD!$B$3:$AR$777,43,0)</f>
        <v>15</v>
      </c>
      <c r="AF295" s="18">
        <f t="shared" si="79"/>
        <v>0</v>
      </c>
      <c r="AG295" s="6"/>
      <c r="AH295" s="6">
        <v>0</v>
      </c>
      <c r="AI295" s="6">
        <v>0</v>
      </c>
      <c r="AJ295" s="6">
        <v>15</v>
      </c>
    </row>
    <row r="296" spans="1:36" ht="15" customHeight="1" x14ac:dyDescent="0.25">
      <c r="A296" s="10">
        <v>295</v>
      </c>
      <c r="B296" s="1">
        <v>15</v>
      </c>
      <c r="C296" s="2">
        <v>40058362</v>
      </c>
      <c r="D296" s="3" t="s">
        <v>93</v>
      </c>
      <c r="E296" s="3" t="s">
        <v>361</v>
      </c>
      <c r="F296" s="3" t="s">
        <v>463</v>
      </c>
      <c r="G296" s="1">
        <v>15</v>
      </c>
      <c r="H296" s="4" t="s">
        <v>433</v>
      </c>
      <c r="I296" s="22">
        <v>518.41</v>
      </c>
      <c r="J296" s="11">
        <v>26</v>
      </c>
      <c r="K296" s="11">
        <v>27</v>
      </c>
      <c r="L296" s="11">
        <v>54</v>
      </c>
      <c r="M296" s="11">
        <f t="shared" si="64"/>
        <v>13479</v>
      </c>
      <c r="N296" s="11">
        <f t="shared" si="65"/>
        <v>3499</v>
      </c>
      <c r="O296" s="11">
        <f t="shared" si="66"/>
        <v>1617</v>
      </c>
      <c r="P296" s="9">
        <f t="shared" si="67"/>
        <v>67.394999999999996</v>
      </c>
      <c r="Q296" s="9">
        <f t="shared" si="68"/>
        <v>67</v>
      </c>
      <c r="R296" s="8">
        <f t="shared" si="69"/>
        <v>551.78499999999997</v>
      </c>
      <c r="S296" s="11">
        <f t="shared" si="70"/>
        <v>270</v>
      </c>
      <c r="T296" s="9">
        <f t="shared" si="71"/>
        <v>19551.18</v>
      </c>
      <c r="U296" s="11">
        <f t="shared" si="72"/>
        <v>494</v>
      </c>
      <c r="V296" s="11">
        <f t="shared" si="73"/>
        <v>1123</v>
      </c>
      <c r="W296" s="12">
        <f t="shared" si="74"/>
        <v>128</v>
      </c>
      <c r="X296" s="12">
        <v>0</v>
      </c>
      <c r="Y296" s="12">
        <v>0</v>
      </c>
      <c r="Z296" s="12">
        <v>40</v>
      </c>
      <c r="AA296" s="11">
        <f t="shared" si="75"/>
        <v>1785</v>
      </c>
      <c r="AB296" s="11">
        <f t="shared" si="76"/>
        <v>15193</v>
      </c>
      <c r="AC296" s="11">
        <f t="shared" si="77"/>
        <v>3499</v>
      </c>
      <c r="AD296" s="11">
        <f t="shared" si="78"/>
        <v>11694</v>
      </c>
      <c r="AE296">
        <f>VLOOKUP(C296,[1]WD!$B$3:$AR$777,43,0)</f>
        <v>15</v>
      </c>
      <c r="AF296" s="18">
        <f t="shared" si="79"/>
        <v>0</v>
      </c>
      <c r="AG296" s="6"/>
      <c r="AH296" s="6">
        <v>0</v>
      </c>
      <c r="AI296" s="6">
        <v>0</v>
      </c>
      <c r="AJ296" s="6">
        <v>0</v>
      </c>
    </row>
    <row r="297" spans="1:36" ht="15" customHeight="1" x14ac:dyDescent="0.25">
      <c r="A297" s="10">
        <v>296</v>
      </c>
      <c r="B297" s="1">
        <v>15</v>
      </c>
      <c r="C297" s="2">
        <v>40058217</v>
      </c>
      <c r="D297" s="3" t="s">
        <v>127</v>
      </c>
      <c r="E297" s="3" t="s">
        <v>361</v>
      </c>
      <c r="F297" s="3" t="s">
        <v>463</v>
      </c>
      <c r="G297" s="1">
        <v>15</v>
      </c>
      <c r="H297" s="4" t="s">
        <v>433</v>
      </c>
      <c r="I297" s="22">
        <v>518.41</v>
      </c>
      <c r="J297" s="11">
        <v>17</v>
      </c>
      <c r="K297" s="11">
        <v>18</v>
      </c>
      <c r="L297" s="11">
        <v>49</v>
      </c>
      <c r="M297" s="11">
        <f t="shared" si="64"/>
        <v>8813</v>
      </c>
      <c r="N297" s="11">
        <f t="shared" si="65"/>
        <v>3175</v>
      </c>
      <c r="O297" s="11">
        <f t="shared" si="66"/>
        <v>1058</v>
      </c>
      <c r="P297" s="9">
        <f t="shared" si="67"/>
        <v>44.064999999999998</v>
      </c>
      <c r="Q297" s="9">
        <f t="shared" si="68"/>
        <v>44</v>
      </c>
      <c r="R297" s="8">
        <f t="shared" si="69"/>
        <v>389.61</v>
      </c>
      <c r="S297" s="11">
        <f t="shared" si="70"/>
        <v>180</v>
      </c>
      <c r="T297" s="9">
        <f t="shared" si="71"/>
        <v>13703.675000000001</v>
      </c>
      <c r="U297" s="11">
        <f t="shared" si="72"/>
        <v>324</v>
      </c>
      <c r="V297" s="11">
        <f t="shared" si="73"/>
        <v>734</v>
      </c>
      <c r="W297" s="12">
        <f t="shared" si="74"/>
        <v>90</v>
      </c>
      <c r="X297" s="12">
        <v>0</v>
      </c>
      <c r="Y297" s="12">
        <v>0</v>
      </c>
      <c r="Z297" s="12">
        <v>40</v>
      </c>
      <c r="AA297" s="11">
        <f t="shared" si="75"/>
        <v>1188</v>
      </c>
      <c r="AB297" s="11">
        <f t="shared" si="76"/>
        <v>10800</v>
      </c>
      <c r="AC297" s="11">
        <f t="shared" si="77"/>
        <v>3175</v>
      </c>
      <c r="AD297" s="11">
        <f t="shared" si="78"/>
        <v>7625</v>
      </c>
      <c r="AE297">
        <f>VLOOKUP(C297,[1]WD!$B$3:$AR$777,43,0)</f>
        <v>15</v>
      </c>
      <c r="AF297" s="18">
        <f t="shared" si="79"/>
        <v>0</v>
      </c>
      <c r="AG297" s="6"/>
      <c r="AH297" s="6">
        <v>0</v>
      </c>
      <c r="AI297" s="6">
        <v>0</v>
      </c>
      <c r="AJ297" s="6">
        <v>0</v>
      </c>
    </row>
    <row r="298" spans="1:36" ht="15" customHeight="1" x14ac:dyDescent="0.25">
      <c r="A298" s="10">
        <v>297</v>
      </c>
      <c r="B298" s="1">
        <v>15</v>
      </c>
      <c r="C298" s="2">
        <v>40057925</v>
      </c>
      <c r="D298" s="3" t="s">
        <v>121</v>
      </c>
      <c r="E298" s="3" t="s">
        <v>361</v>
      </c>
      <c r="F298" s="3" t="s">
        <v>463</v>
      </c>
      <c r="G298" s="1">
        <v>15</v>
      </c>
      <c r="H298" s="4" t="s">
        <v>433</v>
      </c>
      <c r="I298" s="22">
        <v>518.41</v>
      </c>
      <c r="J298" s="11">
        <v>22</v>
      </c>
      <c r="K298" s="11">
        <v>27</v>
      </c>
      <c r="L298" s="11">
        <v>77</v>
      </c>
      <c r="M298" s="11">
        <f t="shared" si="64"/>
        <v>11405</v>
      </c>
      <c r="N298" s="11">
        <f t="shared" si="65"/>
        <v>4990</v>
      </c>
      <c r="O298" s="11">
        <f t="shared" si="66"/>
        <v>1369</v>
      </c>
      <c r="P298" s="9">
        <f t="shared" si="67"/>
        <v>57.024999999999999</v>
      </c>
      <c r="Q298" s="9">
        <f t="shared" si="68"/>
        <v>57</v>
      </c>
      <c r="R298" s="8">
        <f t="shared" si="69"/>
        <v>532.83749999999998</v>
      </c>
      <c r="S298" s="11">
        <f t="shared" si="70"/>
        <v>270</v>
      </c>
      <c r="T298" s="9">
        <f t="shared" si="71"/>
        <v>18680.862500000003</v>
      </c>
      <c r="U298" s="11">
        <f t="shared" si="72"/>
        <v>419</v>
      </c>
      <c r="V298" s="11">
        <f t="shared" si="73"/>
        <v>950</v>
      </c>
      <c r="W298" s="12">
        <f t="shared" si="74"/>
        <v>123</v>
      </c>
      <c r="X298" s="12">
        <v>9</v>
      </c>
      <c r="Y298" s="12">
        <v>0</v>
      </c>
      <c r="Z298" s="12">
        <v>40</v>
      </c>
      <c r="AA298" s="11">
        <f t="shared" si="75"/>
        <v>1541</v>
      </c>
      <c r="AB298" s="11">
        <f t="shared" si="76"/>
        <v>14854</v>
      </c>
      <c r="AC298" s="11">
        <f t="shared" si="77"/>
        <v>4990</v>
      </c>
      <c r="AD298" s="11">
        <f t="shared" si="78"/>
        <v>9864</v>
      </c>
      <c r="AE298">
        <f>VLOOKUP(C298,[1]WD!$B$3:$AR$777,43,0)</f>
        <v>15</v>
      </c>
      <c r="AF298" s="18">
        <f t="shared" si="79"/>
        <v>0</v>
      </c>
      <c r="AG298" s="6"/>
      <c r="AH298" s="6">
        <v>0</v>
      </c>
      <c r="AI298" s="6">
        <v>0</v>
      </c>
      <c r="AJ298" s="6">
        <v>9</v>
      </c>
    </row>
    <row r="299" spans="1:36" ht="15" customHeight="1" x14ac:dyDescent="0.25">
      <c r="A299" s="10">
        <v>298</v>
      </c>
      <c r="B299" s="1">
        <v>15</v>
      </c>
      <c r="C299" s="2">
        <v>40057407</v>
      </c>
      <c r="D299" s="3" t="s">
        <v>96</v>
      </c>
      <c r="E299" s="3" t="s">
        <v>361</v>
      </c>
      <c r="F299" s="3" t="s">
        <v>467</v>
      </c>
      <c r="G299" s="1">
        <v>15</v>
      </c>
      <c r="H299" s="4" t="s">
        <v>437</v>
      </c>
      <c r="I299" s="22">
        <v>518.41</v>
      </c>
      <c r="J299" s="11">
        <v>24</v>
      </c>
      <c r="K299" s="11">
        <v>28</v>
      </c>
      <c r="L299" s="11">
        <v>115</v>
      </c>
      <c r="M299" s="11">
        <f t="shared" si="64"/>
        <v>12442</v>
      </c>
      <c r="N299" s="11">
        <f t="shared" si="65"/>
        <v>7452</v>
      </c>
      <c r="O299" s="11">
        <f t="shared" si="66"/>
        <v>1493</v>
      </c>
      <c r="P299" s="9">
        <f t="shared" si="67"/>
        <v>62.21</v>
      </c>
      <c r="Q299" s="9">
        <f t="shared" si="68"/>
        <v>62</v>
      </c>
      <c r="R299" s="8">
        <f t="shared" si="69"/>
        <v>646.55500000000006</v>
      </c>
      <c r="S299" s="11">
        <f t="shared" si="70"/>
        <v>280</v>
      </c>
      <c r="T299" s="9">
        <f t="shared" si="71"/>
        <v>22437.764999999999</v>
      </c>
      <c r="U299" s="11">
        <f t="shared" si="72"/>
        <v>457</v>
      </c>
      <c r="V299" s="11">
        <f t="shared" si="73"/>
        <v>1036</v>
      </c>
      <c r="W299" s="12">
        <f t="shared" si="74"/>
        <v>150</v>
      </c>
      <c r="X299" s="12">
        <v>0</v>
      </c>
      <c r="Y299" s="12">
        <v>0</v>
      </c>
      <c r="Z299" s="12">
        <v>40</v>
      </c>
      <c r="AA299" s="11">
        <f t="shared" si="75"/>
        <v>1683</v>
      </c>
      <c r="AB299" s="11">
        <f t="shared" si="76"/>
        <v>18211</v>
      </c>
      <c r="AC299" s="11">
        <f t="shared" si="77"/>
        <v>7452</v>
      </c>
      <c r="AD299" s="11">
        <f t="shared" si="78"/>
        <v>10759</v>
      </c>
      <c r="AE299">
        <f>VLOOKUP(C299,[1]WD!$B$3:$AR$777,43,0)</f>
        <v>15</v>
      </c>
      <c r="AF299" s="18">
        <f t="shared" si="79"/>
        <v>0</v>
      </c>
      <c r="AG299" s="6"/>
      <c r="AH299" s="6">
        <v>0</v>
      </c>
      <c r="AI299" s="6">
        <v>0</v>
      </c>
      <c r="AJ299" s="6">
        <v>0</v>
      </c>
    </row>
    <row r="300" spans="1:36" ht="15" customHeight="1" x14ac:dyDescent="0.25">
      <c r="A300" s="10">
        <v>299</v>
      </c>
      <c r="B300" s="1">
        <v>15</v>
      </c>
      <c r="C300" s="2">
        <v>40058340</v>
      </c>
      <c r="D300" s="3" t="s">
        <v>94</v>
      </c>
      <c r="E300" s="3" t="s">
        <v>361</v>
      </c>
      <c r="F300" s="3" t="s">
        <v>467</v>
      </c>
      <c r="G300" s="1">
        <v>15</v>
      </c>
      <c r="H300" s="4" t="s">
        <v>437</v>
      </c>
      <c r="I300" s="22">
        <v>518.41</v>
      </c>
      <c r="J300" s="11">
        <v>25</v>
      </c>
      <c r="K300" s="11">
        <v>25</v>
      </c>
      <c r="L300" s="11">
        <v>53</v>
      </c>
      <c r="M300" s="11">
        <f t="shared" si="64"/>
        <v>12960</v>
      </c>
      <c r="N300" s="11">
        <f t="shared" si="65"/>
        <v>3434</v>
      </c>
      <c r="O300" s="11">
        <f t="shared" si="66"/>
        <v>1555</v>
      </c>
      <c r="P300" s="9">
        <f t="shared" si="67"/>
        <v>64.8</v>
      </c>
      <c r="Q300" s="9">
        <f t="shared" si="68"/>
        <v>65</v>
      </c>
      <c r="R300" s="8">
        <f t="shared" si="69"/>
        <v>532.80500000000006</v>
      </c>
      <c r="S300" s="11">
        <f t="shared" si="70"/>
        <v>250</v>
      </c>
      <c r="T300" s="9">
        <f t="shared" si="71"/>
        <v>18861.605</v>
      </c>
      <c r="U300" s="11">
        <f t="shared" si="72"/>
        <v>475</v>
      </c>
      <c r="V300" s="11">
        <f t="shared" si="73"/>
        <v>1080</v>
      </c>
      <c r="W300" s="12">
        <f t="shared" si="74"/>
        <v>123</v>
      </c>
      <c r="X300" s="12">
        <v>0</v>
      </c>
      <c r="Y300" s="12">
        <v>0</v>
      </c>
      <c r="Z300" s="12">
        <v>40</v>
      </c>
      <c r="AA300" s="11">
        <f t="shared" si="75"/>
        <v>1718</v>
      </c>
      <c r="AB300" s="11">
        <f t="shared" si="76"/>
        <v>14676</v>
      </c>
      <c r="AC300" s="11">
        <f t="shared" si="77"/>
        <v>3434</v>
      </c>
      <c r="AD300" s="11">
        <f t="shared" si="78"/>
        <v>11242</v>
      </c>
      <c r="AE300">
        <f>VLOOKUP(C300,[1]WD!$B$3:$AR$777,43,0)</f>
        <v>15</v>
      </c>
      <c r="AF300" s="18">
        <f t="shared" si="79"/>
        <v>0</v>
      </c>
      <c r="AG300" s="6"/>
      <c r="AH300" s="6">
        <v>0</v>
      </c>
      <c r="AI300" s="6">
        <v>0</v>
      </c>
      <c r="AJ300" s="6">
        <v>0</v>
      </c>
    </row>
    <row r="301" spans="1:36" ht="15" customHeight="1" x14ac:dyDescent="0.25">
      <c r="A301" s="10">
        <v>300</v>
      </c>
      <c r="B301" s="1">
        <v>15</v>
      </c>
      <c r="C301" s="2">
        <v>40059595</v>
      </c>
      <c r="D301" s="3" t="s">
        <v>400</v>
      </c>
      <c r="E301" s="3" t="s">
        <v>361</v>
      </c>
      <c r="F301" s="3" t="s">
        <v>467</v>
      </c>
      <c r="G301" s="1">
        <v>15</v>
      </c>
      <c r="H301" s="4" t="s">
        <v>437</v>
      </c>
      <c r="I301" s="22">
        <v>518.41</v>
      </c>
      <c r="J301" s="11">
        <v>9</v>
      </c>
      <c r="K301" s="11">
        <v>9</v>
      </c>
      <c r="L301" s="11">
        <v>35</v>
      </c>
      <c r="M301" s="11">
        <f t="shared" si="64"/>
        <v>4666</v>
      </c>
      <c r="N301" s="11">
        <f t="shared" si="65"/>
        <v>2268</v>
      </c>
      <c r="O301" s="11">
        <f t="shared" si="66"/>
        <v>560</v>
      </c>
      <c r="P301" s="9">
        <f t="shared" si="67"/>
        <v>23.330000000000002</v>
      </c>
      <c r="Q301" s="9">
        <f t="shared" si="68"/>
        <v>23</v>
      </c>
      <c r="R301" s="8">
        <f t="shared" si="69"/>
        <v>225.35500000000002</v>
      </c>
      <c r="S301" s="11">
        <f t="shared" si="70"/>
        <v>90</v>
      </c>
      <c r="T301" s="9">
        <f t="shared" si="71"/>
        <v>7855.6849999999995</v>
      </c>
      <c r="U301" s="11">
        <f t="shared" si="72"/>
        <v>171</v>
      </c>
      <c r="V301" s="11">
        <f t="shared" si="73"/>
        <v>389</v>
      </c>
      <c r="W301" s="12">
        <f t="shared" si="74"/>
        <v>53</v>
      </c>
      <c r="X301" s="12">
        <v>0</v>
      </c>
      <c r="Y301" s="12">
        <v>0</v>
      </c>
      <c r="Z301" s="12">
        <v>40</v>
      </c>
      <c r="AA301" s="11">
        <f t="shared" si="75"/>
        <v>653</v>
      </c>
      <c r="AB301" s="11">
        <f t="shared" si="76"/>
        <v>6281</v>
      </c>
      <c r="AC301" s="11">
        <f t="shared" si="77"/>
        <v>2268</v>
      </c>
      <c r="AD301" s="11">
        <f t="shared" si="78"/>
        <v>4013</v>
      </c>
      <c r="AE301">
        <f>VLOOKUP(C301,[1]WD!$B$3:$AR$777,43,0)</f>
        <v>15</v>
      </c>
      <c r="AF301" s="18">
        <f t="shared" si="79"/>
        <v>0</v>
      </c>
      <c r="AG301" s="6"/>
      <c r="AH301" s="6">
        <v>0</v>
      </c>
      <c r="AI301" s="6">
        <v>0</v>
      </c>
      <c r="AJ301" s="6">
        <v>0</v>
      </c>
    </row>
    <row r="302" spans="1:36" ht="15" customHeight="1" x14ac:dyDescent="0.25">
      <c r="A302" s="10">
        <v>301</v>
      </c>
      <c r="B302" s="1">
        <v>15</v>
      </c>
      <c r="C302" s="2">
        <v>40059186</v>
      </c>
      <c r="D302" s="3" t="s">
        <v>311</v>
      </c>
      <c r="E302" s="3" t="s">
        <v>361</v>
      </c>
      <c r="F302" s="3" t="s">
        <v>544</v>
      </c>
      <c r="G302" s="1">
        <v>15</v>
      </c>
      <c r="H302" s="4" t="s">
        <v>547</v>
      </c>
      <c r="I302" s="22">
        <v>518.41</v>
      </c>
      <c r="J302" s="11">
        <v>25</v>
      </c>
      <c r="K302" s="11">
        <v>28</v>
      </c>
      <c r="L302" s="11">
        <v>105</v>
      </c>
      <c r="M302" s="11">
        <f t="shared" si="64"/>
        <v>12960</v>
      </c>
      <c r="N302" s="11">
        <f t="shared" si="65"/>
        <v>6804</v>
      </c>
      <c r="O302" s="11">
        <f t="shared" si="66"/>
        <v>1555</v>
      </c>
      <c r="P302" s="9">
        <f t="shared" si="67"/>
        <v>64.8</v>
      </c>
      <c r="Q302" s="9">
        <f t="shared" si="68"/>
        <v>65</v>
      </c>
      <c r="R302" s="8">
        <f t="shared" si="69"/>
        <v>642.33000000000004</v>
      </c>
      <c r="S302" s="11">
        <f t="shared" si="70"/>
        <v>280</v>
      </c>
      <c r="T302" s="9">
        <f t="shared" si="71"/>
        <v>22371.13</v>
      </c>
      <c r="U302" s="11">
        <f t="shared" si="72"/>
        <v>475</v>
      </c>
      <c r="V302" s="11">
        <f t="shared" si="73"/>
        <v>1080</v>
      </c>
      <c r="W302" s="12">
        <f t="shared" si="74"/>
        <v>149</v>
      </c>
      <c r="X302" s="12">
        <v>0</v>
      </c>
      <c r="Y302" s="12">
        <v>0</v>
      </c>
      <c r="Z302" s="12">
        <v>40</v>
      </c>
      <c r="AA302" s="11">
        <f t="shared" si="75"/>
        <v>1744</v>
      </c>
      <c r="AB302" s="11">
        <f t="shared" si="76"/>
        <v>18020</v>
      </c>
      <c r="AC302" s="11">
        <f t="shared" si="77"/>
        <v>6804</v>
      </c>
      <c r="AD302" s="11">
        <f t="shared" si="78"/>
        <v>11216</v>
      </c>
      <c r="AE302">
        <f>VLOOKUP(C302,[1]WD!$B$3:$AR$777,43,0)</f>
        <v>15</v>
      </c>
      <c r="AF302" s="18">
        <f t="shared" si="79"/>
        <v>0</v>
      </c>
      <c r="AG302" s="6"/>
      <c r="AH302" s="6">
        <v>0</v>
      </c>
      <c r="AI302" s="6">
        <v>0</v>
      </c>
      <c r="AJ302" s="6">
        <v>0</v>
      </c>
    </row>
    <row r="303" spans="1:36" ht="15" customHeight="1" x14ac:dyDescent="0.25">
      <c r="A303" s="10">
        <v>302</v>
      </c>
      <c r="B303" s="1">
        <v>15</v>
      </c>
      <c r="C303" s="2">
        <v>40059239</v>
      </c>
      <c r="D303" s="3" t="s">
        <v>294</v>
      </c>
      <c r="E303" s="3" t="s">
        <v>361</v>
      </c>
      <c r="F303" s="3" t="s">
        <v>545</v>
      </c>
      <c r="G303" s="1">
        <v>15</v>
      </c>
      <c r="H303" s="4" t="s">
        <v>548</v>
      </c>
      <c r="I303" s="22">
        <v>518.41</v>
      </c>
      <c r="J303" s="11">
        <v>18</v>
      </c>
      <c r="K303" s="11">
        <v>18</v>
      </c>
      <c r="L303" s="11">
        <v>29</v>
      </c>
      <c r="M303" s="11">
        <f t="shared" si="64"/>
        <v>9331</v>
      </c>
      <c r="N303" s="11">
        <f t="shared" si="65"/>
        <v>1879</v>
      </c>
      <c r="O303" s="11">
        <f t="shared" si="66"/>
        <v>1120</v>
      </c>
      <c r="P303" s="9">
        <f t="shared" si="67"/>
        <v>46.655000000000001</v>
      </c>
      <c r="Q303" s="9">
        <f t="shared" si="68"/>
        <v>47</v>
      </c>
      <c r="R303" s="8">
        <f t="shared" si="69"/>
        <v>364.32499999999999</v>
      </c>
      <c r="S303" s="11">
        <f t="shared" si="70"/>
        <v>180</v>
      </c>
      <c r="T303" s="9">
        <f t="shared" si="71"/>
        <v>12967.980000000001</v>
      </c>
      <c r="U303" s="11">
        <f t="shared" si="72"/>
        <v>343</v>
      </c>
      <c r="V303" s="11">
        <f t="shared" si="73"/>
        <v>777</v>
      </c>
      <c r="W303" s="12">
        <f t="shared" si="74"/>
        <v>85</v>
      </c>
      <c r="X303" s="12">
        <v>0</v>
      </c>
      <c r="Y303" s="12">
        <v>0</v>
      </c>
      <c r="Z303" s="12">
        <v>40</v>
      </c>
      <c r="AA303" s="11">
        <f t="shared" si="75"/>
        <v>1245</v>
      </c>
      <c r="AB303" s="11">
        <f t="shared" si="76"/>
        <v>9965</v>
      </c>
      <c r="AC303" s="11">
        <f t="shared" si="77"/>
        <v>1879</v>
      </c>
      <c r="AD303" s="11">
        <f t="shared" si="78"/>
        <v>8086</v>
      </c>
      <c r="AE303">
        <f>VLOOKUP(C303,[1]WD!$B$3:$AR$777,43,0)</f>
        <v>15</v>
      </c>
      <c r="AF303" s="18">
        <f t="shared" si="79"/>
        <v>0</v>
      </c>
      <c r="AG303" s="6"/>
      <c r="AH303" s="6">
        <v>0</v>
      </c>
      <c r="AI303" s="6">
        <v>0</v>
      </c>
      <c r="AJ303" s="6">
        <v>0</v>
      </c>
    </row>
    <row r="304" spans="1:36" ht="15" customHeight="1" x14ac:dyDescent="0.25">
      <c r="A304" s="10">
        <v>303</v>
      </c>
      <c r="B304" s="1">
        <v>15</v>
      </c>
      <c r="C304" s="2">
        <v>40058066</v>
      </c>
      <c r="D304" s="3" t="s">
        <v>190</v>
      </c>
      <c r="E304" s="3" t="s">
        <v>361</v>
      </c>
      <c r="F304" s="3" t="s">
        <v>479</v>
      </c>
      <c r="G304" s="1">
        <v>15</v>
      </c>
      <c r="H304" s="4" t="s">
        <v>449</v>
      </c>
      <c r="I304" s="22">
        <v>518.41</v>
      </c>
      <c r="J304" s="11">
        <v>16</v>
      </c>
      <c r="K304" s="11">
        <v>19</v>
      </c>
      <c r="L304" s="11">
        <v>84</v>
      </c>
      <c r="M304" s="11">
        <f t="shared" si="64"/>
        <v>8295</v>
      </c>
      <c r="N304" s="11">
        <f t="shared" si="65"/>
        <v>5443</v>
      </c>
      <c r="O304" s="11">
        <f t="shared" si="66"/>
        <v>995</v>
      </c>
      <c r="P304" s="9">
        <f t="shared" si="67"/>
        <v>41.475000000000001</v>
      </c>
      <c r="Q304" s="9">
        <f t="shared" si="68"/>
        <v>41</v>
      </c>
      <c r="R304" s="8">
        <f t="shared" si="69"/>
        <v>446.48500000000001</v>
      </c>
      <c r="S304" s="11">
        <f t="shared" si="70"/>
        <v>190</v>
      </c>
      <c r="T304" s="9">
        <f t="shared" si="71"/>
        <v>15451.960000000001</v>
      </c>
      <c r="U304" s="11">
        <f t="shared" si="72"/>
        <v>304</v>
      </c>
      <c r="V304" s="11">
        <f t="shared" si="73"/>
        <v>691</v>
      </c>
      <c r="W304" s="12">
        <f t="shared" si="74"/>
        <v>104</v>
      </c>
      <c r="X304" s="12">
        <v>0</v>
      </c>
      <c r="Y304" s="12">
        <v>0</v>
      </c>
      <c r="Z304" s="12">
        <v>40</v>
      </c>
      <c r="AA304" s="11">
        <f t="shared" si="75"/>
        <v>1139</v>
      </c>
      <c r="AB304" s="11">
        <f t="shared" si="76"/>
        <v>12599</v>
      </c>
      <c r="AC304" s="11">
        <f t="shared" si="77"/>
        <v>5443</v>
      </c>
      <c r="AD304" s="11">
        <f t="shared" si="78"/>
        <v>7156</v>
      </c>
      <c r="AE304">
        <f>VLOOKUP(C304,[1]WD!$B$3:$AR$777,43,0)</f>
        <v>15</v>
      </c>
      <c r="AF304" s="18">
        <f t="shared" si="79"/>
        <v>0</v>
      </c>
      <c r="AG304" s="6"/>
      <c r="AH304" s="6">
        <v>0</v>
      </c>
      <c r="AI304" s="6">
        <v>0</v>
      </c>
      <c r="AJ304" s="6">
        <v>0</v>
      </c>
    </row>
    <row r="305" spans="1:36" ht="15" customHeight="1" x14ac:dyDescent="0.25">
      <c r="A305" s="10">
        <v>304</v>
      </c>
      <c r="B305" s="1">
        <v>15</v>
      </c>
      <c r="C305" s="2">
        <v>40059488</v>
      </c>
      <c r="D305" s="3" t="s">
        <v>417</v>
      </c>
      <c r="E305" s="3" t="s">
        <v>361</v>
      </c>
      <c r="F305" s="3" t="s">
        <v>479</v>
      </c>
      <c r="G305" s="1">
        <v>15</v>
      </c>
      <c r="H305" s="4" t="s">
        <v>449</v>
      </c>
      <c r="I305" s="22">
        <v>518.41</v>
      </c>
      <c r="J305" s="11">
        <v>26</v>
      </c>
      <c r="K305" s="11">
        <v>29</v>
      </c>
      <c r="L305" s="11">
        <v>137</v>
      </c>
      <c r="M305" s="11">
        <f t="shared" si="64"/>
        <v>13479</v>
      </c>
      <c r="N305" s="11">
        <f t="shared" si="65"/>
        <v>8878</v>
      </c>
      <c r="O305" s="11">
        <f t="shared" si="66"/>
        <v>1617</v>
      </c>
      <c r="P305" s="9">
        <f t="shared" si="67"/>
        <v>67.394999999999996</v>
      </c>
      <c r="Q305" s="9">
        <f t="shared" si="68"/>
        <v>67</v>
      </c>
      <c r="R305" s="8">
        <f t="shared" si="69"/>
        <v>726.60250000000008</v>
      </c>
      <c r="S305" s="11">
        <f t="shared" si="70"/>
        <v>290</v>
      </c>
      <c r="T305" s="9">
        <f t="shared" si="71"/>
        <v>25124.997500000001</v>
      </c>
      <c r="U305" s="11">
        <f t="shared" si="72"/>
        <v>494</v>
      </c>
      <c r="V305" s="11">
        <f t="shared" si="73"/>
        <v>1123</v>
      </c>
      <c r="W305" s="12">
        <f t="shared" si="74"/>
        <v>168</v>
      </c>
      <c r="X305" s="12">
        <v>0</v>
      </c>
      <c r="Y305" s="12">
        <v>0</v>
      </c>
      <c r="Z305" s="12">
        <v>40</v>
      </c>
      <c r="AA305" s="11">
        <f t="shared" si="75"/>
        <v>1825</v>
      </c>
      <c r="AB305" s="11">
        <f t="shared" si="76"/>
        <v>20532</v>
      </c>
      <c r="AC305" s="11">
        <f t="shared" si="77"/>
        <v>8878</v>
      </c>
      <c r="AD305" s="11">
        <f t="shared" si="78"/>
        <v>11654</v>
      </c>
      <c r="AE305">
        <f>VLOOKUP(C305,[1]WD!$B$3:$AR$777,43,0)</f>
        <v>15</v>
      </c>
      <c r="AF305" s="18">
        <f t="shared" si="79"/>
        <v>0</v>
      </c>
      <c r="AG305" s="6"/>
      <c r="AH305" s="6">
        <v>0</v>
      </c>
      <c r="AI305" s="6">
        <v>0</v>
      </c>
      <c r="AJ305" s="6">
        <v>0</v>
      </c>
    </row>
    <row r="306" spans="1:36" ht="15" customHeight="1" x14ac:dyDescent="0.25">
      <c r="A306" s="10">
        <v>305</v>
      </c>
      <c r="B306" s="1">
        <v>15</v>
      </c>
      <c r="C306" s="2">
        <v>40059819</v>
      </c>
      <c r="D306" s="3" t="s">
        <v>339</v>
      </c>
      <c r="E306" s="3" t="s">
        <v>361</v>
      </c>
      <c r="F306" s="3" t="s">
        <v>479</v>
      </c>
      <c r="G306" s="1">
        <v>15</v>
      </c>
      <c r="H306" s="4" t="s">
        <v>449</v>
      </c>
      <c r="I306" s="22">
        <v>518.41</v>
      </c>
      <c r="J306" s="11">
        <v>16</v>
      </c>
      <c r="K306" s="11">
        <v>18</v>
      </c>
      <c r="L306" s="11">
        <v>79</v>
      </c>
      <c r="M306" s="11">
        <f t="shared" si="64"/>
        <v>8295</v>
      </c>
      <c r="N306" s="11">
        <f t="shared" si="65"/>
        <v>5119</v>
      </c>
      <c r="O306" s="11">
        <f t="shared" si="66"/>
        <v>995</v>
      </c>
      <c r="P306" s="9">
        <f t="shared" si="67"/>
        <v>41.475000000000001</v>
      </c>
      <c r="Q306" s="9">
        <f t="shared" si="68"/>
        <v>41</v>
      </c>
      <c r="R306" s="8">
        <f t="shared" si="69"/>
        <v>435.95500000000004</v>
      </c>
      <c r="S306" s="11">
        <f t="shared" si="70"/>
        <v>180</v>
      </c>
      <c r="T306" s="9">
        <f t="shared" si="71"/>
        <v>15107.43</v>
      </c>
      <c r="U306" s="11">
        <f t="shared" si="72"/>
        <v>304</v>
      </c>
      <c r="V306" s="11">
        <f t="shared" si="73"/>
        <v>691</v>
      </c>
      <c r="W306" s="12">
        <f t="shared" si="74"/>
        <v>101</v>
      </c>
      <c r="X306" s="12">
        <v>0</v>
      </c>
      <c r="Y306" s="12">
        <v>0</v>
      </c>
      <c r="Z306" s="12">
        <v>40</v>
      </c>
      <c r="AA306" s="11">
        <f t="shared" si="75"/>
        <v>1136</v>
      </c>
      <c r="AB306" s="11">
        <f t="shared" si="76"/>
        <v>12278</v>
      </c>
      <c r="AC306" s="11">
        <f t="shared" si="77"/>
        <v>5119</v>
      </c>
      <c r="AD306" s="11">
        <f t="shared" si="78"/>
        <v>7159</v>
      </c>
      <c r="AE306">
        <f>VLOOKUP(C306,[1]WD!$B$3:$AR$777,43,0)</f>
        <v>15</v>
      </c>
      <c r="AF306" s="18">
        <f t="shared" si="79"/>
        <v>0</v>
      </c>
      <c r="AG306" s="6"/>
      <c r="AH306" s="6">
        <v>0</v>
      </c>
      <c r="AI306" s="6">
        <v>0</v>
      </c>
      <c r="AJ306" s="6">
        <v>0</v>
      </c>
    </row>
    <row r="307" spans="1:36" ht="15" customHeight="1" x14ac:dyDescent="0.25">
      <c r="A307" s="10">
        <v>306</v>
      </c>
      <c r="B307" s="1">
        <v>15</v>
      </c>
      <c r="C307" s="2">
        <v>40059393</v>
      </c>
      <c r="D307" s="3" t="s">
        <v>351</v>
      </c>
      <c r="E307" s="3" t="s">
        <v>361</v>
      </c>
      <c r="F307" s="3" t="s">
        <v>395</v>
      </c>
      <c r="G307" s="1">
        <v>15</v>
      </c>
      <c r="H307" s="4" t="s">
        <v>451</v>
      </c>
      <c r="I307" s="22">
        <v>518.41</v>
      </c>
      <c r="J307" s="11">
        <v>25</v>
      </c>
      <c r="K307" s="11">
        <v>28</v>
      </c>
      <c r="L307" s="11">
        <v>108</v>
      </c>
      <c r="M307" s="11">
        <f t="shared" si="64"/>
        <v>12960</v>
      </c>
      <c r="N307" s="11">
        <f t="shared" si="65"/>
        <v>6999</v>
      </c>
      <c r="O307" s="11">
        <f t="shared" si="66"/>
        <v>1555</v>
      </c>
      <c r="P307" s="9">
        <f t="shared" si="67"/>
        <v>64.8</v>
      </c>
      <c r="Q307" s="9">
        <f t="shared" si="68"/>
        <v>65</v>
      </c>
      <c r="R307" s="8">
        <f t="shared" si="69"/>
        <v>648.66750000000002</v>
      </c>
      <c r="S307" s="11">
        <f t="shared" si="70"/>
        <v>280</v>
      </c>
      <c r="T307" s="9">
        <f t="shared" si="71"/>
        <v>22572.467499999999</v>
      </c>
      <c r="U307" s="11">
        <f t="shared" si="72"/>
        <v>475</v>
      </c>
      <c r="V307" s="11">
        <f t="shared" si="73"/>
        <v>1080</v>
      </c>
      <c r="W307" s="12">
        <f t="shared" si="74"/>
        <v>150</v>
      </c>
      <c r="X307" s="12">
        <v>80</v>
      </c>
      <c r="Y307" s="12">
        <v>0</v>
      </c>
      <c r="Z307" s="12">
        <v>40</v>
      </c>
      <c r="AA307" s="11">
        <f t="shared" si="75"/>
        <v>1825</v>
      </c>
      <c r="AB307" s="11">
        <f t="shared" si="76"/>
        <v>18134</v>
      </c>
      <c r="AC307" s="11">
        <f t="shared" si="77"/>
        <v>6999</v>
      </c>
      <c r="AD307" s="11">
        <f t="shared" si="78"/>
        <v>11135</v>
      </c>
      <c r="AE307">
        <f>VLOOKUP(C307,[1]WD!$B$3:$AR$777,43,0)</f>
        <v>15</v>
      </c>
      <c r="AF307" s="18">
        <f t="shared" si="79"/>
        <v>0</v>
      </c>
      <c r="AG307" s="6"/>
      <c r="AH307" s="6">
        <v>0</v>
      </c>
      <c r="AI307" s="6">
        <v>80</v>
      </c>
      <c r="AJ307" s="6">
        <v>0</v>
      </c>
    </row>
    <row r="308" spans="1:36" ht="15" customHeight="1" x14ac:dyDescent="0.25">
      <c r="A308" s="10">
        <v>307</v>
      </c>
      <c r="B308" s="1">
        <v>15</v>
      </c>
      <c r="C308" s="2">
        <v>40058723</v>
      </c>
      <c r="D308" s="3" t="s">
        <v>89</v>
      </c>
      <c r="E308" s="3" t="s">
        <v>361</v>
      </c>
      <c r="F308" s="3" t="s">
        <v>395</v>
      </c>
      <c r="G308" s="1">
        <v>15</v>
      </c>
      <c r="H308" s="4" t="s">
        <v>451</v>
      </c>
      <c r="I308" s="22">
        <v>518.41</v>
      </c>
      <c r="J308" s="11">
        <v>23</v>
      </c>
      <c r="K308" s="11">
        <v>25</v>
      </c>
      <c r="L308" s="11">
        <v>108</v>
      </c>
      <c r="M308" s="11">
        <f t="shared" si="64"/>
        <v>11923</v>
      </c>
      <c r="N308" s="11">
        <f t="shared" si="65"/>
        <v>6999</v>
      </c>
      <c r="O308" s="11">
        <f t="shared" si="66"/>
        <v>1431</v>
      </c>
      <c r="P308" s="9">
        <f t="shared" si="67"/>
        <v>59.615000000000002</v>
      </c>
      <c r="Q308" s="9">
        <f t="shared" si="68"/>
        <v>60</v>
      </c>
      <c r="R308" s="8">
        <f t="shared" si="69"/>
        <v>614.96500000000003</v>
      </c>
      <c r="S308" s="11">
        <f t="shared" si="70"/>
        <v>250</v>
      </c>
      <c r="T308" s="9">
        <f t="shared" si="71"/>
        <v>21337.58</v>
      </c>
      <c r="U308" s="11">
        <f t="shared" si="72"/>
        <v>438</v>
      </c>
      <c r="V308" s="11">
        <f t="shared" si="73"/>
        <v>993</v>
      </c>
      <c r="W308" s="12">
        <f t="shared" si="74"/>
        <v>142</v>
      </c>
      <c r="X308" s="12">
        <v>0</v>
      </c>
      <c r="Y308" s="12">
        <v>0</v>
      </c>
      <c r="Z308" s="12">
        <v>40</v>
      </c>
      <c r="AA308" s="11">
        <f t="shared" si="75"/>
        <v>1613</v>
      </c>
      <c r="AB308" s="11">
        <f t="shared" si="76"/>
        <v>17309</v>
      </c>
      <c r="AC308" s="11">
        <f t="shared" si="77"/>
        <v>6999</v>
      </c>
      <c r="AD308" s="11">
        <f t="shared" si="78"/>
        <v>10310</v>
      </c>
      <c r="AE308">
        <f>VLOOKUP(C308,[1]WD!$B$3:$AR$777,43,0)</f>
        <v>15</v>
      </c>
      <c r="AF308" s="18">
        <f t="shared" si="79"/>
        <v>0</v>
      </c>
      <c r="AG308" s="6"/>
      <c r="AH308" s="6">
        <v>0</v>
      </c>
      <c r="AI308" s="6">
        <v>0</v>
      </c>
      <c r="AJ308" s="6">
        <v>0</v>
      </c>
    </row>
    <row r="309" spans="1:36" ht="15" customHeight="1" x14ac:dyDescent="0.25">
      <c r="A309" s="10">
        <v>308</v>
      </c>
      <c r="B309" s="1">
        <v>15</v>
      </c>
      <c r="C309" s="2">
        <v>40057285</v>
      </c>
      <c r="D309" s="3" t="s">
        <v>89</v>
      </c>
      <c r="E309" s="3" t="s">
        <v>361</v>
      </c>
      <c r="F309" s="3" t="s">
        <v>395</v>
      </c>
      <c r="G309" s="1">
        <v>15</v>
      </c>
      <c r="H309" s="4" t="s">
        <v>451</v>
      </c>
      <c r="I309" s="22">
        <v>518.41</v>
      </c>
      <c r="J309" s="11">
        <v>22</v>
      </c>
      <c r="K309" s="11">
        <v>25</v>
      </c>
      <c r="L309" s="11">
        <v>120</v>
      </c>
      <c r="M309" s="11">
        <f t="shared" si="64"/>
        <v>11405</v>
      </c>
      <c r="N309" s="11">
        <f t="shared" si="65"/>
        <v>7776</v>
      </c>
      <c r="O309" s="11">
        <f t="shared" si="66"/>
        <v>1369</v>
      </c>
      <c r="P309" s="9">
        <f t="shared" si="67"/>
        <v>57.024999999999999</v>
      </c>
      <c r="Q309" s="9">
        <f t="shared" si="68"/>
        <v>57</v>
      </c>
      <c r="R309" s="8">
        <f t="shared" si="69"/>
        <v>623.38250000000005</v>
      </c>
      <c r="S309" s="11">
        <f t="shared" si="70"/>
        <v>250</v>
      </c>
      <c r="T309" s="9">
        <f t="shared" si="71"/>
        <v>21537.407500000001</v>
      </c>
      <c r="U309" s="11">
        <f t="shared" si="72"/>
        <v>419</v>
      </c>
      <c r="V309" s="11">
        <f t="shared" si="73"/>
        <v>950</v>
      </c>
      <c r="W309" s="12">
        <f t="shared" si="74"/>
        <v>144</v>
      </c>
      <c r="X309" s="12">
        <v>0</v>
      </c>
      <c r="Y309" s="12">
        <v>0</v>
      </c>
      <c r="Z309" s="12">
        <v>40</v>
      </c>
      <c r="AA309" s="11">
        <f t="shared" si="75"/>
        <v>1553</v>
      </c>
      <c r="AB309" s="11">
        <f t="shared" si="76"/>
        <v>17628</v>
      </c>
      <c r="AC309" s="11">
        <f t="shared" si="77"/>
        <v>7776</v>
      </c>
      <c r="AD309" s="11">
        <f t="shared" si="78"/>
        <v>9852</v>
      </c>
      <c r="AE309">
        <f>VLOOKUP(C309,[1]WD!$B$3:$AR$777,43,0)</f>
        <v>15</v>
      </c>
      <c r="AF309" s="18">
        <f t="shared" si="79"/>
        <v>0</v>
      </c>
      <c r="AG309" s="6"/>
      <c r="AH309" s="6">
        <v>0</v>
      </c>
      <c r="AI309" s="6">
        <v>0</v>
      </c>
      <c r="AJ309" s="6">
        <v>0</v>
      </c>
    </row>
    <row r="310" spans="1:36" ht="15" customHeight="1" x14ac:dyDescent="0.25">
      <c r="A310" s="10">
        <v>309</v>
      </c>
      <c r="B310" s="1">
        <v>15</v>
      </c>
      <c r="C310" s="2">
        <v>40059507</v>
      </c>
      <c r="D310" s="3" t="s">
        <v>374</v>
      </c>
      <c r="E310" s="3" t="s">
        <v>361</v>
      </c>
      <c r="F310" s="3" t="s">
        <v>395</v>
      </c>
      <c r="G310" s="1">
        <v>15</v>
      </c>
      <c r="H310" s="4" t="s">
        <v>451</v>
      </c>
      <c r="I310" s="22">
        <v>518.41</v>
      </c>
      <c r="J310" s="11">
        <v>23</v>
      </c>
      <c r="K310" s="11">
        <v>24</v>
      </c>
      <c r="L310" s="11">
        <v>99</v>
      </c>
      <c r="M310" s="11">
        <f t="shared" si="64"/>
        <v>11923</v>
      </c>
      <c r="N310" s="11">
        <f t="shared" si="65"/>
        <v>6415</v>
      </c>
      <c r="O310" s="11">
        <f t="shared" si="66"/>
        <v>1431</v>
      </c>
      <c r="P310" s="9">
        <f t="shared" si="67"/>
        <v>59.615000000000002</v>
      </c>
      <c r="Q310" s="9">
        <f t="shared" si="68"/>
        <v>60</v>
      </c>
      <c r="R310" s="8">
        <f t="shared" si="69"/>
        <v>595.98500000000001</v>
      </c>
      <c r="S310" s="11">
        <f t="shared" si="70"/>
        <v>240</v>
      </c>
      <c r="T310" s="9">
        <f t="shared" si="71"/>
        <v>20724.600000000002</v>
      </c>
      <c r="U310" s="11">
        <f t="shared" si="72"/>
        <v>438</v>
      </c>
      <c r="V310" s="11">
        <f t="shared" si="73"/>
        <v>993</v>
      </c>
      <c r="W310" s="12">
        <f t="shared" si="74"/>
        <v>138</v>
      </c>
      <c r="X310" s="12">
        <v>0</v>
      </c>
      <c r="Y310" s="12">
        <v>0</v>
      </c>
      <c r="Z310" s="12">
        <v>40</v>
      </c>
      <c r="AA310" s="11">
        <f t="shared" si="75"/>
        <v>1609</v>
      </c>
      <c r="AB310" s="11">
        <f t="shared" si="76"/>
        <v>16729</v>
      </c>
      <c r="AC310" s="11">
        <f t="shared" si="77"/>
        <v>6415</v>
      </c>
      <c r="AD310" s="11">
        <f t="shared" si="78"/>
        <v>10314</v>
      </c>
      <c r="AE310">
        <f>VLOOKUP(C310,[1]WD!$B$3:$AR$777,43,0)</f>
        <v>15</v>
      </c>
      <c r="AF310" s="18">
        <f t="shared" si="79"/>
        <v>0</v>
      </c>
      <c r="AG310" s="6"/>
      <c r="AH310" s="6">
        <v>0</v>
      </c>
      <c r="AI310" s="6">
        <v>0</v>
      </c>
      <c r="AJ310" s="6">
        <v>0</v>
      </c>
    </row>
    <row r="311" spans="1:36" ht="15" customHeight="1" x14ac:dyDescent="0.25">
      <c r="A311" s="10">
        <v>310</v>
      </c>
      <c r="B311" s="1">
        <v>15</v>
      </c>
      <c r="C311" s="2">
        <v>40059668</v>
      </c>
      <c r="D311" s="3" t="s">
        <v>422</v>
      </c>
      <c r="E311" s="3" t="s">
        <v>361</v>
      </c>
      <c r="F311" s="3" t="s">
        <v>395</v>
      </c>
      <c r="G311" s="1">
        <v>15</v>
      </c>
      <c r="H311" s="4" t="s">
        <v>451</v>
      </c>
      <c r="I311" s="22">
        <v>518.41</v>
      </c>
      <c r="J311" s="11">
        <v>26</v>
      </c>
      <c r="K311" s="11">
        <v>28</v>
      </c>
      <c r="L311" s="11">
        <v>111</v>
      </c>
      <c r="M311" s="11">
        <f t="shared" si="64"/>
        <v>13479</v>
      </c>
      <c r="N311" s="11">
        <f t="shared" si="65"/>
        <v>7193</v>
      </c>
      <c r="O311" s="11">
        <f t="shared" si="66"/>
        <v>1617</v>
      </c>
      <c r="P311" s="9">
        <f t="shared" si="67"/>
        <v>67.394999999999996</v>
      </c>
      <c r="Q311" s="9">
        <f t="shared" si="68"/>
        <v>67</v>
      </c>
      <c r="R311" s="8">
        <f t="shared" si="69"/>
        <v>671.84</v>
      </c>
      <c r="S311" s="11">
        <f t="shared" si="70"/>
        <v>280</v>
      </c>
      <c r="T311" s="9">
        <f t="shared" si="71"/>
        <v>23375.235000000001</v>
      </c>
      <c r="U311" s="11">
        <f t="shared" si="72"/>
        <v>494</v>
      </c>
      <c r="V311" s="11">
        <f t="shared" si="73"/>
        <v>1123</v>
      </c>
      <c r="W311" s="12">
        <f t="shared" si="74"/>
        <v>156</v>
      </c>
      <c r="X311" s="12">
        <v>0</v>
      </c>
      <c r="Y311" s="12">
        <v>0</v>
      </c>
      <c r="Z311" s="12">
        <v>40</v>
      </c>
      <c r="AA311" s="11">
        <f t="shared" si="75"/>
        <v>1813</v>
      </c>
      <c r="AB311" s="11">
        <f t="shared" si="76"/>
        <v>18859</v>
      </c>
      <c r="AC311" s="11">
        <f t="shared" si="77"/>
        <v>7193</v>
      </c>
      <c r="AD311" s="11">
        <f t="shared" si="78"/>
        <v>11666</v>
      </c>
      <c r="AE311">
        <f>VLOOKUP(C311,[1]WD!$B$3:$AR$777,43,0)</f>
        <v>15</v>
      </c>
      <c r="AF311" s="18">
        <f t="shared" si="79"/>
        <v>0</v>
      </c>
      <c r="AG311" s="6"/>
      <c r="AH311" s="6">
        <v>0</v>
      </c>
      <c r="AI311" s="6">
        <v>0</v>
      </c>
      <c r="AJ311" s="6">
        <v>0</v>
      </c>
    </row>
    <row r="312" spans="1:36" ht="15" customHeight="1" x14ac:dyDescent="0.25">
      <c r="A312" s="10">
        <v>311</v>
      </c>
      <c r="B312" s="1">
        <v>15</v>
      </c>
      <c r="C312" s="2">
        <v>40059683</v>
      </c>
      <c r="D312" s="3" t="s">
        <v>427</v>
      </c>
      <c r="E312" s="3" t="s">
        <v>361</v>
      </c>
      <c r="F312" s="3" t="s">
        <v>185</v>
      </c>
      <c r="G312" s="1">
        <v>15</v>
      </c>
      <c r="H312" s="4" t="s">
        <v>186</v>
      </c>
      <c r="I312" s="22">
        <v>518.41</v>
      </c>
      <c r="J312" s="11">
        <v>27</v>
      </c>
      <c r="K312" s="11">
        <v>30</v>
      </c>
      <c r="L312" s="11">
        <v>144</v>
      </c>
      <c r="M312" s="11">
        <f t="shared" si="64"/>
        <v>13997</v>
      </c>
      <c r="N312" s="11">
        <f t="shared" si="65"/>
        <v>9331</v>
      </c>
      <c r="O312" s="11">
        <f t="shared" si="66"/>
        <v>1680</v>
      </c>
      <c r="P312" s="9">
        <f t="shared" si="67"/>
        <v>69.984999999999999</v>
      </c>
      <c r="Q312" s="9">
        <f t="shared" si="68"/>
        <v>70</v>
      </c>
      <c r="R312" s="8">
        <f t="shared" si="69"/>
        <v>758.16000000000008</v>
      </c>
      <c r="S312" s="11">
        <f t="shared" si="70"/>
        <v>300</v>
      </c>
      <c r="T312" s="9">
        <f t="shared" si="71"/>
        <v>26206.145</v>
      </c>
      <c r="U312" s="11">
        <f t="shared" si="72"/>
        <v>514</v>
      </c>
      <c r="V312" s="11">
        <f t="shared" si="73"/>
        <v>1166</v>
      </c>
      <c r="W312" s="12">
        <f t="shared" si="74"/>
        <v>175</v>
      </c>
      <c r="X312" s="12">
        <v>981</v>
      </c>
      <c r="Y312" s="12">
        <v>0</v>
      </c>
      <c r="Z312" s="12">
        <v>40</v>
      </c>
      <c r="AA312" s="11">
        <f t="shared" si="75"/>
        <v>2876</v>
      </c>
      <c r="AB312" s="11">
        <f t="shared" si="76"/>
        <v>20452</v>
      </c>
      <c r="AC312" s="11">
        <f t="shared" si="77"/>
        <v>9331</v>
      </c>
      <c r="AD312" s="11">
        <f t="shared" si="78"/>
        <v>11121</v>
      </c>
      <c r="AE312">
        <f>VLOOKUP(C312,[1]WD!$B$3:$AR$777,43,0)</f>
        <v>15</v>
      </c>
      <c r="AF312" s="18">
        <f t="shared" si="79"/>
        <v>0</v>
      </c>
      <c r="AG312" s="6"/>
      <c r="AH312" s="6">
        <v>0</v>
      </c>
      <c r="AI312" s="6">
        <v>291</v>
      </c>
      <c r="AJ312" s="6">
        <v>690</v>
      </c>
    </row>
    <row r="313" spans="1:36" ht="15" customHeight="1" x14ac:dyDescent="0.25">
      <c r="A313" s="10">
        <v>312</v>
      </c>
      <c r="B313" s="1">
        <v>15</v>
      </c>
      <c r="C313" s="2">
        <v>40058116</v>
      </c>
      <c r="D313" s="3" t="s">
        <v>126</v>
      </c>
      <c r="E313" s="3" t="s">
        <v>361</v>
      </c>
      <c r="F313" s="3" t="s">
        <v>185</v>
      </c>
      <c r="G313" s="1">
        <v>15</v>
      </c>
      <c r="H313" s="4" t="s">
        <v>186</v>
      </c>
      <c r="I313" s="22">
        <v>518.41</v>
      </c>
      <c r="J313" s="11">
        <v>21</v>
      </c>
      <c r="K313" s="11">
        <v>26</v>
      </c>
      <c r="L313" s="11">
        <v>113</v>
      </c>
      <c r="M313" s="11">
        <f t="shared" si="64"/>
        <v>10887</v>
      </c>
      <c r="N313" s="11">
        <f t="shared" si="65"/>
        <v>7323</v>
      </c>
      <c r="O313" s="11">
        <f t="shared" si="66"/>
        <v>1306</v>
      </c>
      <c r="P313" s="9">
        <f t="shared" si="67"/>
        <v>54.435000000000002</v>
      </c>
      <c r="Q313" s="9">
        <f t="shared" si="68"/>
        <v>54</v>
      </c>
      <c r="R313" s="8">
        <f t="shared" si="69"/>
        <v>591.82500000000005</v>
      </c>
      <c r="S313" s="11">
        <f t="shared" si="70"/>
        <v>260</v>
      </c>
      <c r="T313" s="9">
        <f t="shared" si="71"/>
        <v>20476.260000000002</v>
      </c>
      <c r="U313" s="11">
        <f t="shared" si="72"/>
        <v>399</v>
      </c>
      <c r="V313" s="11">
        <f t="shared" si="73"/>
        <v>907</v>
      </c>
      <c r="W313" s="12">
        <f t="shared" si="74"/>
        <v>137</v>
      </c>
      <c r="X313" s="12">
        <v>0</v>
      </c>
      <c r="Y313" s="12">
        <v>0</v>
      </c>
      <c r="Z313" s="12">
        <v>40</v>
      </c>
      <c r="AA313" s="11">
        <f t="shared" si="75"/>
        <v>1483</v>
      </c>
      <c r="AB313" s="11">
        <f t="shared" si="76"/>
        <v>16727</v>
      </c>
      <c r="AC313" s="11">
        <f t="shared" si="77"/>
        <v>7323</v>
      </c>
      <c r="AD313" s="11">
        <f t="shared" si="78"/>
        <v>9404</v>
      </c>
      <c r="AE313">
        <f>VLOOKUP(C313,[1]WD!$B$3:$AR$777,43,0)</f>
        <v>15</v>
      </c>
      <c r="AF313" s="18">
        <f t="shared" si="79"/>
        <v>0</v>
      </c>
      <c r="AG313" s="6"/>
      <c r="AH313" s="6">
        <v>0</v>
      </c>
      <c r="AI313" s="6">
        <v>0</v>
      </c>
      <c r="AJ313" s="6">
        <v>0</v>
      </c>
    </row>
    <row r="314" spans="1:36" ht="15" customHeight="1" x14ac:dyDescent="0.25">
      <c r="A314" s="10">
        <v>313</v>
      </c>
      <c r="B314" s="1">
        <v>15</v>
      </c>
      <c r="C314" s="2">
        <v>40059164</v>
      </c>
      <c r="D314" s="3" t="s">
        <v>306</v>
      </c>
      <c r="E314" s="3" t="s">
        <v>361</v>
      </c>
      <c r="F314" s="3" t="s">
        <v>185</v>
      </c>
      <c r="G314" s="1">
        <v>15</v>
      </c>
      <c r="H314" s="4" t="s">
        <v>186</v>
      </c>
      <c r="I314" s="22">
        <v>518.41</v>
      </c>
      <c r="J314" s="11">
        <v>23</v>
      </c>
      <c r="K314" s="11">
        <v>26</v>
      </c>
      <c r="L314" s="11">
        <v>100</v>
      </c>
      <c r="M314" s="11">
        <f t="shared" si="64"/>
        <v>11923</v>
      </c>
      <c r="N314" s="11">
        <f t="shared" si="65"/>
        <v>6480</v>
      </c>
      <c r="O314" s="11">
        <f t="shared" si="66"/>
        <v>1431</v>
      </c>
      <c r="P314" s="9">
        <f t="shared" si="67"/>
        <v>59.615000000000002</v>
      </c>
      <c r="Q314" s="9">
        <f t="shared" si="68"/>
        <v>60</v>
      </c>
      <c r="R314" s="8">
        <f t="shared" si="69"/>
        <v>598.09749999999997</v>
      </c>
      <c r="S314" s="11">
        <f t="shared" si="70"/>
        <v>260</v>
      </c>
      <c r="T314" s="9">
        <f t="shared" si="71"/>
        <v>20811.712500000001</v>
      </c>
      <c r="U314" s="11">
        <f t="shared" si="72"/>
        <v>438</v>
      </c>
      <c r="V314" s="11">
        <f t="shared" si="73"/>
        <v>993</v>
      </c>
      <c r="W314" s="12">
        <f t="shared" si="74"/>
        <v>139</v>
      </c>
      <c r="X314" s="12">
        <v>87</v>
      </c>
      <c r="Y314" s="12">
        <v>0</v>
      </c>
      <c r="Z314" s="12">
        <v>40</v>
      </c>
      <c r="AA314" s="11">
        <f t="shared" si="75"/>
        <v>1697</v>
      </c>
      <c r="AB314" s="11">
        <f t="shared" si="76"/>
        <v>16706</v>
      </c>
      <c r="AC314" s="11">
        <f t="shared" si="77"/>
        <v>6480</v>
      </c>
      <c r="AD314" s="11">
        <f t="shared" si="78"/>
        <v>10226</v>
      </c>
      <c r="AE314">
        <f>VLOOKUP(C314,[1]WD!$B$3:$AR$777,43,0)</f>
        <v>15</v>
      </c>
      <c r="AF314" s="18">
        <f t="shared" si="79"/>
        <v>0</v>
      </c>
      <c r="AG314" s="6"/>
      <c r="AH314" s="6">
        <v>0</v>
      </c>
      <c r="AI314" s="6">
        <v>0</v>
      </c>
      <c r="AJ314" s="6">
        <v>87</v>
      </c>
    </row>
    <row r="315" spans="1:36" ht="15" customHeight="1" x14ac:dyDescent="0.25">
      <c r="A315" s="10">
        <v>314</v>
      </c>
      <c r="B315" s="1">
        <v>15</v>
      </c>
      <c r="C315" s="2">
        <v>40058139</v>
      </c>
      <c r="D315" s="3" t="s">
        <v>93</v>
      </c>
      <c r="E315" s="3" t="s">
        <v>361</v>
      </c>
      <c r="F315" s="3" t="s">
        <v>185</v>
      </c>
      <c r="G315" s="1">
        <v>15</v>
      </c>
      <c r="H315" s="4" t="s">
        <v>186</v>
      </c>
      <c r="I315" s="22">
        <v>518.41</v>
      </c>
      <c r="J315" s="11">
        <v>25</v>
      </c>
      <c r="K315" s="11">
        <v>29</v>
      </c>
      <c r="L315" s="11">
        <v>143</v>
      </c>
      <c r="M315" s="11">
        <f t="shared" si="64"/>
        <v>12960</v>
      </c>
      <c r="N315" s="11">
        <f t="shared" si="65"/>
        <v>9267</v>
      </c>
      <c r="O315" s="11">
        <f t="shared" si="66"/>
        <v>1555</v>
      </c>
      <c r="P315" s="9">
        <f t="shared" si="67"/>
        <v>64.8</v>
      </c>
      <c r="Q315" s="9">
        <f t="shared" si="68"/>
        <v>65</v>
      </c>
      <c r="R315" s="8">
        <f t="shared" si="69"/>
        <v>722.37750000000005</v>
      </c>
      <c r="S315" s="11">
        <f t="shared" si="70"/>
        <v>290</v>
      </c>
      <c r="T315" s="9">
        <f t="shared" si="71"/>
        <v>24924.177499999998</v>
      </c>
      <c r="U315" s="11">
        <f t="shared" si="72"/>
        <v>475</v>
      </c>
      <c r="V315" s="11">
        <f t="shared" si="73"/>
        <v>1080</v>
      </c>
      <c r="W315" s="12">
        <f t="shared" si="74"/>
        <v>167</v>
      </c>
      <c r="X315" s="12">
        <v>0</v>
      </c>
      <c r="Y315" s="12">
        <v>0</v>
      </c>
      <c r="Z315" s="12">
        <v>40</v>
      </c>
      <c r="AA315" s="11">
        <f t="shared" si="75"/>
        <v>1762</v>
      </c>
      <c r="AB315" s="11">
        <f t="shared" si="76"/>
        <v>20465</v>
      </c>
      <c r="AC315" s="11">
        <f t="shared" si="77"/>
        <v>9267</v>
      </c>
      <c r="AD315" s="11">
        <f t="shared" si="78"/>
        <v>11198</v>
      </c>
      <c r="AE315">
        <f>VLOOKUP(C315,[1]WD!$B$3:$AR$777,43,0)</f>
        <v>15</v>
      </c>
      <c r="AF315" s="18">
        <f t="shared" si="79"/>
        <v>0</v>
      </c>
      <c r="AG315" s="6"/>
      <c r="AH315" s="6">
        <v>0</v>
      </c>
      <c r="AI315" s="6">
        <v>0</v>
      </c>
      <c r="AJ315" s="6">
        <v>0</v>
      </c>
    </row>
    <row r="316" spans="1:36" ht="15" customHeight="1" x14ac:dyDescent="0.25">
      <c r="A316" s="10">
        <v>315</v>
      </c>
      <c r="B316" s="1">
        <v>15</v>
      </c>
      <c r="C316" s="2">
        <v>40059666</v>
      </c>
      <c r="D316" s="3" t="s">
        <v>286</v>
      </c>
      <c r="E316" s="3" t="s">
        <v>361</v>
      </c>
      <c r="F316" s="3" t="s">
        <v>185</v>
      </c>
      <c r="G316" s="1">
        <v>15</v>
      </c>
      <c r="H316" s="4" t="s">
        <v>186</v>
      </c>
      <c r="I316" s="22">
        <v>518.41</v>
      </c>
      <c r="J316" s="11">
        <v>7</v>
      </c>
      <c r="K316" s="11">
        <v>7</v>
      </c>
      <c r="L316" s="11">
        <v>12</v>
      </c>
      <c r="M316" s="11">
        <f t="shared" si="64"/>
        <v>3629</v>
      </c>
      <c r="N316" s="11">
        <f t="shared" si="65"/>
        <v>778</v>
      </c>
      <c r="O316" s="11">
        <f t="shared" si="66"/>
        <v>435</v>
      </c>
      <c r="P316" s="9">
        <f t="shared" si="67"/>
        <v>18.145</v>
      </c>
      <c r="Q316" s="9">
        <f t="shared" si="68"/>
        <v>18</v>
      </c>
      <c r="R316" s="8">
        <f t="shared" si="69"/>
        <v>143.22749999999999</v>
      </c>
      <c r="S316" s="11">
        <f t="shared" si="70"/>
        <v>70</v>
      </c>
      <c r="T316" s="9">
        <f t="shared" si="71"/>
        <v>5091.3725000000004</v>
      </c>
      <c r="U316" s="11">
        <f t="shared" si="72"/>
        <v>133</v>
      </c>
      <c r="V316" s="11">
        <f t="shared" si="73"/>
        <v>302</v>
      </c>
      <c r="W316" s="12">
        <f t="shared" si="74"/>
        <v>34</v>
      </c>
      <c r="X316" s="12">
        <v>0</v>
      </c>
      <c r="Y316" s="12">
        <v>0</v>
      </c>
      <c r="Z316" s="12">
        <v>40</v>
      </c>
      <c r="AA316" s="11">
        <f t="shared" si="75"/>
        <v>509</v>
      </c>
      <c r="AB316" s="11">
        <f t="shared" si="76"/>
        <v>3898</v>
      </c>
      <c r="AC316" s="11">
        <f t="shared" si="77"/>
        <v>778</v>
      </c>
      <c r="AD316" s="11">
        <f t="shared" si="78"/>
        <v>3120</v>
      </c>
      <c r="AE316">
        <f>VLOOKUP(C316,[1]WD!$B$3:$AR$777,43,0)</f>
        <v>15</v>
      </c>
      <c r="AF316" s="18">
        <f t="shared" si="79"/>
        <v>0</v>
      </c>
      <c r="AG316" s="6"/>
      <c r="AH316" s="6">
        <v>0</v>
      </c>
      <c r="AI316" s="6">
        <v>0</v>
      </c>
      <c r="AJ316" s="6">
        <v>0</v>
      </c>
    </row>
    <row r="317" spans="1:36" ht="15" customHeight="1" x14ac:dyDescent="0.25">
      <c r="A317" s="10">
        <v>316</v>
      </c>
      <c r="B317" s="1">
        <v>15</v>
      </c>
      <c r="C317" s="2">
        <v>40059232</v>
      </c>
      <c r="D317" s="3" t="s">
        <v>38</v>
      </c>
      <c r="E317" s="3" t="s">
        <v>361</v>
      </c>
      <c r="F317" s="3" t="s">
        <v>185</v>
      </c>
      <c r="G317" s="1">
        <v>15</v>
      </c>
      <c r="H317" s="4" t="s">
        <v>186</v>
      </c>
      <c r="I317" s="22">
        <v>518.41</v>
      </c>
      <c r="J317" s="11">
        <v>25</v>
      </c>
      <c r="K317" s="11">
        <v>28</v>
      </c>
      <c r="L317" s="11">
        <v>136</v>
      </c>
      <c r="M317" s="11">
        <f t="shared" si="64"/>
        <v>12960</v>
      </c>
      <c r="N317" s="11">
        <f t="shared" si="65"/>
        <v>8813</v>
      </c>
      <c r="O317" s="11">
        <f t="shared" si="66"/>
        <v>1555</v>
      </c>
      <c r="P317" s="9">
        <f t="shared" si="67"/>
        <v>64.8</v>
      </c>
      <c r="Q317" s="9">
        <f t="shared" si="68"/>
        <v>65</v>
      </c>
      <c r="R317" s="8">
        <f t="shared" si="69"/>
        <v>707.62250000000006</v>
      </c>
      <c r="S317" s="11">
        <f t="shared" si="70"/>
        <v>280</v>
      </c>
      <c r="T317" s="9">
        <f t="shared" si="71"/>
        <v>24445.422500000001</v>
      </c>
      <c r="U317" s="11">
        <f t="shared" si="72"/>
        <v>475</v>
      </c>
      <c r="V317" s="11">
        <f t="shared" si="73"/>
        <v>1080</v>
      </c>
      <c r="W317" s="12">
        <f t="shared" si="74"/>
        <v>164</v>
      </c>
      <c r="X317" s="12">
        <v>0</v>
      </c>
      <c r="Y317" s="12">
        <v>0</v>
      </c>
      <c r="Z317" s="12">
        <v>40</v>
      </c>
      <c r="AA317" s="11">
        <f t="shared" si="75"/>
        <v>1759</v>
      </c>
      <c r="AB317" s="11">
        <f t="shared" si="76"/>
        <v>20014</v>
      </c>
      <c r="AC317" s="11">
        <f t="shared" si="77"/>
        <v>8813</v>
      </c>
      <c r="AD317" s="11">
        <f t="shared" si="78"/>
        <v>11201</v>
      </c>
      <c r="AE317">
        <f>VLOOKUP(C317,[1]WD!$B$3:$AR$777,43,0)</f>
        <v>15</v>
      </c>
      <c r="AF317" s="18">
        <f t="shared" si="79"/>
        <v>0</v>
      </c>
      <c r="AG317" s="6"/>
      <c r="AH317" s="6">
        <v>0</v>
      </c>
      <c r="AI317" s="6">
        <v>0</v>
      </c>
      <c r="AJ317" s="6">
        <v>0</v>
      </c>
    </row>
    <row r="318" spans="1:36" ht="15" customHeight="1" x14ac:dyDescent="0.25">
      <c r="A318" s="10">
        <v>317</v>
      </c>
      <c r="B318" s="1">
        <v>15</v>
      </c>
      <c r="C318" s="2">
        <v>40059569</v>
      </c>
      <c r="D318" s="3" t="s">
        <v>397</v>
      </c>
      <c r="E318" s="3" t="s">
        <v>361</v>
      </c>
      <c r="F318" s="3" t="s">
        <v>185</v>
      </c>
      <c r="G318" s="1">
        <v>15</v>
      </c>
      <c r="H318" s="4" t="s">
        <v>186</v>
      </c>
      <c r="I318" s="22">
        <v>518.41</v>
      </c>
      <c r="J318" s="11">
        <v>23</v>
      </c>
      <c r="K318" s="11">
        <v>26</v>
      </c>
      <c r="L318" s="11">
        <v>104</v>
      </c>
      <c r="M318" s="11">
        <f t="shared" si="64"/>
        <v>11923</v>
      </c>
      <c r="N318" s="11">
        <f t="shared" si="65"/>
        <v>6739</v>
      </c>
      <c r="O318" s="11">
        <f t="shared" si="66"/>
        <v>1431</v>
      </c>
      <c r="P318" s="9">
        <f t="shared" si="67"/>
        <v>59.615000000000002</v>
      </c>
      <c r="Q318" s="9">
        <f t="shared" si="68"/>
        <v>60</v>
      </c>
      <c r="R318" s="8">
        <f t="shared" si="69"/>
        <v>606.51499999999999</v>
      </c>
      <c r="S318" s="11">
        <f t="shared" si="70"/>
        <v>260</v>
      </c>
      <c r="T318" s="9">
        <f t="shared" si="71"/>
        <v>21079.13</v>
      </c>
      <c r="U318" s="11">
        <f t="shared" si="72"/>
        <v>438</v>
      </c>
      <c r="V318" s="11">
        <f t="shared" si="73"/>
        <v>993</v>
      </c>
      <c r="W318" s="12">
        <f t="shared" si="74"/>
        <v>140</v>
      </c>
      <c r="X318" s="12">
        <v>30</v>
      </c>
      <c r="Y318" s="12">
        <v>0</v>
      </c>
      <c r="Z318" s="12">
        <v>40</v>
      </c>
      <c r="AA318" s="11">
        <f t="shared" si="75"/>
        <v>1641</v>
      </c>
      <c r="AB318" s="11">
        <f t="shared" si="76"/>
        <v>17021</v>
      </c>
      <c r="AC318" s="11">
        <f t="shared" si="77"/>
        <v>6739</v>
      </c>
      <c r="AD318" s="11">
        <f t="shared" si="78"/>
        <v>10282</v>
      </c>
      <c r="AE318">
        <f>VLOOKUP(C318,[1]WD!$B$3:$AR$777,43,0)</f>
        <v>15</v>
      </c>
      <c r="AF318" s="18">
        <f t="shared" si="79"/>
        <v>0</v>
      </c>
      <c r="AG318" s="6"/>
      <c r="AH318" s="6">
        <v>0</v>
      </c>
      <c r="AI318" s="6">
        <v>0</v>
      </c>
      <c r="AJ318" s="6">
        <v>30</v>
      </c>
    </row>
    <row r="319" spans="1:36" ht="15" customHeight="1" x14ac:dyDescent="0.25">
      <c r="A319" s="10">
        <v>318</v>
      </c>
      <c r="B319" s="1">
        <v>15</v>
      </c>
      <c r="C319" s="2">
        <v>40057608</v>
      </c>
      <c r="D319" s="3" t="s">
        <v>115</v>
      </c>
      <c r="E319" s="3" t="s">
        <v>361</v>
      </c>
      <c r="F319" s="3" t="s">
        <v>185</v>
      </c>
      <c r="G319" s="1">
        <v>15</v>
      </c>
      <c r="H319" s="4" t="s">
        <v>186</v>
      </c>
      <c r="I319" s="22">
        <v>570.25</v>
      </c>
      <c r="J319" s="11">
        <v>24.5</v>
      </c>
      <c r="K319" s="11">
        <v>26.5</v>
      </c>
      <c r="L319" s="11">
        <v>103</v>
      </c>
      <c r="M319" s="11">
        <f t="shared" si="64"/>
        <v>13971</v>
      </c>
      <c r="N319" s="11">
        <f t="shared" si="65"/>
        <v>7342</v>
      </c>
      <c r="O319" s="11">
        <f t="shared" si="66"/>
        <v>1677</v>
      </c>
      <c r="P319" s="9">
        <f t="shared" si="67"/>
        <v>69.855000000000004</v>
      </c>
      <c r="Q319" s="9">
        <f t="shared" si="68"/>
        <v>70</v>
      </c>
      <c r="R319" s="8">
        <f t="shared" si="69"/>
        <v>692.67250000000001</v>
      </c>
      <c r="S319" s="11">
        <f t="shared" si="70"/>
        <v>265</v>
      </c>
      <c r="T319" s="9">
        <f t="shared" si="71"/>
        <v>24087.5275</v>
      </c>
      <c r="U319" s="11">
        <f t="shared" si="72"/>
        <v>513</v>
      </c>
      <c r="V319" s="11">
        <f t="shared" si="73"/>
        <v>1164</v>
      </c>
      <c r="W319" s="12">
        <f t="shared" si="74"/>
        <v>160</v>
      </c>
      <c r="X319" s="12">
        <v>0</v>
      </c>
      <c r="Y319" s="12">
        <v>0</v>
      </c>
      <c r="Z319" s="12">
        <v>40</v>
      </c>
      <c r="AA319" s="11">
        <f t="shared" si="75"/>
        <v>1877</v>
      </c>
      <c r="AB319" s="11">
        <f t="shared" si="76"/>
        <v>19436</v>
      </c>
      <c r="AC319" s="11">
        <f t="shared" si="77"/>
        <v>7342</v>
      </c>
      <c r="AD319" s="11">
        <f t="shared" si="78"/>
        <v>12094</v>
      </c>
      <c r="AE319">
        <f>VLOOKUP(C319,[1]WD!$B$3:$AR$777,43,0)</f>
        <v>15</v>
      </c>
      <c r="AF319" s="18">
        <f t="shared" si="79"/>
        <v>0</v>
      </c>
      <c r="AG319" s="6"/>
      <c r="AH319" s="6">
        <v>0</v>
      </c>
      <c r="AI319" s="6">
        <v>0</v>
      </c>
      <c r="AJ319" s="6">
        <v>0</v>
      </c>
    </row>
    <row r="320" spans="1:36" ht="15" customHeight="1" x14ac:dyDescent="0.25">
      <c r="A320" s="10">
        <v>319</v>
      </c>
      <c r="B320" s="1">
        <v>15</v>
      </c>
      <c r="C320" s="2">
        <v>40059752</v>
      </c>
      <c r="D320" s="3" t="s">
        <v>509</v>
      </c>
      <c r="E320" s="3" t="s">
        <v>361</v>
      </c>
      <c r="F320" s="3" t="s">
        <v>185</v>
      </c>
      <c r="G320" s="1">
        <v>15</v>
      </c>
      <c r="H320" s="4" t="s">
        <v>186</v>
      </c>
      <c r="I320" s="22">
        <v>518.41</v>
      </c>
      <c r="J320" s="11">
        <v>22</v>
      </c>
      <c r="K320" s="11">
        <v>25</v>
      </c>
      <c r="L320" s="11">
        <v>92</v>
      </c>
      <c r="M320" s="11">
        <f t="shared" si="64"/>
        <v>11405</v>
      </c>
      <c r="N320" s="11">
        <f t="shared" si="65"/>
        <v>5962</v>
      </c>
      <c r="O320" s="11">
        <f t="shared" si="66"/>
        <v>1369</v>
      </c>
      <c r="P320" s="9">
        <f t="shared" si="67"/>
        <v>57.024999999999999</v>
      </c>
      <c r="Q320" s="9">
        <f t="shared" si="68"/>
        <v>57</v>
      </c>
      <c r="R320" s="8">
        <f t="shared" si="69"/>
        <v>564.42750000000001</v>
      </c>
      <c r="S320" s="11">
        <f t="shared" si="70"/>
        <v>250</v>
      </c>
      <c r="T320" s="9">
        <f t="shared" si="71"/>
        <v>19664.452500000003</v>
      </c>
      <c r="U320" s="11">
        <f t="shared" si="72"/>
        <v>419</v>
      </c>
      <c r="V320" s="11">
        <f t="shared" si="73"/>
        <v>950</v>
      </c>
      <c r="W320" s="12">
        <f t="shared" si="74"/>
        <v>131</v>
      </c>
      <c r="X320" s="12">
        <v>0</v>
      </c>
      <c r="Y320" s="12">
        <v>0</v>
      </c>
      <c r="Z320" s="12">
        <v>40</v>
      </c>
      <c r="AA320" s="11">
        <f t="shared" si="75"/>
        <v>1540</v>
      </c>
      <c r="AB320" s="11">
        <f t="shared" si="76"/>
        <v>15827</v>
      </c>
      <c r="AC320" s="11">
        <f t="shared" si="77"/>
        <v>5962</v>
      </c>
      <c r="AD320" s="11">
        <f t="shared" si="78"/>
        <v>9865</v>
      </c>
      <c r="AE320">
        <f>VLOOKUP(C320,[1]WD!$B$3:$AR$777,43,0)</f>
        <v>15</v>
      </c>
      <c r="AF320" s="24">
        <f t="shared" si="79"/>
        <v>0</v>
      </c>
      <c r="AG320" s="6"/>
      <c r="AH320" s="6">
        <v>0</v>
      </c>
      <c r="AI320" s="6">
        <v>0</v>
      </c>
      <c r="AJ320" s="6">
        <v>0</v>
      </c>
    </row>
    <row r="321" spans="1:36" ht="15" customHeight="1" x14ac:dyDescent="0.25">
      <c r="A321" s="10">
        <v>320</v>
      </c>
      <c r="B321" s="1">
        <v>15</v>
      </c>
      <c r="C321" s="2">
        <v>40059776</v>
      </c>
      <c r="D321" s="3" t="s">
        <v>552</v>
      </c>
      <c r="E321" s="3" t="s">
        <v>361</v>
      </c>
      <c r="F321" s="3" t="s">
        <v>185</v>
      </c>
      <c r="G321" s="1">
        <v>15</v>
      </c>
      <c r="H321" s="3" t="s">
        <v>565</v>
      </c>
      <c r="I321" s="22">
        <v>518.41</v>
      </c>
      <c r="J321" s="11">
        <v>27</v>
      </c>
      <c r="K321" s="11">
        <v>30</v>
      </c>
      <c r="L321" s="11">
        <v>144</v>
      </c>
      <c r="M321" s="11">
        <f t="shared" si="64"/>
        <v>13997</v>
      </c>
      <c r="N321" s="11">
        <f t="shared" si="65"/>
        <v>9331</v>
      </c>
      <c r="O321" s="11">
        <f t="shared" si="66"/>
        <v>1680</v>
      </c>
      <c r="P321" s="9">
        <f t="shared" si="67"/>
        <v>69.984999999999999</v>
      </c>
      <c r="Q321" s="9">
        <f t="shared" si="68"/>
        <v>70</v>
      </c>
      <c r="R321" s="8">
        <f t="shared" si="69"/>
        <v>758.16000000000008</v>
      </c>
      <c r="S321" s="11">
        <f t="shared" si="70"/>
        <v>300</v>
      </c>
      <c r="T321" s="9">
        <f t="shared" si="71"/>
        <v>26206.145</v>
      </c>
      <c r="U321" s="11">
        <f t="shared" si="72"/>
        <v>514</v>
      </c>
      <c r="V321" s="11">
        <f t="shared" si="73"/>
        <v>1166</v>
      </c>
      <c r="W321" s="12">
        <f t="shared" si="74"/>
        <v>175</v>
      </c>
      <c r="X321" s="12">
        <v>0</v>
      </c>
      <c r="Y321" s="12">
        <v>0</v>
      </c>
      <c r="Z321" s="12">
        <v>40</v>
      </c>
      <c r="AA321" s="11">
        <f t="shared" si="75"/>
        <v>1895</v>
      </c>
      <c r="AB321" s="11">
        <f t="shared" si="76"/>
        <v>21433</v>
      </c>
      <c r="AC321" s="11">
        <f t="shared" si="77"/>
        <v>9331</v>
      </c>
      <c r="AD321" s="11">
        <f t="shared" si="78"/>
        <v>12102</v>
      </c>
      <c r="AE321">
        <f>VLOOKUP(C321,[1]WD!$B$3:$AR$777,43,0)</f>
        <v>15</v>
      </c>
      <c r="AF321" s="18">
        <f t="shared" si="79"/>
        <v>0</v>
      </c>
      <c r="AG321" s="6"/>
      <c r="AH321" s="6">
        <v>0</v>
      </c>
      <c r="AI321" s="6">
        <v>0</v>
      </c>
      <c r="AJ321" s="6">
        <v>0</v>
      </c>
    </row>
    <row r="322" spans="1:36" ht="15" customHeight="1" x14ac:dyDescent="0.25">
      <c r="A322" s="10">
        <v>321</v>
      </c>
      <c r="B322" s="1">
        <v>15</v>
      </c>
      <c r="C322" s="2">
        <v>40059808</v>
      </c>
      <c r="D322" s="3" t="s">
        <v>571</v>
      </c>
      <c r="E322" s="3" t="s">
        <v>361</v>
      </c>
      <c r="F322" s="3" t="s">
        <v>185</v>
      </c>
      <c r="G322" s="1">
        <v>15</v>
      </c>
      <c r="H322" s="3" t="s">
        <v>186</v>
      </c>
      <c r="I322" s="22">
        <v>518.41</v>
      </c>
      <c r="J322" s="11">
        <v>27</v>
      </c>
      <c r="K322" s="11">
        <v>30</v>
      </c>
      <c r="L322" s="11">
        <v>142</v>
      </c>
      <c r="M322" s="11">
        <f t="shared" ref="M322:M385" si="80">ROUND((I322*J322),0)</f>
        <v>13997</v>
      </c>
      <c r="N322" s="11">
        <f t="shared" ref="N322:N385" si="81">ROUND((I322/8*L322),0)</f>
        <v>9202</v>
      </c>
      <c r="O322" s="11">
        <f t="shared" ref="O322:O385" si="82">ROUND((M322*12%),0)</f>
        <v>1680</v>
      </c>
      <c r="P322" s="9">
        <f t="shared" ref="P322:P385" si="83">M322*0.5%</f>
        <v>69.984999999999999</v>
      </c>
      <c r="Q322" s="9">
        <f t="shared" ref="Q322:Q385" si="84">ROUND(IF(M322&gt;15000,(15000*0.5%),M322*0.5%),0)</f>
        <v>70</v>
      </c>
      <c r="R322" s="8">
        <f t="shared" ref="R322:R385" si="85">(M322+N322)*(3.25%)</f>
        <v>753.96749999999997</v>
      </c>
      <c r="S322" s="11">
        <f t="shared" ref="S322:S385" si="86">ROUND((K322*10),0)</f>
        <v>300</v>
      </c>
      <c r="T322" s="9">
        <f t="shared" ref="T322:T385" si="87">SUM(M322:S322)</f>
        <v>26072.952499999999</v>
      </c>
      <c r="U322" s="11">
        <f t="shared" ref="U322:U385" si="88">O322-V322</f>
        <v>514</v>
      </c>
      <c r="V322" s="11">
        <f t="shared" ref="V322:V385" si="89">ROUND((M322*8.33%),0)</f>
        <v>1166</v>
      </c>
      <c r="W322" s="12">
        <f t="shared" ref="W322:W385" si="90">ROUNDUP((M322+N322)*(0.75%),0)</f>
        <v>174</v>
      </c>
      <c r="X322" s="12">
        <v>957</v>
      </c>
      <c r="Y322" s="12">
        <v>0</v>
      </c>
      <c r="Z322" s="12">
        <v>40</v>
      </c>
      <c r="AA322" s="11">
        <f t="shared" ref="AA322:AA385" si="91">SUM(U322:Z322)</f>
        <v>2851</v>
      </c>
      <c r="AB322" s="11">
        <f t="shared" ref="AB322:AB385" si="92">SUM(M322:N322)-AA322</f>
        <v>20348</v>
      </c>
      <c r="AC322" s="11">
        <f t="shared" ref="AC322:AC385" si="93">N322</f>
        <v>9202</v>
      </c>
      <c r="AD322" s="11">
        <f t="shared" ref="AD322:AD385" si="94">AB322-AC322</f>
        <v>11146</v>
      </c>
      <c r="AE322">
        <f>VLOOKUP(C322,[1]WD!$B$3:$AR$777,43,0)</f>
        <v>15</v>
      </c>
      <c r="AF322" s="18">
        <f t="shared" ref="AF322:AF385" si="95">+AE322-B322</f>
        <v>0</v>
      </c>
      <c r="AG322" s="6"/>
      <c r="AH322" s="6">
        <v>0</v>
      </c>
      <c r="AI322" s="6">
        <v>291</v>
      </c>
      <c r="AJ322" s="6">
        <v>666</v>
      </c>
    </row>
    <row r="323" spans="1:36" ht="15" customHeight="1" x14ac:dyDescent="0.25">
      <c r="A323" s="10">
        <v>322</v>
      </c>
      <c r="B323" s="1">
        <v>15</v>
      </c>
      <c r="C323" s="2">
        <v>40058146</v>
      </c>
      <c r="D323" s="3" t="s">
        <v>53</v>
      </c>
      <c r="E323" s="3" t="s">
        <v>361</v>
      </c>
      <c r="F323" s="3" t="s">
        <v>389</v>
      </c>
      <c r="G323" s="1">
        <v>15</v>
      </c>
      <c r="H323" s="4" t="s">
        <v>390</v>
      </c>
      <c r="I323" s="22">
        <v>518.41</v>
      </c>
      <c r="J323" s="11">
        <v>25</v>
      </c>
      <c r="K323" s="11">
        <v>29</v>
      </c>
      <c r="L323" s="11">
        <v>136</v>
      </c>
      <c r="M323" s="11">
        <f t="shared" si="80"/>
        <v>12960</v>
      </c>
      <c r="N323" s="11">
        <f t="shared" si="81"/>
        <v>8813</v>
      </c>
      <c r="O323" s="11">
        <f t="shared" si="82"/>
        <v>1555</v>
      </c>
      <c r="P323" s="9">
        <f t="shared" si="83"/>
        <v>64.8</v>
      </c>
      <c r="Q323" s="9">
        <f t="shared" si="84"/>
        <v>65</v>
      </c>
      <c r="R323" s="8">
        <f t="shared" si="85"/>
        <v>707.62250000000006</v>
      </c>
      <c r="S323" s="11">
        <f t="shared" si="86"/>
        <v>290</v>
      </c>
      <c r="T323" s="9">
        <f t="shared" si="87"/>
        <v>24455.422500000001</v>
      </c>
      <c r="U323" s="11">
        <f t="shared" si="88"/>
        <v>475</v>
      </c>
      <c r="V323" s="11">
        <f t="shared" si="89"/>
        <v>1080</v>
      </c>
      <c r="W323" s="12">
        <f t="shared" si="90"/>
        <v>164</v>
      </c>
      <c r="X323" s="12">
        <v>30</v>
      </c>
      <c r="Y323" s="12">
        <v>0</v>
      </c>
      <c r="Z323" s="12">
        <v>40</v>
      </c>
      <c r="AA323" s="11">
        <f t="shared" si="91"/>
        <v>1789</v>
      </c>
      <c r="AB323" s="11">
        <f t="shared" si="92"/>
        <v>19984</v>
      </c>
      <c r="AC323" s="11">
        <f t="shared" si="93"/>
        <v>8813</v>
      </c>
      <c r="AD323" s="11">
        <f t="shared" si="94"/>
        <v>11171</v>
      </c>
      <c r="AE323">
        <f>VLOOKUP(C323,[1]WD!$B$3:$AR$777,43,0)</f>
        <v>15</v>
      </c>
      <c r="AF323" s="18">
        <f t="shared" si="95"/>
        <v>0</v>
      </c>
      <c r="AG323" s="6"/>
      <c r="AH323" s="6">
        <v>0</v>
      </c>
      <c r="AI323" s="6">
        <v>0</v>
      </c>
      <c r="AJ323" s="6">
        <v>30</v>
      </c>
    </row>
    <row r="324" spans="1:36" ht="15" customHeight="1" x14ac:dyDescent="0.25">
      <c r="A324" s="10">
        <v>323</v>
      </c>
      <c r="B324" s="1">
        <v>15</v>
      </c>
      <c r="C324" s="2">
        <v>40059140</v>
      </c>
      <c r="D324" s="3" t="s">
        <v>302</v>
      </c>
      <c r="E324" s="3" t="s">
        <v>361</v>
      </c>
      <c r="F324" s="3" t="s">
        <v>389</v>
      </c>
      <c r="G324" s="1">
        <v>15</v>
      </c>
      <c r="H324" s="4" t="s">
        <v>390</v>
      </c>
      <c r="I324" s="22">
        <v>518.41</v>
      </c>
      <c r="J324" s="11">
        <v>24</v>
      </c>
      <c r="K324" s="11">
        <v>28</v>
      </c>
      <c r="L324" s="11">
        <v>125</v>
      </c>
      <c r="M324" s="11">
        <f t="shared" si="80"/>
        <v>12442</v>
      </c>
      <c r="N324" s="11">
        <f t="shared" si="81"/>
        <v>8100</v>
      </c>
      <c r="O324" s="11">
        <f t="shared" si="82"/>
        <v>1493</v>
      </c>
      <c r="P324" s="9">
        <f t="shared" si="83"/>
        <v>62.21</v>
      </c>
      <c r="Q324" s="9">
        <f t="shared" si="84"/>
        <v>62</v>
      </c>
      <c r="R324" s="8">
        <f t="shared" si="85"/>
        <v>667.61500000000001</v>
      </c>
      <c r="S324" s="11">
        <f t="shared" si="86"/>
        <v>280</v>
      </c>
      <c r="T324" s="9">
        <f t="shared" si="87"/>
        <v>23106.825000000001</v>
      </c>
      <c r="U324" s="11">
        <f t="shared" si="88"/>
        <v>457</v>
      </c>
      <c r="V324" s="11">
        <f t="shared" si="89"/>
        <v>1036</v>
      </c>
      <c r="W324" s="12">
        <f t="shared" si="90"/>
        <v>155</v>
      </c>
      <c r="X324" s="12">
        <v>0</v>
      </c>
      <c r="Y324" s="12">
        <v>0</v>
      </c>
      <c r="Z324" s="12">
        <v>40</v>
      </c>
      <c r="AA324" s="11">
        <f t="shared" si="91"/>
        <v>1688</v>
      </c>
      <c r="AB324" s="11">
        <f t="shared" si="92"/>
        <v>18854</v>
      </c>
      <c r="AC324" s="11">
        <f t="shared" si="93"/>
        <v>8100</v>
      </c>
      <c r="AD324" s="11">
        <f t="shared" si="94"/>
        <v>10754</v>
      </c>
      <c r="AE324">
        <f>VLOOKUP(C324,[1]WD!$B$3:$AR$777,43,0)</f>
        <v>15</v>
      </c>
      <c r="AF324" s="18">
        <f t="shared" si="95"/>
        <v>0</v>
      </c>
      <c r="AG324" s="6"/>
      <c r="AH324" s="6">
        <v>0</v>
      </c>
      <c r="AI324" s="6">
        <v>0</v>
      </c>
      <c r="AJ324" s="6">
        <v>0</v>
      </c>
    </row>
    <row r="325" spans="1:36" ht="15" customHeight="1" x14ac:dyDescent="0.25">
      <c r="A325" s="10">
        <v>324</v>
      </c>
      <c r="B325" s="1">
        <v>15</v>
      </c>
      <c r="C325" s="2">
        <v>40058495</v>
      </c>
      <c r="D325" s="3" t="s">
        <v>141</v>
      </c>
      <c r="E325" s="3" t="s">
        <v>361</v>
      </c>
      <c r="F325" s="3" t="s">
        <v>389</v>
      </c>
      <c r="G325" s="1">
        <v>15</v>
      </c>
      <c r="H325" s="4" t="s">
        <v>390</v>
      </c>
      <c r="I325" s="22">
        <v>518.41</v>
      </c>
      <c r="J325" s="11">
        <v>26</v>
      </c>
      <c r="K325" s="11">
        <v>28</v>
      </c>
      <c r="L325" s="11">
        <v>128</v>
      </c>
      <c r="M325" s="11">
        <f t="shared" si="80"/>
        <v>13479</v>
      </c>
      <c r="N325" s="11">
        <f t="shared" si="81"/>
        <v>8295</v>
      </c>
      <c r="O325" s="11">
        <f t="shared" si="82"/>
        <v>1617</v>
      </c>
      <c r="P325" s="9">
        <f t="shared" si="83"/>
        <v>67.394999999999996</v>
      </c>
      <c r="Q325" s="9">
        <f t="shared" si="84"/>
        <v>67</v>
      </c>
      <c r="R325" s="8">
        <f t="shared" si="85"/>
        <v>707.65499999999997</v>
      </c>
      <c r="S325" s="11">
        <f t="shared" si="86"/>
        <v>280</v>
      </c>
      <c r="T325" s="9">
        <f t="shared" si="87"/>
        <v>24513.05</v>
      </c>
      <c r="U325" s="11">
        <f t="shared" si="88"/>
        <v>494</v>
      </c>
      <c r="V325" s="11">
        <f t="shared" si="89"/>
        <v>1123</v>
      </c>
      <c r="W325" s="12">
        <f t="shared" si="90"/>
        <v>164</v>
      </c>
      <c r="X325" s="12">
        <v>0</v>
      </c>
      <c r="Y325" s="12">
        <v>0</v>
      </c>
      <c r="Z325" s="12">
        <v>40</v>
      </c>
      <c r="AA325" s="11">
        <f t="shared" si="91"/>
        <v>1821</v>
      </c>
      <c r="AB325" s="11">
        <f t="shared" si="92"/>
        <v>19953</v>
      </c>
      <c r="AC325" s="11">
        <f t="shared" si="93"/>
        <v>8295</v>
      </c>
      <c r="AD325" s="11">
        <f t="shared" si="94"/>
        <v>11658</v>
      </c>
      <c r="AE325">
        <f>VLOOKUP(C325,[1]WD!$B$3:$AR$777,43,0)</f>
        <v>15</v>
      </c>
      <c r="AF325" s="18">
        <f t="shared" si="95"/>
        <v>0</v>
      </c>
      <c r="AG325" s="6"/>
      <c r="AH325" s="6">
        <v>0</v>
      </c>
      <c r="AI325" s="6">
        <v>0</v>
      </c>
      <c r="AJ325" s="6">
        <v>0</v>
      </c>
    </row>
    <row r="326" spans="1:36" ht="15" customHeight="1" x14ac:dyDescent="0.25">
      <c r="A326" s="10">
        <v>325</v>
      </c>
      <c r="B326" s="1">
        <v>15</v>
      </c>
      <c r="C326" s="2">
        <v>40058534</v>
      </c>
      <c r="D326" s="3" t="s">
        <v>193</v>
      </c>
      <c r="E326" s="3" t="s">
        <v>361</v>
      </c>
      <c r="F326" s="3" t="s">
        <v>389</v>
      </c>
      <c r="G326" s="1">
        <v>15</v>
      </c>
      <c r="H326" s="4" t="s">
        <v>390</v>
      </c>
      <c r="I326" s="22">
        <v>518.41</v>
      </c>
      <c r="J326" s="11">
        <v>11</v>
      </c>
      <c r="K326" s="11">
        <v>14</v>
      </c>
      <c r="L326" s="11">
        <v>76</v>
      </c>
      <c r="M326" s="11">
        <f t="shared" si="80"/>
        <v>5703</v>
      </c>
      <c r="N326" s="11">
        <f t="shared" si="81"/>
        <v>4925</v>
      </c>
      <c r="O326" s="11">
        <f t="shared" si="82"/>
        <v>684</v>
      </c>
      <c r="P326" s="9">
        <f t="shared" si="83"/>
        <v>28.515000000000001</v>
      </c>
      <c r="Q326" s="9">
        <f t="shared" si="84"/>
        <v>29</v>
      </c>
      <c r="R326" s="8">
        <f t="shared" si="85"/>
        <v>345.41</v>
      </c>
      <c r="S326" s="11">
        <f t="shared" si="86"/>
        <v>140</v>
      </c>
      <c r="T326" s="9">
        <f t="shared" si="87"/>
        <v>11854.924999999999</v>
      </c>
      <c r="U326" s="11">
        <f t="shared" si="88"/>
        <v>209</v>
      </c>
      <c r="V326" s="11">
        <f t="shared" si="89"/>
        <v>475</v>
      </c>
      <c r="W326" s="12">
        <f t="shared" si="90"/>
        <v>80</v>
      </c>
      <c r="X326" s="12">
        <v>0</v>
      </c>
      <c r="Y326" s="12">
        <v>0</v>
      </c>
      <c r="Z326" s="12">
        <v>40</v>
      </c>
      <c r="AA326" s="11">
        <f t="shared" si="91"/>
        <v>804</v>
      </c>
      <c r="AB326" s="11">
        <f t="shared" si="92"/>
        <v>9824</v>
      </c>
      <c r="AC326" s="11">
        <f t="shared" si="93"/>
        <v>4925</v>
      </c>
      <c r="AD326" s="11">
        <f t="shared" si="94"/>
        <v>4899</v>
      </c>
      <c r="AE326">
        <f>VLOOKUP(C326,[1]WD!$B$3:$AR$777,43,0)</f>
        <v>15</v>
      </c>
      <c r="AF326" s="18">
        <f t="shared" si="95"/>
        <v>0</v>
      </c>
      <c r="AG326" s="6"/>
      <c r="AH326" s="6">
        <v>0</v>
      </c>
      <c r="AI326" s="6">
        <v>0</v>
      </c>
      <c r="AJ326" s="6">
        <v>0</v>
      </c>
    </row>
    <row r="327" spans="1:36" ht="15" customHeight="1" x14ac:dyDescent="0.25">
      <c r="A327" s="10">
        <v>326</v>
      </c>
      <c r="B327" s="1">
        <v>15</v>
      </c>
      <c r="C327" s="2">
        <v>40059169</v>
      </c>
      <c r="D327" s="3" t="s">
        <v>307</v>
      </c>
      <c r="E327" s="3" t="s">
        <v>361</v>
      </c>
      <c r="F327" s="3" t="s">
        <v>389</v>
      </c>
      <c r="G327" s="1">
        <v>15</v>
      </c>
      <c r="H327" s="4" t="s">
        <v>390</v>
      </c>
      <c r="I327" s="22">
        <v>518.41</v>
      </c>
      <c r="J327" s="11">
        <v>10</v>
      </c>
      <c r="K327" s="11">
        <v>11</v>
      </c>
      <c r="L327" s="11">
        <v>40</v>
      </c>
      <c r="M327" s="11">
        <f t="shared" si="80"/>
        <v>5184</v>
      </c>
      <c r="N327" s="11">
        <f t="shared" si="81"/>
        <v>2592</v>
      </c>
      <c r="O327" s="11">
        <f t="shared" si="82"/>
        <v>622</v>
      </c>
      <c r="P327" s="9">
        <f t="shared" si="83"/>
        <v>25.92</v>
      </c>
      <c r="Q327" s="9">
        <f t="shared" si="84"/>
        <v>26</v>
      </c>
      <c r="R327" s="8">
        <f t="shared" si="85"/>
        <v>252.72</v>
      </c>
      <c r="S327" s="11">
        <f t="shared" si="86"/>
        <v>110</v>
      </c>
      <c r="T327" s="9">
        <f t="shared" si="87"/>
        <v>8812.64</v>
      </c>
      <c r="U327" s="11">
        <f t="shared" si="88"/>
        <v>190</v>
      </c>
      <c r="V327" s="11">
        <f t="shared" si="89"/>
        <v>432</v>
      </c>
      <c r="W327" s="12">
        <f t="shared" si="90"/>
        <v>59</v>
      </c>
      <c r="X327" s="12">
        <v>0</v>
      </c>
      <c r="Y327" s="12">
        <v>0</v>
      </c>
      <c r="Z327" s="12">
        <v>40</v>
      </c>
      <c r="AA327" s="11">
        <f t="shared" si="91"/>
        <v>721</v>
      </c>
      <c r="AB327" s="11">
        <f t="shared" si="92"/>
        <v>7055</v>
      </c>
      <c r="AC327" s="11">
        <f t="shared" si="93"/>
        <v>2592</v>
      </c>
      <c r="AD327" s="11">
        <f t="shared" si="94"/>
        <v>4463</v>
      </c>
      <c r="AE327">
        <f>VLOOKUP(C327,[1]WD!$B$3:$AR$777,43,0)</f>
        <v>15</v>
      </c>
      <c r="AF327" s="18">
        <f t="shared" si="95"/>
        <v>0</v>
      </c>
      <c r="AG327" s="6"/>
      <c r="AH327" s="6">
        <v>0</v>
      </c>
      <c r="AI327" s="6">
        <v>0</v>
      </c>
      <c r="AJ327" s="6">
        <v>0</v>
      </c>
    </row>
    <row r="328" spans="1:36" ht="15" customHeight="1" x14ac:dyDescent="0.25">
      <c r="A328" s="10">
        <v>327</v>
      </c>
      <c r="B328" s="1">
        <v>15</v>
      </c>
      <c r="C328" s="2">
        <v>40057860</v>
      </c>
      <c r="D328" s="3" t="s">
        <v>57</v>
      </c>
      <c r="E328" s="3" t="s">
        <v>361</v>
      </c>
      <c r="F328" s="3" t="s">
        <v>389</v>
      </c>
      <c r="G328" s="1">
        <v>15</v>
      </c>
      <c r="H328" s="4" t="s">
        <v>390</v>
      </c>
      <c r="I328" s="22">
        <v>518.41</v>
      </c>
      <c r="J328" s="11">
        <v>23</v>
      </c>
      <c r="K328" s="11">
        <v>25</v>
      </c>
      <c r="L328" s="11">
        <v>99</v>
      </c>
      <c r="M328" s="11">
        <f t="shared" si="80"/>
        <v>11923</v>
      </c>
      <c r="N328" s="11">
        <f t="shared" si="81"/>
        <v>6415</v>
      </c>
      <c r="O328" s="11">
        <f t="shared" si="82"/>
        <v>1431</v>
      </c>
      <c r="P328" s="9">
        <f t="shared" si="83"/>
        <v>59.615000000000002</v>
      </c>
      <c r="Q328" s="9">
        <f t="shared" si="84"/>
        <v>60</v>
      </c>
      <c r="R328" s="8">
        <f t="shared" si="85"/>
        <v>595.98500000000001</v>
      </c>
      <c r="S328" s="11">
        <f t="shared" si="86"/>
        <v>250</v>
      </c>
      <c r="T328" s="9">
        <f t="shared" si="87"/>
        <v>20734.600000000002</v>
      </c>
      <c r="U328" s="11">
        <f t="shared" si="88"/>
        <v>438</v>
      </c>
      <c r="V328" s="11">
        <f t="shared" si="89"/>
        <v>993</v>
      </c>
      <c r="W328" s="12">
        <f t="shared" si="90"/>
        <v>138</v>
      </c>
      <c r="X328" s="12">
        <v>0</v>
      </c>
      <c r="Y328" s="12">
        <v>0</v>
      </c>
      <c r="Z328" s="12">
        <v>40</v>
      </c>
      <c r="AA328" s="11">
        <f t="shared" si="91"/>
        <v>1609</v>
      </c>
      <c r="AB328" s="11">
        <f t="shared" si="92"/>
        <v>16729</v>
      </c>
      <c r="AC328" s="11">
        <f t="shared" si="93"/>
        <v>6415</v>
      </c>
      <c r="AD328" s="11">
        <f t="shared" si="94"/>
        <v>10314</v>
      </c>
      <c r="AE328">
        <f>VLOOKUP(C328,[1]WD!$B$3:$AR$777,43,0)</f>
        <v>15</v>
      </c>
      <c r="AF328" s="18">
        <f t="shared" si="95"/>
        <v>0</v>
      </c>
      <c r="AG328" s="6"/>
      <c r="AH328" s="6">
        <v>0</v>
      </c>
      <c r="AI328" s="6">
        <v>0</v>
      </c>
      <c r="AJ328" s="6">
        <v>0</v>
      </c>
    </row>
    <row r="329" spans="1:36" ht="15" customHeight="1" x14ac:dyDescent="0.25">
      <c r="A329" s="10">
        <v>328</v>
      </c>
      <c r="B329" s="1">
        <v>15</v>
      </c>
      <c r="C329" s="2">
        <v>40057878</v>
      </c>
      <c r="D329" s="3" t="s">
        <v>119</v>
      </c>
      <c r="E329" s="3" t="s">
        <v>361</v>
      </c>
      <c r="F329" s="3" t="s">
        <v>389</v>
      </c>
      <c r="G329" s="1">
        <v>15</v>
      </c>
      <c r="H329" s="4" t="s">
        <v>390</v>
      </c>
      <c r="I329" s="22">
        <v>518.41</v>
      </c>
      <c r="J329" s="11">
        <v>27</v>
      </c>
      <c r="K329" s="11">
        <v>29</v>
      </c>
      <c r="L329" s="11">
        <v>120</v>
      </c>
      <c r="M329" s="11">
        <f t="shared" si="80"/>
        <v>13997</v>
      </c>
      <c r="N329" s="11">
        <f t="shared" si="81"/>
        <v>7776</v>
      </c>
      <c r="O329" s="11">
        <f t="shared" si="82"/>
        <v>1680</v>
      </c>
      <c r="P329" s="9">
        <f t="shared" si="83"/>
        <v>69.984999999999999</v>
      </c>
      <c r="Q329" s="9">
        <f t="shared" si="84"/>
        <v>70</v>
      </c>
      <c r="R329" s="8">
        <f t="shared" si="85"/>
        <v>707.62250000000006</v>
      </c>
      <c r="S329" s="11">
        <f t="shared" si="86"/>
        <v>290</v>
      </c>
      <c r="T329" s="9">
        <f t="shared" si="87"/>
        <v>24590.607500000002</v>
      </c>
      <c r="U329" s="11">
        <f t="shared" si="88"/>
        <v>514</v>
      </c>
      <c r="V329" s="11">
        <f t="shared" si="89"/>
        <v>1166</v>
      </c>
      <c r="W329" s="12">
        <f t="shared" si="90"/>
        <v>164</v>
      </c>
      <c r="X329" s="12">
        <v>921</v>
      </c>
      <c r="Y329" s="12">
        <v>0</v>
      </c>
      <c r="Z329" s="12">
        <v>40</v>
      </c>
      <c r="AA329" s="11">
        <f t="shared" si="91"/>
        <v>2805</v>
      </c>
      <c r="AB329" s="11">
        <f t="shared" si="92"/>
        <v>18968</v>
      </c>
      <c r="AC329" s="11">
        <f t="shared" si="93"/>
        <v>7776</v>
      </c>
      <c r="AD329" s="11">
        <f t="shared" si="94"/>
        <v>11192</v>
      </c>
      <c r="AE329">
        <f>VLOOKUP(C329,[1]WD!$B$3:$AR$777,43,0)</f>
        <v>15</v>
      </c>
      <c r="AF329" s="18">
        <f t="shared" si="95"/>
        <v>0</v>
      </c>
      <c r="AG329" s="6"/>
      <c r="AH329" s="6">
        <v>0</v>
      </c>
      <c r="AI329" s="6">
        <v>291</v>
      </c>
      <c r="AJ329" s="6">
        <v>630</v>
      </c>
    </row>
    <row r="330" spans="1:36" ht="15" customHeight="1" x14ac:dyDescent="0.25">
      <c r="A330" s="10">
        <v>329</v>
      </c>
      <c r="B330" s="1">
        <v>15</v>
      </c>
      <c r="C330" s="2">
        <v>40059396</v>
      </c>
      <c r="D330" s="3" t="s">
        <v>352</v>
      </c>
      <c r="E330" s="3" t="s">
        <v>361</v>
      </c>
      <c r="F330" s="3" t="s">
        <v>389</v>
      </c>
      <c r="G330" s="1">
        <v>15</v>
      </c>
      <c r="H330" s="4" t="s">
        <v>390</v>
      </c>
      <c r="I330" s="22">
        <v>518.41</v>
      </c>
      <c r="J330" s="11">
        <v>24</v>
      </c>
      <c r="K330" s="11">
        <v>25</v>
      </c>
      <c r="L330" s="11">
        <v>81</v>
      </c>
      <c r="M330" s="11">
        <f t="shared" si="80"/>
        <v>12442</v>
      </c>
      <c r="N330" s="11">
        <f t="shared" si="81"/>
        <v>5249</v>
      </c>
      <c r="O330" s="11">
        <f t="shared" si="82"/>
        <v>1493</v>
      </c>
      <c r="P330" s="9">
        <f t="shared" si="83"/>
        <v>62.21</v>
      </c>
      <c r="Q330" s="9">
        <f t="shared" si="84"/>
        <v>62</v>
      </c>
      <c r="R330" s="8">
        <f t="shared" si="85"/>
        <v>574.95749999999998</v>
      </c>
      <c r="S330" s="11">
        <f t="shared" si="86"/>
        <v>250</v>
      </c>
      <c r="T330" s="9">
        <f t="shared" si="87"/>
        <v>20133.1675</v>
      </c>
      <c r="U330" s="11">
        <f t="shared" si="88"/>
        <v>457</v>
      </c>
      <c r="V330" s="11">
        <f t="shared" si="89"/>
        <v>1036</v>
      </c>
      <c r="W330" s="12">
        <f t="shared" si="90"/>
        <v>133</v>
      </c>
      <c r="X330" s="12">
        <v>0</v>
      </c>
      <c r="Y330" s="12">
        <v>0</v>
      </c>
      <c r="Z330" s="12">
        <v>40</v>
      </c>
      <c r="AA330" s="11">
        <f t="shared" si="91"/>
        <v>1666</v>
      </c>
      <c r="AB330" s="11">
        <f t="shared" si="92"/>
        <v>16025</v>
      </c>
      <c r="AC330" s="11">
        <f t="shared" si="93"/>
        <v>5249</v>
      </c>
      <c r="AD330" s="11">
        <f t="shared" si="94"/>
        <v>10776</v>
      </c>
      <c r="AE330">
        <f>VLOOKUP(C330,[1]WD!$B$3:$AR$777,43,0)</f>
        <v>15</v>
      </c>
      <c r="AF330" s="18">
        <f t="shared" si="95"/>
        <v>0</v>
      </c>
      <c r="AG330" s="6"/>
      <c r="AH330" s="6">
        <v>0</v>
      </c>
      <c r="AI330" s="6">
        <v>0</v>
      </c>
      <c r="AJ330" s="6">
        <v>0</v>
      </c>
    </row>
    <row r="331" spans="1:36" ht="15" customHeight="1" x14ac:dyDescent="0.25">
      <c r="A331" s="10">
        <v>330</v>
      </c>
      <c r="B331" s="1">
        <v>15</v>
      </c>
      <c r="C331" s="2">
        <v>40059416</v>
      </c>
      <c r="D331" s="3" t="s">
        <v>364</v>
      </c>
      <c r="E331" s="3" t="s">
        <v>361</v>
      </c>
      <c r="F331" s="3" t="s">
        <v>389</v>
      </c>
      <c r="G331" s="1">
        <v>15</v>
      </c>
      <c r="H331" s="4" t="s">
        <v>390</v>
      </c>
      <c r="I331" s="22">
        <v>518.41</v>
      </c>
      <c r="J331" s="11">
        <v>22</v>
      </c>
      <c r="K331" s="11">
        <v>24</v>
      </c>
      <c r="L331" s="11">
        <v>89</v>
      </c>
      <c r="M331" s="11">
        <f t="shared" si="80"/>
        <v>11405</v>
      </c>
      <c r="N331" s="11">
        <f t="shared" si="81"/>
        <v>5767</v>
      </c>
      <c r="O331" s="11">
        <f t="shared" si="82"/>
        <v>1369</v>
      </c>
      <c r="P331" s="9">
        <f t="shared" si="83"/>
        <v>57.024999999999999</v>
      </c>
      <c r="Q331" s="9">
        <f t="shared" si="84"/>
        <v>57</v>
      </c>
      <c r="R331" s="8">
        <f t="shared" si="85"/>
        <v>558.09</v>
      </c>
      <c r="S331" s="11">
        <f t="shared" si="86"/>
        <v>240</v>
      </c>
      <c r="T331" s="9">
        <f t="shared" si="87"/>
        <v>19453.115000000002</v>
      </c>
      <c r="U331" s="11">
        <f t="shared" si="88"/>
        <v>419</v>
      </c>
      <c r="V331" s="11">
        <f t="shared" si="89"/>
        <v>950</v>
      </c>
      <c r="W331" s="12">
        <f t="shared" si="90"/>
        <v>129</v>
      </c>
      <c r="X331" s="12">
        <v>0</v>
      </c>
      <c r="Y331" s="12">
        <v>0</v>
      </c>
      <c r="Z331" s="12">
        <v>40</v>
      </c>
      <c r="AA331" s="11">
        <f t="shared" si="91"/>
        <v>1538</v>
      </c>
      <c r="AB331" s="11">
        <f t="shared" si="92"/>
        <v>15634</v>
      </c>
      <c r="AC331" s="11">
        <f t="shared" si="93"/>
        <v>5767</v>
      </c>
      <c r="AD331" s="11">
        <f t="shared" si="94"/>
        <v>9867</v>
      </c>
      <c r="AE331">
        <f>VLOOKUP(C331,[1]WD!$B$3:$AR$777,43,0)</f>
        <v>15</v>
      </c>
      <c r="AF331" s="18">
        <f t="shared" si="95"/>
        <v>0</v>
      </c>
      <c r="AG331" s="6"/>
      <c r="AH331" s="6">
        <v>0</v>
      </c>
      <c r="AI331" s="6">
        <v>0</v>
      </c>
      <c r="AJ331" s="6">
        <v>0</v>
      </c>
    </row>
    <row r="332" spans="1:36" ht="15" customHeight="1" x14ac:dyDescent="0.25">
      <c r="A332" s="10">
        <v>331</v>
      </c>
      <c r="B332" s="1">
        <v>15</v>
      </c>
      <c r="C332" s="2">
        <v>40059543</v>
      </c>
      <c r="D332" s="3" t="s">
        <v>383</v>
      </c>
      <c r="E332" s="3" t="s">
        <v>361</v>
      </c>
      <c r="F332" s="3" t="s">
        <v>389</v>
      </c>
      <c r="G332" s="1">
        <v>15</v>
      </c>
      <c r="H332" s="4" t="s">
        <v>390</v>
      </c>
      <c r="I332" s="22">
        <v>518.41</v>
      </c>
      <c r="J332" s="11">
        <v>24</v>
      </c>
      <c r="K332" s="11">
        <v>26</v>
      </c>
      <c r="L332" s="11">
        <v>120</v>
      </c>
      <c r="M332" s="11">
        <f t="shared" si="80"/>
        <v>12442</v>
      </c>
      <c r="N332" s="11">
        <f t="shared" si="81"/>
        <v>7776</v>
      </c>
      <c r="O332" s="11">
        <f t="shared" si="82"/>
        <v>1493</v>
      </c>
      <c r="P332" s="9">
        <f t="shared" si="83"/>
        <v>62.21</v>
      </c>
      <c r="Q332" s="9">
        <f t="shared" si="84"/>
        <v>62</v>
      </c>
      <c r="R332" s="8">
        <f t="shared" si="85"/>
        <v>657.08500000000004</v>
      </c>
      <c r="S332" s="11">
        <f t="shared" si="86"/>
        <v>260</v>
      </c>
      <c r="T332" s="9">
        <f t="shared" si="87"/>
        <v>22752.294999999998</v>
      </c>
      <c r="U332" s="11">
        <f t="shared" si="88"/>
        <v>457</v>
      </c>
      <c r="V332" s="11">
        <f t="shared" si="89"/>
        <v>1036</v>
      </c>
      <c r="W332" s="12">
        <f t="shared" si="90"/>
        <v>152</v>
      </c>
      <c r="X332" s="12">
        <v>0</v>
      </c>
      <c r="Y332" s="12">
        <v>0</v>
      </c>
      <c r="Z332" s="12">
        <v>40</v>
      </c>
      <c r="AA332" s="11">
        <f t="shared" si="91"/>
        <v>1685</v>
      </c>
      <c r="AB332" s="11">
        <f t="shared" si="92"/>
        <v>18533</v>
      </c>
      <c r="AC332" s="11">
        <f t="shared" si="93"/>
        <v>7776</v>
      </c>
      <c r="AD332" s="11">
        <f t="shared" si="94"/>
        <v>10757</v>
      </c>
      <c r="AE332">
        <f>VLOOKUP(C332,[1]WD!$B$3:$AR$777,43,0)</f>
        <v>15</v>
      </c>
      <c r="AF332" s="18">
        <f t="shared" si="95"/>
        <v>0</v>
      </c>
      <c r="AG332" s="6"/>
      <c r="AH332" s="6">
        <v>0</v>
      </c>
      <c r="AI332" s="6">
        <v>0</v>
      </c>
      <c r="AJ332" s="6">
        <v>0</v>
      </c>
    </row>
    <row r="333" spans="1:36" ht="15" customHeight="1" x14ac:dyDescent="0.25">
      <c r="A333" s="10">
        <v>332</v>
      </c>
      <c r="B333" s="1">
        <v>15</v>
      </c>
      <c r="C333" s="2">
        <v>40058832</v>
      </c>
      <c r="D333" s="3" t="s">
        <v>228</v>
      </c>
      <c r="E333" s="3" t="s">
        <v>361</v>
      </c>
      <c r="F333" s="3" t="s">
        <v>389</v>
      </c>
      <c r="G333" s="1">
        <v>15</v>
      </c>
      <c r="H333" s="4" t="s">
        <v>390</v>
      </c>
      <c r="I333" s="22">
        <v>518.41</v>
      </c>
      <c r="J333" s="11">
        <v>24</v>
      </c>
      <c r="K333" s="11">
        <v>28</v>
      </c>
      <c r="L333" s="11">
        <v>136</v>
      </c>
      <c r="M333" s="11">
        <f t="shared" si="80"/>
        <v>12442</v>
      </c>
      <c r="N333" s="11">
        <f t="shared" si="81"/>
        <v>8813</v>
      </c>
      <c r="O333" s="11">
        <f t="shared" si="82"/>
        <v>1493</v>
      </c>
      <c r="P333" s="9">
        <f t="shared" si="83"/>
        <v>62.21</v>
      </c>
      <c r="Q333" s="9">
        <f t="shared" si="84"/>
        <v>62</v>
      </c>
      <c r="R333" s="8">
        <f t="shared" si="85"/>
        <v>690.78750000000002</v>
      </c>
      <c r="S333" s="11">
        <f t="shared" si="86"/>
        <v>280</v>
      </c>
      <c r="T333" s="9">
        <f t="shared" si="87"/>
        <v>23842.997499999998</v>
      </c>
      <c r="U333" s="11">
        <f t="shared" si="88"/>
        <v>457</v>
      </c>
      <c r="V333" s="11">
        <f t="shared" si="89"/>
        <v>1036</v>
      </c>
      <c r="W333" s="12">
        <f t="shared" si="90"/>
        <v>160</v>
      </c>
      <c r="X333" s="12">
        <v>1044</v>
      </c>
      <c r="Y333" s="12">
        <v>0</v>
      </c>
      <c r="Z333" s="12">
        <v>40</v>
      </c>
      <c r="AA333" s="11">
        <f t="shared" si="91"/>
        <v>2737</v>
      </c>
      <c r="AB333" s="11">
        <f t="shared" si="92"/>
        <v>18518</v>
      </c>
      <c r="AC333" s="11">
        <f t="shared" si="93"/>
        <v>8813</v>
      </c>
      <c r="AD333" s="11">
        <f t="shared" si="94"/>
        <v>9705</v>
      </c>
      <c r="AE333">
        <f>VLOOKUP(C333,[1]WD!$B$3:$AR$777,43,0)</f>
        <v>15</v>
      </c>
      <c r="AF333" s="18">
        <f t="shared" si="95"/>
        <v>0</v>
      </c>
      <c r="AG333" s="6"/>
      <c r="AH333" s="6">
        <v>0</v>
      </c>
      <c r="AI333" s="6">
        <v>291</v>
      </c>
      <c r="AJ333" s="6">
        <v>753</v>
      </c>
    </row>
    <row r="334" spans="1:36" ht="15" customHeight="1" x14ac:dyDescent="0.25">
      <c r="A334" s="10">
        <v>333</v>
      </c>
      <c r="B334" s="1">
        <v>15</v>
      </c>
      <c r="C334" s="2">
        <v>40057813</v>
      </c>
      <c r="D334" s="3" t="s">
        <v>188</v>
      </c>
      <c r="E334" s="3" t="s">
        <v>361</v>
      </c>
      <c r="F334" s="3" t="s">
        <v>389</v>
      </c>
      <c r="G334" s="1">
        <v>15</v>
      </c>
      <c r="H334" s="4" t="s">
        <v>390</v>
      </c>
      <c r="I334" s="22">
        <v>518.41</v>
      </c>
      <c r="J334" s="11">
        <v>25</v>
      </c>
      <c r="K334" s="11">
        <v>30</v>
      </c>
      <c r="L334" s="11">
        <v>156</v>
      </c>
      <c r="M334" s="11">
        <f t="shared" si="80"/>
        <v>12960</v>
      </c>
      <c r="N334" s="11">
        <f t="shared" si="81"/>
        <v>10109</v>
      </c>
      <c r="O334" s="11">
        <f t="shared" si="82"/>
        <v>1555</v>
      </c>
      <c r="P334" s="9">
        <f t="shared" si="83"/>
        <v>64.8</v>
      </c>
      <c r="Q334" s="9">
        <f t="shared" si="84"/>
        <v>65</v>
      </c>
      <c r="R334" s="8">
        <f t="shared" si="85"/>
        <v>749.74250000000006</v>
      </c>
      <c r="S334" s="11">
        <f t="shared" si="86"/>
        <v>300</v>
      </c>
      <c r="T334" s="9">
        <f t="shared" si="87"/>
        <v>25803.5425</v>
      </c>
      <c r="U334" s="11">
        <f t="shared" si="88"/>
        <v>475</v>
      </c>
      <c r="V334" s="11">
        <f t="shared" si="89"/>
        <v>1080</v>
      </c>
      <c r="W334" s="12">
        <f t="shared" si="90"/>
        <v>174</v>
      </c>
      <c r="X334" s="12">
        <v>75</v>
      </c>
      <c r="Y334" s="12">
        <v>0</v>
      </c>
      <c r="Z334" s="12">
        <v>40</v>
      </c>
      <c r="AA334" s="11">
        <f t="shared" si="91"/>
        <v>1844</v>
      </c>
      <c r="AB334" s="11">
        <f t="shared" si="92"/>
        <v>21225</v>
      </c>
      <c r="AC334" s="11">
        <f t="shared" si="93"/>
        <v>10109</v>
      </c>
      <c r="AD334" s="11">
        <f t="shared" si="94"/>
        <v>11116</v>
      </c>
      <c r="AE334">
        <f>VLOOKUP(C334,[1]WD!$B$3:$AR$777,43,0)</f>
        <v>15</v>
      </c>
      <c r="AF334" s="18">
        <f t="shared" si="95"/>
        <v>0</v>
      </c>
      <c r="AG334" s="6"/>
      <c r="AH334" s="6">
        <v>0</v>
      </c>
      <c r="AI334" s="6">
        <v>75</v>
      </c>
      <c r="AJ334" s="6">
        <v>0</v>
      </c>
    </row>
    <row r="335" spans="1:36" ht="15" customHeight="1" x14ac:dyDescent="0.25">
      <c r="A335" s="10">
        <v>334</v>
      </c>
      <c r="B335" s="1">
        <v>15</v>
      </c>
      <c r="C335" s="2">
        <v>40059696</v>
      </c>
      <c r="D335" s="3" t="s">
        <v>493</v>
      </c>
      <c r="E335" s="3" t="s">
        <v>361</v>
      </c>
      <c r="F335" s="3" t="s">
        <v>389</v>
      </c>
      <c r="G335" s="1">
        <v>15</v>
      </c>
      <c r="H335" s="4" t="s">
        <v>390</v>
      </c>
      <c r="I335" s="22">
        <v>518.41</v>
      </c>
      <c r="J335" s="11">
        <v>24</v>
      </c>
      <c r="K335" s="11">
        <v>27</v>
      </c>
      <c r="L335" s="11">
        <v>116</v>
      </c>
      <c r="M335" s="11">
        <f t="shared" si="80"/>
        <v>12442</v>
      </c>
      <c r="N335" s="11">
        <f t="shared" si="81"/>
        <v>7517</v>
      </c>
      <c r="O335" s="11">
        <f t="shared" si="82"/>
        <v>1493</v>
      </c>
      <c r="P335" s="9">
        <f t="shared" si="83"/>
        <v>62.21</v>
      </c>
      <c r="Q335" s="9">
        <f t="shared" si="84"/>
        <v>62</v>
      </c>
      <c r="R335" s="8">
        <f t="shared" si="85"/>
        <v>648.66750000000002</v>
      </c>
      <c r="S335" s="11">
        <f t="shared" si="86"/>
        <v>270</v>
      </c>
      <c r="T335" s="9">
        <f t="shared" si="87"/>
        <v>22494.877499999999</v>
      </c>
      <c r="U335" s="11">
        <f t="shared" si="88"/>
        <v>457</v>
      </c>
      <c r="V335" s="11">
        <f t="shared" si="89"/>
        <v>1036</v>
      </c>
      <c r="W335" s="12">
        <f t="shared" si="90"/>
        <v>150</v>
      </c>
      <c r="X335" s="12">
        <v>0</v>
      </c>
      <c r="Y335" s="12">
        <v>0</v>
      </c>
      <c r="Z335" s="12">
        <v>40</v>
      </c>
      <c r="AA335" s="11">
        <f t="shared" si="91"/>
        <v>1683</v>
      </c>
      <c r="AB335" s="11">
        <f t="shared" si="92"/>
        <v>18276</v>
      </c>
      <c r="AC335" s="11">
        <f t="shared" si="93"/>
        <v>7517</v>
      </c>
      <c r="AD335" s="11">
        <f t="shared" si="94"/>
        <v>10759</v>
      </c>
      <c r="AE335">
        <f>VLOOKUP(C335,[1]WD!$B$3:$AR$777,43,0)</f>
        <v>15</v>
      </c>
      <c r="AF335" s="18">
        <f t="shared" si="95"/>
        <v>0</v>
      </c>
      <c r="AG335" s="6"/>
      <c r="AH335" s="6">
        <v>0</v>
      </c>
      <c r="AI335" s="6">
        <v>0</v>
      </c>
      <c r="AJ335" s="6">
        <v>0</v>
      </c>
    </row>
    <row r="336" spans="1:36" ht="15" customHeight="1" x14ac:dyDescent="0.25">
      <c r="A336" s="10">
        <v>335</v>
      </c>
      <c r="B336" s="1">
        <v>15</v>
      </c>
      <c r="C336" s="2">
        <v>40059821</v>
      </c>
      <c r="D336" s="3" t="s">
        <v>581</v>
      </c>
      <c r="E336" s="3" t="s">
        <v>361</v>
      </c>
      <c r="F336" s="3" t="s">
        <v>389</v>
      </c>
      <c r="G336" s="1">
        <v>15</v>
      </c>
      <c r="H336" s="4" t="s">
        <v>390</v>
      </c>
      <c r="I336" s="22">
        <v>518.41</v>
      </c>
      <c r="J336" s="11">
        <v>10</v>
      </c>
      <c r="K336" s="11">
        <v>11</v>
      </c>
      <c r="L336" s="11">
        <v>53</v>
      </c>
      <c r="M336" s="11">
        <f t="shared" si="80"/>
        <v>5184</v>
      </c>
      <c r="N336" s="11">
        <f t="shared" si="81"/>
        <v>3434</v>
      </c>
      <c r="O336" s="11">
        <f t="shared" si="82"/>
        <v>622</v>
      </c>
      <c r="P336" s="9">
        <f t="shared" si="83"/>
        <v>25.92</v>
      </c>
      <c r="Q336" s="9">
        <f t="shared" si="84"/>
        <v>26</v>
      </c>
      <c r="R336" s="8">
        <f t="shared" si="85"/>
        <v>280.08500000000004</v>
      </c>
      <c r="S336" s="11">
        <f t="shared" si="86"/>
        <v>110</v>
      </c>
      <c r="T336" s="9">
        <f t="shared" si="87"/>
        <v>9682.005000000001</v>
      </c>
      <c r="U336" s="11">
        <f t="shared" si="88"/>
        <v>190</v>
      </c>
      <c r="V336" s="11">
        <f t="shared" si="89"/>
        <v>432</v>
      </c>
      <c r="W336" s="12">
        <f t="shared" si="90"/>
        <v>65</v>
      </c>
      <c r="X336" s="12">
        <v>0</v>
      </c>
      <c r="Y336" s="12">
        <v>0</v>
      </c>
      <c r="Z336" s="12">
        <v>40</v>
      </c>
      <c r="AA336" s="11">
        <f t="shared" si="91"/>
        <v>727</v>
      </c>
      <c r="AB336" s="11">
        <f t="shared" si="92"/>
        <v>7891</v>
      </c>
      <c r="AC336" s="11">
        <f t="shared" si="93"/>
        <v>3434</v>
      </c>
      <c r="AD336" s="11">
        <f t="shared" si="94"/>
        <v>4457</v>
      </c>
      <c r="AE336">
        <f>VLOOKUP(C336,[1]WD!$B$3:$AR$777,43,0)</f>
        <v>15</v>
      </c>
      <c r="AF336" s="18">
        <f t="shared" si="95"/>
        <v>0</v>
      </c>
      <c r="AG336" s="6"/>
      <c r="AH336" s="6">
        <v>0</v>
      </c>
      <c r="AI336" s="6">
        <v>0</v>
      </c>
      <c r="AJ336" s="6">
        <v>0</v>
      </c>
    </row>
    <row r="337" spans="1:36" ht="15" customHeight="1" x14ac:dyDescent="0.25">
      <c r="A337" s="10">
        <v>336</v>
      </c>
      <c r="B337" s="1">
        <v>15</v>
      </c>
      <c r="C337" s="2">
        <v>40057932</v>
      </c>
      <c r="D337" s="3" t="s">
        <v>122</v>
      </c>
      <c r="E337" s="3" t="s">
        <v>361</v>
      </c>
      <c r="F337" s="3" t="s">
        <v>478</v>
      </c>
      <c r="G337" s="1">
        <v>15</v>
      </c>
      <c r="H337" s="4" t="s">
        <v>448</v>
      </c>
      <c r="I337" s="22">
        <v>518.41</v>
      </c>
      <c r="J337" s="11">
        <v>23</v>
      </c>
      <c r="K337" s="11">
        <v>27</v>
      </c>
      <c r="L337" s="11">
        <v>130</v>
      </c>
      <c r="M337" s="11">
        <f t="shared" si="80"/>
        <v>11923</v>
      </c>
      <c r="N337" s="11">
        <f t="shared" si="81"/>
        <v>8424</v>
      </c>
      <c r="O337" s="11">
        <f t="shared" si="82"/>
        <v>1431</v>
      </c>
      <c r="P337" s="9">
        <f t="shared" si="83"/>
        <v>59.615000000000002</v>
      </c>
      <c r="Q337" s="9">
        <f t="shared" si="84"/>
        <v>60</v>
      </c>
      <c r="R337" s="8">
        <f t="shared" si="85"/>
        <v>661.27750000000003</v>
      </c>
      <c r="S337" s="11">
        <f t="shared" si="86"/>
        <v>270</v>
      </c>
      <c r="T337" s="9">
        <f t="shared" si="87"/>
        <v>22828.892500000002</v>
      </c>
      <c r="U337" s="11">
        <f t="shared" si="88"/>
        <v>438</v>
      </c>
      <c r="V337" s="11">
        <f t="shared" si="89"/>
        <v>993</v>
      </c>
      <c r="W337" s="12">
        <f t="shared" si="90"/>
        <v>153</v>
      </c>
      <c r="X337" s="12">
        <v>0</v>
      </c>
      <c r="Y337" s="12">
        <v>0</v>
      </c>
      <c r="Z337" s="12">
        <v>40</v>
      </c>
      <c r="AA337" s="11">
        <f t="shared" si="91"/>
        <v>1624</v>
      </c>
      <c r="AB337" s="11">
        <f t="shared" si="92"/>
        <v>18723</v>
      </c>
      <c r="AC337" s="11">
        <f t="shared" si="93"/>
        <v>8424</v>
      </c>
      <c r="AD337" s="11">
        <f t="shared" si="94"/>
        <v>10299</v>
      </c>
      <c r="AE337">
        <f>VLOOKUP(C337,[1]WD!$B$3:$AR$777,43,0)</f>
        <v>15</v>
      </c>
      <c r="AF337" s="18">
        <f t="shared" si="95"/>
        <v>0</v>
      </c>
      <c r="AG337" s="6"/>
      <c r="AH337" s="6">
        <v>0</v>
      </c>
      <c r="AI337" s="6">
        <v>0</v>
      </c>
      <c r="AJ337" s="6">
        <v>0</v>
      </c>
    </row>
    <row r="338" spans="1:36" ht="15" customHeight="1" x14ac:dyDescent="0.25">
      <c r="A338" s="10">
        <v>337</v>
      </c>
      <c r="B338" s="1">
        <v>15</v>
      </c>
      <c r="C338" s="2">
        <v>40059166</v>
      </c>
      <c r="D338" s="3" t="s">
        <v>225</v>
      </c>
      <c r="E338" s="3" t="s">
        <v>361</v>
      </c>
      <c r="F338" s="3" t="s">
        <v>478</v>
      </c>
      <c r="G338" s="1">
        <v>15</v>
      </c>
      <c r="H338" s="4" t="s">
        <v>448</v>
      </c>
      <c r="I338" s="22">
        <v>518.41</v>
      </c>
      <c r="J338" s="11">
        <v>25.5</v>
      </c>
      <c r="K338" s="11">
        <v>28.5</v>
      </c>
      <c r="L338" s="11">
        <v>107</v>
      </c>
      <c r="M338" s="11">
        <f t="shared" si="80"/>
        <v>13219</v>
      </c>
      <c r="N338" s="11">
        <f t="shared" si="81"/>
        <v>6934</v>
      </c>
      <c r="O338" s="11">
        <f t="shared" si="82"/>
        <v>1586</v>
      </c>
      <c r="P338" s="9">
        <f t="shared" si="83"/>
        <v>66.094999999999999</v>
      </c>
      <c r="Q338" s="9">
        <f t="shared" si="84"/>
        <v>66</v>
      </c>
      <c r="R338" s="8">
        <f t="shared" si="85"/>
        <v>654.97249999999997</v>
      </c>
      <c r="S338" s="11">
        <f t="shared" si="86"/>
        <v>285</v>
      </c>
      <c r="T338" s="9">
        <f t="shared" si="87"/>
        <v>22811.067500000001</v>
      </c>
      <c r="U338" s="11">
        <f t="shared" si="88"/>
        <v>485</v>
      </c>
      <c r="V338" s="11">
        <f t="shared" si="89"/>
        <v>1101</v>
      </c>
      <c r="W338" s="12">
        <f t="shared" si="90"/>
        <v>152</v>
      </c>
      <c r="X338" s="12">
        <v>72</v>
      </c>
      <c r="Y338" s="12">
        <v>0</v>
      </c>
      <c r="Z338" s="12">
        <v>40</v>
      </c>
      <c r="AA338" s="11">
        <f t="shared" si="91"/>
        <v>1850</v>
      </c>
      <c r="AB338" s="11">
        <f t="shared" si="92"/>
        <v>18303</v>
      </c>
      <c r="AC338" s="11">
        <f t="shared" si="93"/>
        <v>6934</v>
      </c>
      <c r="AD338" s="11">
        <f t="shared" si="94"/>
        <v>11369</v>
      </c>
      <c r="AE338">
        <f>VLOOKUP(C338,[1]WD!$B$3:$AR$777,43,0)</f>
        <v>15</v>
      </c>
      <c r="AF338" s="18">
        <f t="shared" si="95"/>
        <v>0</v>
      </c>
      <c r="AG338" s="6"/>
      <c r="AH338" s="6">
        <v>0</v>
      </c>
      <c r="AI338" s="6">
        <v>0</v>
      </c>
      <c r="AJ338" s="6">
        <v>72</v>
      </c>
    </row>
    <row r="339" spans="1:36" ht="15" customHeight="1" x14ac:dyDescent="0.25">
      <c r="A339" s="10">
        <v>338</v>
      </c>
      <c r="B339" s="1">
        <v>15</v>
      </c>
      <c r="C339" s="2">
        <v>40059530</v>
      </c>
      <c r="D339" s="3" t="s">
        <v>380</v>
      </c>
      <c r="E339" s="3" t="s">
        <v>361</v>
      </c>
      <c r="F339" s="3" t="s">
        <v>484</v>
      </c>
      <c r="G339" s="1">
        <v>15</v>
      </c>
      <c r="H339" s="4" t="s">
        <v>455</v>
      </c>
      <c r="I339" s="22">
        <v>518.41</v>
      </c>
      <c r="J339" s="11">
        <v>27</v>
      </c>
      <c r="K339" s="11">
        <v>30</v>
      </c>
      <c r="L339" s="11">
        <v>139</v>
      </c>
      <c r="M339" s="11">
        <f t="shared" si="80"/>
        <v>13997</v>
      </c>
      <c r="N339" s="11">
        <f t="shared" si="81"/>
        <v>9007</v>
      </c>
      <c r="O339" s="11">
        <f t="shared" si="82"/>
        <v>1680</v>
      </c>
      <c r="P339" s="9">
        <f t="shared" si="83"/>
        <v>69.984999999999999</v>
      </c>
      <c r="Q339" s="9">
        <f t="shared" si="84"/>
        <v>70</v>
      </c>
      <c r="R339" s="8">
        <f t="shared" si="85"/>
        <v>747.63</v>
      </c>
      <c r="S339" s="11">
        <f t="shared" si="86"/>
        <v>300</v>
      </c>
      <c r="T339" s="9">
        <f t="shared" si="87"/>
        <v>25871.615000000002</v>
      </c>
      <c r="U339" s="11">
        <f t="shared" si="88"/>
        <v>514</v>
      </c>
      <c r="V339" s="11">
        <f t="shared" si="89"/>
        <v>1166</v>
      </c>
      <c r="W339" s="12">
        <f t="shared" si="90"/>
        <v>173</v>
      </c>
      <c r="X339" s="12">
        <v>0</v>
      </c>
      <c r="Y339" s="12">
        <v>0</v>
      </c>
      <c r="Z339" s="12">
        <v>40</v>
      </c>
      <c r="AA339" s="11">
        <f t="shared" si="91"/>
        <v>1893</v>
      </c>
      <c r="AB339" s="11">
        <f t="shared" si="92"/>
        <v>21111</v>
      </c>
      <c r="AC339" s="11">
        <f t="shared" si="93"/>
        <v>9007</v>
      </c>
      <c r="AD339" s="11">
        <f t="shared" si="94"/>
        <v>12104</v>
      </c>
      <c r="AE339">
        <f>VLOOKUP(C339,[1]WD!$B$3:$AR$777,43,0)</f>
        <v>15</v>
      </c>
      <c r="AF339" s="18">
        <f t="shared" si="95"/>
        <v>0</v>
      </c>
      <c r="AG339" s="6"/>
      <c r="AH339" s="6">
        <v>0</v>
      </c>
      <c r="AI339" s="6">
        <v>0</v>
      </c>
      <c r="AJ339" s="6">
        <v>0</v>
      </c>
    </row>
    <row r="340" spans="1:36" ht="15" customHeight="1" x14ac:dyDescent="0.25">
      <c r="A340" s="10">
        <v>339</v>
      </c>
      <c r="B340" s="1">
        <v>15</v>
      </c>
      <c r="C340" s="2">
        <v>40059663</v>
      </c>
      <c r="D340" s="3" t="s">
        <v>421</v>
      </c>
      <c r="E340" s="3" t="s">
        <v>361</v>
      </c>
      <c r="F340" s="3" t="s">
        <v>484</v>
      </c>
      <c r="G340" s="1">
        <v>15</v>
      </c>
      <c r="H340" s="4" t="s">
        <v>455</v>
      </c>
      <c r="I340" s="22">
        <v>518.41</v>
      </c>
      <c r="J340" s="11">
        <v>22</v>
      </c>
      <c r="K340" s="11">
        <v>25</v>
      </c>
      <c r="L340" s="11">
        <v>112</v>
      </c>
      <c r="M340" s="11">
        <f t="shared" si="80"/>
        <v>11405</v>
      </c>
      <c r="N340" s="11">
        <f t="shared" si="81"/>
        <v>7258</v>
      </c>
      <c r="O340" s="11">
        <f t="shared" si="82"/>
        <v>1369</v>
      </c>
      <c r="P340" s="9">
        <f t="shared" si="83"/>
        <v>57.024999999999999</v>
      </c>
      <c r="Q340" s="9">
        <f t="shared" si="84"/>
        <v>57</v>
      </c>
      <c r="R340" s="8">
        <f t="shared" si="85"/>
        <v>606.54750000000001</v>
      </c>
      <c r="S340" s="11">
        <f t="shared" si="86"/>
        <v>250</v>
      </c>
      <c r="T340" s="9">
        <f t="shared" si="87"/>
        <v>21002.572500000002</v>
      </c>
      <c r="U340" s="11">
        <f t="shared" si="88"/>
        <v>419</v>
      </c>
      <c r="V340" s="11">
        <f t="shared" si="89"/>
        <v>950</v>
      </c>
      <c r="W340" s="12">
        <f t="shared" si="90"/>
        <v>140</v>
      </c>
      <c r="X340" s="12">
        <v>0</v>
      </c>
      <c r="Y340" s="12">
        <v>0</v>
      </c>
      <c r="Z340" s="12">
        <v>40</v>
      </c>
      <c r="AA340" s="11">
        <f t="shared" si="91"/>
        <v>1549</v>
      </c>
      <c r="AB340" s="11">
        <f t="shared" si="92"/>
        <v>17114</v>
      </c>
      <c r="AC340" s="11">
        <f t="shared" si="93"/>
        <v>7258</v>
      </c>
      <c r="AD340" s="11">
        <f t="shared" si="94"/>
        <v>9856</v>
      </c>
      <c r="AE340">
        <f>VLOOKUP(C340,[1]WD!$B$3:$AR$777,43,0)</f>
        <v>15</v>
      </c>
      <c r="AF340" s="18">
        <f t="shared" si="95"/>
        <v>0</v>
      </c>
      <c r="AG340" s="6"/>
      <c r="AH340" s="6">
        <v>0</v>
      </c>
      <c r="AI340" s="6">
        <v>0</v>
      </c>
      <c r="AJ340" s="6">
        <v>0</v>
      </c>
    </row>
    <row r="341" spans="1:36" ht="15" customHeight="1" x14ac:dyDescent="0.25">
      <c r="A341" s="10">
        <v>340</v>
      </c>
      <c r="B341" s="1">
        <v>15</v>
      </c>
      <c r="C341" s="2">
        <v>40058886</v>
      </c>
      <c r="D341" s="3" t="s">
        <v>198</v>
      </c>
      <c r="E341" s="3" t="s">
        <v>361</v>
      </c>
      <c r="F341" s="3" t="s">
        <v>484</v>
      </c>
      <c r="G341" s="1">
        <v>15</v>
      </c>
      <c r="H341" s="4" t="s">
        <v>455</v>
      </c>
      <c r="I341" s="22">
        <v>518.41</v>
      </c>
      <c r="J341" s="11">
        <v>24</v>
      </c>
      <c r="K341" s="11">
        <v>26</v>
      </c>
      <c r="L341" s="11">
        <v>109</v>
      </c>
      <c r="M341" s="11">
        <f t="shared" si="80"/>
        <v>12442</v>
      </c>
      <c r="N341" s="11">
        <f t="shared" si="81"/>
        <v>7063</v>
      </c>
      <c r="O341" s="11">
        <f t="shared" si="82"/>
        <v>1493</v>
      </c>
      <c r="P341" s="9">
        <f t="shared" si="83"/>
        <v>62.21</v>
      </c>
      <c r="Q341" s="9">
        <f t="shared" si="84"/>
        <v>62</v>
      </c>
      <c r="R341" s="8">
        <f t="shared" si="85"/>
        <v>633.91250000000002</v>
      </c>
      <c r="S341" s="11">
        <f t="shared" si="86"/>
        <v>260</v>
      </c>
      <c r="T341" s="9">
        <f t="shared" si="87"/>
        <v>22016.122499999998</v>
      </c>
      <c r="U341" s="11">
        <f t="shared" si="88"/>
        <v>457</v>
      </c>
      <c r="V341" s="11">
        <f t="shared" si="89"/>
        <v>1036</v>
      </c>
      <c r="W341" s="12">
        <f t="shared" si="90"/>
        <v>147</v>
      </c>
      <c r="X341" s="12">
        <v>0</v>
      </c>
      <c r="Y341" s="12">
        <v>0</v>
      </c>
      <c r="Z341" s="12">
        <v>40</v>
      </c>
      <c r="AA341" s="11">
        <f t="shared" si="91"/>
        <v>1680</v>
      </c>
      <c r="AB341" s="11">
        <f t="shared" si="92"/>
        <v>17825</v>
      </c>
      <c r="AC341" s="11">
        <f t="shared" si="93"/>
        <v>7063</v>
      </c>
      <c r="AD341" s="11">
        <f t="shared" si="94"/>
        <v>10762</v>
      </c>
      <c r="AE341">
        <f>VLOOKUP(C341,[1]WD!$B$3:$AR$777,43,0)</f>
        <v>15</v>
      </c>
      <c r="AF341" s="18">
        <f t="shared" si="95"/>
        <v>0</v>
      </c>
      <c r="AG341" s="6"/>
      <c r="AH341" s="6">
        <v>0</v>
      </c>
      <c r="AI341" s="6">
        <v>0</v>
      </c>
      <c r="AJ341" s="6">
        <v>0</v>
      </c>
    </row>
    <row r="342" spans="1:36" ht="15" customHeight="1" x14ac:dyDescent="0.25">
      <c r="A342" s="10">
        <v>341</v>
      </c>
      <c r="B342" s="1">
        <v>15</v>
      </c>
      <c r="C342" s="2">
        <v>40058428</v>
      </c>
      <c r="D342" s="3" t="s">
        <v>191</v>
      </c>
      <c r="E342" s="3" t="s">
        <v>361</v>
      </c>
      <c r="F342" s="3" t="s">
        <v>480</v>
      </c>
      <c r="G342" s="1">
        <v>15</v>
      </c>
      <c r="H342" s="4" t="s">
        <v>450</v>
      </c>
      <c r="I342" s="22">
        <v>518.41</v>
      </c>
      <c r="J342" s="11">
        <v>27</v>
      </c>
      <c r="K342" s="11">
        <v>27</v>
      </c>
      <c r="L342" s="11">
        <v>104</v>
      </c>
      <c r="M342" s="11">
        <f t="shared" si="80"/>
        <v>13997</v>
      </c>
      <c r="N342" s="11">
        <f t="shared" si="81"/>
        <v>6739</v>
      </c>
      <c r="O342" s="11">
        <f t="shared" si="82"/>
        <v>1680</v>
      </c>
      <c r="P342" s="9">
        <f t="shared" si="83"/>
        <v>69.984999999999999</v>
      </c>
      <c r="Q342" s="9">
        <f t="shared" si="84"/>
        <v>70</v>
      </c>
      <c r="R342" s="8">
        <f t="shared" si="85"/>
        <v>673.92000000000007</v>
      </c>
      <c r="S342" s="11">
        <f t="shared" si="86"/>
        <v>270</v>
      </c>
      <c r="T342" s="9">
        <f t="shared" si="87"/>
        <v>23499.904999999999</v>
      </c>
      <c r="U342" s="11">
        <f t="shared" si="88"/>
        <v>514</v>
      </c>
      <c r="V342" s="11">
        <f t="shared" si="89"/>
        <v>1166</v>
      </c>
      <c r="W342" s="12">
        <f t="shared" si="90"/>
        <v>156</v>
      </c>
      <c r="X342" s="12">
        <v>0</v>
      </c>
      <c r="Y342" s="12">
        <v>0</v>
      </c>
      <c r="Z342" s="12">
        <v>40</v>
      </c>
      <c r="AA342" s="11">
        <f t="shared" si="91"/>
        <v>1876</v>
      </c>
      <c r="AB342" s="11">
        <f t="shared" si="92"/>
        <v>18860</v>
      </c>
      <c r="AC342" s="11">
        <f t="shared" si="93"/>
        <v>6739</v>
      </c>
      <c r="AD342" s="11">
        <f t="shared" si="94"/>
        <v>12121</v>
      </c>
      <c r="AE342">
        <f>VLOOKUP(C342,[1]WD!$B$3:$AR$777,43,0)</f>
        <v>15</v>
      </c>
      <c r="AF342" s="18">
        <f t="shared" si="95"/>
        <v>0</v>
      </c>
      <c r="AG342" s="6"/>
      <c r="AH342" s="6">
        <v>0</v>
      </c>
      <c r="AI342" s="6">
        <v>0</v>
      </c>
      <c r="AJ342" s="6">
        <v>0</v>
      </c>
    </row>
    <row r="343" spans="1:36" ht="15" customHeight="1" x14ac:dyDescent="0.25">
      <c r="A343" s="10">
        <v>342</v>
      </c>
      <c r="B343" s="1">
        <v>15</v>
      </c>
      <c r="C343" s="2">
        <v>40058648</v>
      </c>
      <c r="D343" s="3" t="s">
        <v>194</v>
      </c>
      <c r="E343" s="3" t="s">
        <v>361</v>
      </c>
      <c r="F343" s="3" t="s">
        <v>480</v>
      </c>
      <c r="G343" s="1">
        <v>15</v>
      </c>
      <c r="H343" s="4" t="s">
        <v>450</v>
      </c>
      <c r="I343" s="22">
        <v>518.41</v>
      </c>
      <c r="J343" s="11">
        <v>23</v>
      </c>
      <c r="K343" s="11">
        <v>25</v>
      </c>
      <c r="L343" s="11">
        <v>110</v>
      </c>
      <c r="M343" s="11">
        <f t="shared" si="80"/>
        <v>11923</v>
      </c>
      <c r="N343" s="11">
        <f t="shared" si="81"/>
        <v>7128</v>
      </c>
      <c r="O343" s="11">
        <f t="shared" si="82"/>
        <v>1431</v>
      </c>
      <c r="P343" s="9">
        <f t="shared" si="83"/>
        <v>59.615000000000002</v>
      </c>
      <c r="Q343" s="9">
        <f t="shared" si="84"/>
        <v>60</v>
      </c>
      <c r="R343" s="8">
        <f t="shared" si="85"/>
        <v>619.15750000000003</v>
      </c>
      <c r="S343" s="11">
        <f t="shared" si="86"/>
        <v>250</v>
      </c>
      <c r="T343" s="9">
        <f t="shared" si="87"/>
        <v>21470.772500000003</v>
      </c>
      <c r="U343" s="11">
        <f t="shared" si="88"/>
        <v>438</v>
      </c>
      <c r="V343" s="11">
        <f t="shared" si="89"/>
        <v>993</v>
      </c>
      <c r="W343" s="12">
        <f t="shared" si="90"/>
        <v>143</v>
      </c>
      <c r="X343" s="12">
        <v>0</v>
      </c>
      <c r="Y343" s="12">
        <v>0</v>
      </c>
      <c r="Z343" s="12">
        <v>40</v>
      </c>
      <c r="AA343" s="11">
        <f t="shared" si="91"/>
        <v>1614</v>
      </c>
      <c r="AB343" s="11">
        <f t="shared" si="92"/>
        <v>17437</v>
      </c>
      <c r="AC343" s="11">
        <f t="shared" si="93"/>
        <v>7128</v>
      </c>
      <c r="AD343" s="11">
        <f t="shared" si="94"/>
        <v>10309</v>
      </c>
      <c r="AE343">
        <f>VLOOKUP(C343,[1]WD!$B$3:$AR$777,43,0)</f>
        <v>15</v>
      </c>
      <c r="AF343" s="18">
        <f t="shared" si="95"/>
        <v>0</v>
      </c>
      <c r="AG343" s="6"/>
      <c r="AH343" s="6">
        <v>0</v>
      </c>
      <c r="AI343" s="6">
        <v>0</v>
      </c>
      <c r="AJ343" s="6">
        <v>0</v>
      </c>
    </row>
    <row r="344" spans="1:36" ht="15" customHeight="1" x14ac:dyDescent="0.25">
      <c r="A344" s="10">
        <v>343</v>
      </c>
      <c r="B344" s="1">
        <v>15</v>
      </c>
      <c r="C344" s="2">
        <v>40058499</v>
      </c>
      <c r="D344" s="3" t="s">
        <v>231</v>
      </c>
      <c r="E344" s="3" t="s">
        <v>361</v>
      </c>
      <c r="F344" s="3" t="s">
        <v>481</v>
      </c>
      <c r="G344" s="1">
        <v>15</v>
      </c>
      <c r="H344" s="4" t="s">
        <v>452</v>
      </c>
      <c r="I344" s="22">
        <v>518.41</v>
      </c>
      <c r="J344" s="11">
        <v>25</v>
      </c>
      <c r="K344" s="11">
        <v>28</v>
      </c>
      <c r="L344" s="11">
        <v>145</v>
      </c>
      <c r="M344" s="11">
        <f t="shared" si="80"/>
        <v>12960</v>
      </c>
      <c r="N344" s="11">
        <f t="shared" si="81"/>
        <v>9396</v>
      </c>
      <c r="O344" s="11">
        <f t="shared" si="82"/>
        <v>1555</v>
      </c>
      <c r="P344" s="9">
        <f t="shared" si="83"/>
        <v>64.8</v>
      </c>
      <c r="Q344" s="9">
        <f t="shared" si="84"/>
        <v>65</v>
      </c>
      <c r="R344" s="8">
        <f t="shared" si="85"/>
        <v>726.57</v>
      </c>
      <c r="S344" s="11">
        <f t="shared" si="86"/>
        <v>280</v>
      </c>
      <c r="T344" s="9">
        <f t="shared" si="87"/>
        <v>25047.37</v>
      </c>
      <c r="U344" s="11">
        <f t="shared" si="88"/>
        <v>475</v>
      </c>
      <c r="V344" s="11">
        <f t="shared" si="89"/>
        <v>1080</v>
      </c>
      <c r="W344" s="12">
        <f t="shared" si="90"/>
        <v>168</v>
      </c>
      <c r="X344" s="12">
        <v>822</v>
      </c>
      <c r="Y344" s="12">
        <v>0</v>
      </c>
      <c r="Z344" s="12">
        <v>40</v>
      </c>
      <c r="AA344" s="11">
        <f t="shared" si="91"/>
        <v>2585</v>
      </c>
      <c r="AB344" s="11">
        <f t="shared" si="92"/>
        <v>19771</v>
      </c>
      <c r="AC344" s="11">
        <f t="shared" si="93"/>
        <v>9396</v>
      </c>
      <c r="AD344" s="11">
        <f t="shared" si="94"/>
        <v>10375</v>
      </c>
      <c r="AE344">
        <f>VLOOKUP(C344,[1]WD!$B$3:$AR$777,43,0)</f>
        <v>15</v>
      </c>
      <c r="AF344" s="18">
        <f t="shared" si="95"/>
        <v>0</v>
      </c>
      <c r="AG344" s="6"/>
      <c r="AH344" s="6">
        <v>0</v>
      </c>
      <c r="AI344" s="6">
        <v>150</v>
      </c>
      <c r="AJ344" s="6">
        <v>672</v>
      </c>
    </row>
    <row r="345" spans="1:36" ht="15" customHeight="1" x14ac:dyDescent="0.25">
      <c r="A345" s="10">
        <v>344</v>
      </c>
      <c r="B345" s="1">
        <v>15</v>
      </c>
      <c r="C345" s="2">
        <v>40059096</v>
      </c>
      <c r="D345" s="3" t="s">
        <v>37</v>
      </c>
      <c r="E345" s="3" t="s">
        <v>361</v>
      </c>
      <c r="F345" s="3" t="s">
        <v>481</v>
      </c>
      <c r="G345" s="1">
        <v>15</v>
      </c>
      <c r="H345" s="4" t="s">
        <v>452</v>
      </c>
      <c r="I345" s="22">
        <v>518.41</v>
      </c>
      <c r="J345" s="11">
        <v>23</v>
      </c>
      <c r="K345" s="11">
        <v>26</v>
      </c>
      <c r="L345" s="11">
        <v>113</v>
      </c>
      <c r="M345" s="11">
        <f t="shared" si="80"/>
        <v>11923</v>
      </c>
      <c r="N345" s="11">
        <f t="shared" si="81"/>
        <v>7323</v>
      </c>
      <c r="O345" s="11">
        <f t="shared" si="82"/>
        <v>1431</v>
      </c>
      <c r="P345" s="9">
        <f t="shared" si="83"/>
        <v>59.615000000000002</v>
      </c>
      <c r="Q345" s="9">
        <f t="shared" si="84"/>
        <v>60</v>
      </c>
      <c r="R345" s="8">
        <f t="shared" si="85"/>
        <v>625.495</v>
      </c>
      <c r="S345" s="11">
        <f t="shared" si="86"/>
        <v>260</v>
      </c>
      <c r="T345" s="9">
        <f t="shared" si="87"/>
        <v>21682.11</v>
      </c>
      <c r="U345" s="11">
        <f t="shared" si="88"/>
        <v>438</v>
      </c>
      <c r="V345" s="11">
        <f t="shared" si="89"/>
        <v>993</v>
      </c>
      <c r="W345" s="12">
        <f t="shared" si="90"/>
        <v>145</v>
      </c>
      <c r="X345" s="12">
        <v>0</v>
      </c>
      <c r="Y345" s="12">
        <v>0</v>
      </c>
      <c r="Z345" s="12">
        <v>40</v>
      </c>
      <c r="AA345" s="11">
        <f t="shared" si="91"/>
        <v>1616</v>
      </c>
      <c r="AB345" s="11">
        <f t="shared" si="92"/>
        <v>17630</v>
      </c>
      <c r="AC345" s="11">
        <f t="shared" si="93"/>
        <v>7323</v>
      </c>
      <c r="AD345" s="11">
        <f t="shared" si="94"/>
        <v>10307</v>
      </c>
      <c r="AE345">
        <f>VLOOKUP(C345,[1]WD!$B$3:$AR$777,43,0)</f>
        <v>15</v>
      </c>
      <c r="AF345" s="18">
        <f t="shared" si="95"/>
        <v>0</v>
      </c>
      <c r="AG345" s="6"/>
      <c r="AH345" s="6">
        <v>0</v>
      </c>
      <c r="AI345" s="6">
        <v>0</v>
      </c>
      <c r="AJ345" s="6">
        <v>0</v>
      </c>
    </row>
    <row r="346" spans="1:36" ht="15" customHeight="1" x14ac:dyDescent="0.25">
      <c r="A346" s="10">
        <v>345</v>
      </c>
      <c r="B346" s="1">
        <v>15</v>
      </c>
      <c r="C346" s="2">
        <v>40058204</v>
      </c>
      <c r="D346" s="3" t="s">
        <v>184</v>
      </c>
      <c r="E346" s="3" t="s">
        <v>361</v>
      </c>
      <c r="F346" s="3" t="s">
        <v>469</v>
      </c>
      <c r="G346" s="1">
        <v>15</v>
      </c>
      <c r="H346" s="4" t="s">
        <v>256</v>
      </c>
      <c r="I346" s="22">
        <v>518.41</v>
      </c>
      <c r="J346" s="11">
        <v>17</v>
      </c>
      <c r="K346" s="11">
        <v>21</v>
      </c>
      <c r="L346" s="11">
        <v>54</v>
      </c>
      <c r="M346" s="11">
        <f t="shared" si="80"/>
        <v>8813</v>
      </c>
      <c r="N346" s="11">
        <f t="shared" si="81"/>
        <v>3499</v>
      </c>
      <c r="O346" s="11">
        <f t="shared" si="82"/>
        <v>1058</v>
      </c>
      <c r="P346" s="9">
        <f t="shared" si="83"/>
        <v>44.064999999999998</v>
      </c>
      <c r="Q346" s="9">
        <f t="shared" si="84"/>
        <v>44</v>
      </c>
      <c r="R346" s="8">
        <f t="shared" si="85"/>
        <v>400.14</v>
      </c>
      <c r="S346" s="11">
        <f t="shared" si="86"/>
        <v>210</v>
      </c>
      <c r="T346" s="9">
        <f t="shared" si="87"/>
        <v>14068.205</v>
      </c>
      <c r="U346" s="11">
        <f t="shared" si="88"/>
        <v>324</v>
      </c>
      <c r="V346" s="11">
        <f t="shared" si="89"/>
        <v>734</v>
      </c>
      <c r="W346" s="12">
        <f t="shared" si="90"/>
        <v>93</v>
      </c>
      <c r="X346" s="12">
        <v>0</v>
      </c>
      <c r="Y346" s="12">
        <v>0</v>
      </c>
      <c r="Z346" s="12">
        <v>40</v>
      </c>
      <c r="AA346" s="11">
        <f t="shared" si="91"/>
        <v>1191</v>
      </c>
      <c r="AB346" s="11">
        <f t="shared" si="92"/>
        <v>11121</v>
      </c>
      <c r="AC346" s="11">
        <f t="shared" si="93"/>
        <v>3499</v>
      </c>
      <c r="AD346" s="11">
        <f t="shared" si="94"/>
        <v>7622</v>
      </c>
      <c r="AE346">
        <f>VLOOKUP(C346,[1]WD!$B$3:$AR$777,43,0)</f>
        <v>15</v>
      </c>
      <c r="AF346" s="18">
        <f t="shared" si="95"/>
        <v>0</v>
      </c>
      <c r="AG346" s="6"/>
      <c r="AH346" s="6">
        <v>0</v>
      </c>
      <c r="AI346" s="6">
        <v>0</v>
      </c>
      <c r="AJ346" s="6">
        <v>0</v>
      </c>
    </row>
    <row r="347" spans="1:36" ht="15" customHeight="1" x14ac:dyDescent="0.25">
      <c r="A347" s="10">
        <v>346</v>
      </c>
      <c r="B347" s="1">
        <v>15</v>
      </c>
      <c r="C347" s="2">
        <v>40059691</v>
      </c>
      <c r="D347" s="3" t="s">
        <v>492</v>
      </c>
      <c r="E347" s="3" t="s">
        <v>361</v>
      </c>
      <c r="F347" s="3" t="s">
        <v>469</v>
      </c>
      <c r="G347" s="1">
        <v>15</v>
      </c>
      <c r="H347" s="4" t="s">
        <v>256</v>
      </c>
      <c r="I347" s="22">
        <v>518.41</v>
      </c>
      <c r="J347" s="11">
        <v>24</v>
      </c>
      <c r="K347" s="11">
        <v>24</v>
      </c>
      <c r="L347" s="11">
        <v>50</v>
      </c>
      <c r="M347" s="11">
        <f t="shared" si="80"/>
        <v>12442</v>
      </c>
      <c r="N347" s="11">
        <f t="shared" si="81"/>
        <v>3240</v>
      </c>
      <c r="O347" s="11">
        <f t="shared" si="82"/>
        <v>1493</v>
      </c>
      <c r="P347" s="9">
        <f t="shared" si="83"/>
        <v>62.21</v>
      </c>
      <c r="Q347" s="9">
        <f t="shared" si="84"/>
        <v>62</v>
      </c>
      <c r="R347" s="8">
        <f t="shared" si="85"/>
        <v>509.66500000000002</v>
      </c>
      <c r="S347" s="11">
        <f t="shared" si="86"/>
        <v>240</v>
      </c>
      <c r="T347" s="9">
        <f t="shared" si="87"/>
        <v>18048.875</v>
      </c>
      <c r="U347" s="11">
        <f t="shared" si="88"/>
        <v>457</v>
      </c>
      <c r="V347" s="11">
        <f t="shared" si="89"/>
        <v>1036</v>
      </c>
      <c r="W347" s="12">
        <f t="shared" si="90"/>
        <v>118</v>
      </c>
      <c r="X347" s="12">
        <v>0</v>
      </c>
      <c r="Y347" s="12">
        <v>0</v>
      </c>
      <c r="Z347" s="12">
        <v>40</v>
      </c>
      <c r="AA347" s="11">
        <f t="shared" si="91"/>
        <v>1651</v>
      </c>
      <c r="AB347" s="11">
        <f t="shared" si="92"/>
        <v>14031</v>
      </c>
      <c r="AC347" s="11">
        <f t="shared" si="93"/>
        <v>3240</v>
      </c>
      <c r="AD347" s="11">
        <f t="shared" si="94"/>
        <v>10791</v>
      </c>
      <c r="AE347">
        <f>VLOOKUP(C347,[1]WD!$B$3:$AR$777,43,0)</f>
        <v>15</v>
      </c>
      <c r="AF347" s="18">
        <f t="shared" si="95"/>
        <v>0</v>
      </c>
      <c r="AG347" s="6"/>
      <c r="AH347" s="6">
        <v>0</v>
      </c>
      <c r="AI347" s="6">
        <v>0</v>
      </c>
      <c r="AJ347" s="6">
        <v>0</v>
      </c>
    </row>
    <row r="348" spans="1:36" ht="15" customHeight="1" x14ac:dyDescent="0.25">
      <c r="A348" s="10">
        <v>347</v>
      </c>
      <c r="B348" s="1">
        <v>15</v>
      </c>
      <c r="C348" s="2">
        <v>40057934</v>
      </c>
      <c r="D348" s="3" t="s">
        <v>208</v>
      </c>
      <c r="E348" s="3" t="s">
        <v>361</v>
      </c>
      <c r="F348" s="3" t="s">
        <v>393</v>
      </c>
      <c r="G348" s="1">
        <v>15</v>
      </c>
      <c r="H348" s="4" t="s">
        <v>209</v>
      </c>
      <c r="I348" s="22">
        <v>518.41</v>
      </c>
      <c r="J348" s="11">
        <v>25</v>
      </c>
      <c r="K348" s="11">
        <v>29</v>
      </c>
      <c r="L348" s="11">
        <v>107</v>
      </c>
      <c r="M348" s="11">
        <f t="shared" si="80"/>
        <v>12960</v>
      </c>
      <c r="N348" s="11">
        <f t="shared" si="81"/>
        <v>6934</v>
      </c>
      <c r="O348" s="11">
        <f t="shared" si="82"/>
        <v>1555</v>
      </c>
      <c r="P348" s="9">
        <f t="shared" si="83"/>
        <v>64.8</v>
      </c>
      <c r="Q348" s="9">
        <f t="shared" si="84"/>
        <v>65</v>
      </c>
      <c r="R348" s="8">
        <f t="shared" si="85"/>
        <v>646.55500000000006</v>
      </c>
      <c r="S348" s="11">
        <f t="shared" si="86"/>
        <v>290</v>
      </c>
      <c r="T348" s="9">
        <f t="shared" si="87"/>
        <v>22515.355</v>
      </c>
      <c r="U348" s="11">
        <f t="shared" si="88"/>
        <v>475</v>
      </c>
      <c r="V348" s="11">
        <f t="shared" si="89"/>
        <v>1080</v>
      </c>
      <c r="W348" s="12">
        <f t="shared" si="90"/>
        <v>150</v>
      </c>
      <c r="X348" s="12">
        <v>1011</v>
      </c>
      <c r="Y348" s="12">
        <v>0</v>
      </c>
      <c r="Z348" s="12">
        <v>40</v>
      </c>
      <c r="AA348" s="11">
        <f t="shared" si="91"/>
        <v>2756</v>
      </c>
      <c r="AB348" s="11">
        <f t="shared" si="92"/>
        <v>17138</v>
      </c>
      <c r="AC348" s="11">
        <f t="shared" si="93"/>
        <v>6934</v>
      </c>
      <c r="AD348" s="11">
        <f t="shared" si="94"/>
        <v>10204</v>
      </c>
      <c r="AE348">
        <f>VLOOKUP(C348,[1]WD!$B$3:$AR$777,43,0)</f>
        <v>15</v>
      </c>
      <c r="AF348" s="18">
        <f t="shared" si="95"/>
        <v>0</v>
      </c>
      <c r="AG348" s="6"/>
      <c r="AH348" s="6">
        <v>0</v>
      </c>
      <c r="AI348" s="6">
        <v>291</v>
      </c>
      <c r="AJ348" s="6">
        <v>720</v>
      </c>
    </row>
    <row r="349" spans="1:36" ht="15" customHeight="1" x14ac:dyDescent="0.25">
      <c r="A349" s="10">
        <v>348</v>
      </c>
      <c r="B349" s="1">
        <v>15</v>
      </c>
      <c r="C349" s="2">
        <v>40058501</v>
      </c>
      <c r="D349" s="3" t="s">
        <v>142</v>
      </c>
      <c r="E349" s="3" t="s">
        <v>361</v>
      </c>
      <c r="F349" s="3" t="s">
        <v>391</v>
      </c>
      <c r="G349" s="1">
        <v>15</v>
      </c>
      <c r="H349" s="4" t="s">
        <v>392</v>
      </c>
      <c r="I349" s="22">
        <v>518.41</v>
      </c>
      <c r="J349" s="11">
        <v>26</v>
      </c>
      <c r="K349" s="11">
        <v>28</v>
      </c>
      <c r="L349" s="11">
        <v>120</v>
      </c>
      <c r="M349" s="11">
        <f t="shared" si="80"/>
        <v>13479</v>
      </c>
      <c r="N349" s="11">
        <f t="shared" si="81"/>
        <v>7776</v>
      </c>
      <c r="O349" s="11">
        <f t="shared" si="82"/>
        <v>1617</v>
      </c>
      <c r="P349" s="9">
        <f t="shared" si="83"/>
        <v>67.394999999999996</v>
      </c>
      <c r="Q349" s="9">
        <f t="shared" si="84"/>
        <v>67</v>
      </c>
      <c r="R349" s="8">
        <f t="shared" si="85"/>
        <v>690.78750000000002</v>
      </c>
      <c r="S349" s="11">
        <f t="shared" si="86"/>
        <v>280</v>
      </c>
      <c r="T349" s="9">
        <f t="shared" si="87"/>
        <v>23977.182499999999</v>
      </c>
      <c r="U349" s="11">
        <f t="shared" si="88"/>
        <v>494</v>
      </c>
      <c r="V349" s="11">
        <f t="shared" si="89"/>
        <v>1123</v>
      </c>
      <c r="W349" s="12">
        <f t="shared" si="90"/>
        <v>160</v>
      </c>
      <c r="X349" s="12">
        <v>0</v>
      </c>
      <c r="Y349" s="12">
        <v>0</v>
      </c>
      <c r="Z349" s="12">
        <v>40</v>
      </c>
      <c r="AA349" s="11">
        <f t="shared" si="91"/>
        <v>1817</v>
      </c>
      <c r="AB349" s="11">
        <f t="shared" si="92"/>
        <v>19438</v>
      </c>
      <c r="AC349" s="11">
        <f t="shared" si="93"/>
        <v>7776</v>
      </c>
      <c r="AD349" s="11">
        <f t="shared" si="94"/>
        <v>11662</v>
      </c>
      <c r="AE349">
        <f>VLOOKUP(C349,[1]WD!$B$3:$AR$777,43,0)</f>
        <v>15</v>
      </c>
      <c r="AF349" s="18">
        <f t="shared" si="95"/>
        <v>0</v>
      </c>
      <c r="AG349" s="6"/>
      <c r="AH349" s="6">
        <v>0</v>
      </c>
      <c r="AI349" s="6">
        <v>0</v>
      </c>
      <c r="AJ349" s="6">
        <v>0</v>
      </c>
    </row>
    <row r="350" spans="1:36" ht="15" customHeight="1" x14ac:dyDescent="0.25">
      <c r="A350" s="10">
        <v>349</v>
      </c>
      <c r="B350" s="1">
        <v>15</v>
      </c>
      <c r="C350" s="2">
        <v>40058616</v>
      </c>
      <c r="D350" s="3" t="s">
        <v>38</v>
      </c>
      <c r="E350" s="3" t="s">
        <v>361</v>
      </c>
      <c r="F350" s="3" t="s">
        <v>391</v>
      </c>
      <c r="G350" s="1">
        <v>15</v>
      </c>
      <c r="H350" s="4" t="s">
        <v>392</v>
      </c>
      <c r="I350" s="22">
        <v>518.41</v>
      </c>
      <c r="J350" s="11">
        <v>26</v>
      </c>
      <c r="K350" s="11">
        <v>28</v>
      </c>
      <c r="L350" s="11">
        <v>71</v>
      </c>
      <c r="M350" s="11">
        <f t="shared" si="80"/>
        <v>13479</v>
      </c>
      <c r="N350" s="11">
        <f t="shared" si="81"/>
        <v>4601</v>
      </c>
      <c r="O350" s="11">
        <f t="shared" si="82"/>
        <v>1617</v>
      </c>
      <c r="P350" s="9">
        <f t="shared" si="83"/>
        <v>67.394999999999996</v>
      </c>
      <c r="Q350" s="9">
        <f t="shared" si="84"/>
        <v>67</v>
      </c>
      <c r="R350" s="8">
        <f t="shared" si="85"/>
        <v>587.6</v>
      </c>
      <c r="S350" s="11">
        <f t="shared" si="86"/>
        <v>280</v>
      </c>
      <c r="T350" s="9">
        <f t="shared" si="87"/>
        <v>20698.994999999999</v>
      </c>
      <c r="U350" s="11">
        <f t="shared" si="88"/>
        <v>494</v>
      </c>
      <c r="V350" s="11">
        <f t="shared" si="89"/>
        <v>1123</v>
      </c>
      <c r="W350" s="12">
        <f t="shared" si="90"/>
        <v>136</v>
      </c>
      <c r="X350" s="12">
        <v>0</v>
      </c>
      <c r="Y350" s="12">
        <v>0</v>
      </c>
      <c r="Z350" s="12">
        <v>40</v>
      </c>
      <c r="AA350" s="11">
        <f t="shared" si="91"/>
        <v>1793</v>
      </c>
      <c r="AB350" s="11">
        <f t="shared" si="92"/>
        <v>16287</v>
      </c>
      <c r="AC350" s="11">
        <f t="shared" si="93"/>
        <v>4601</v>
      </c>
      <c r="AD350" s="11">
        <f t="shared" si="94"/>
        <v>11686</v>
      </c>
      <c r="AE350">
        <f>VLOOKUP(C350,[1]WD!$B$3:$AR$777,43,0)</f>
        <v>15</v>
      </c>
      <c r="AF350" s="18">
        <f t="shared" si="95"/>
        <v>0</v>
      </c>
      <c r="AG350" s="6"/>
      <c r="AH350" s="6">
        <v>0</v>
      </c>
      <c r="AI350" s="6">
        <v>0</v>
      </c>
      <c r="AJ350" s="6">
        <v>0</v>
      </c>
    </row>
    <row r="351" spans="1:36" ht="15" customHeight="1" x14ac:dyDescent="0.25">
      <c r="A351" s="10">
        <v>350</v>
      </c>
      <c r="B351" s="1">
        <v>15</v>
      </c>
      <c r="C351" s="2">
        <v>40057809</v>
      </c>
      <c r="D351" s="3" t="s">
        <v>206</v>
      </c>
      <c r="E351" s="3" t="s">
        <v>361</v>
      </c>
      <c r="F351" s="3" t="s">
        <v>391</v>
      </c>
      <c r="G351" s="1">
        <v>15</v>
      </c>
      <c r="H351" s="4" t="s">
        <v>392</v>
      </c>
      <c r="I351" s="22">
        <v>518.41</v>
      </c>
      <c r="J351" s="11">
        <v>26</v>
      </c>
      <c r="K351" s="11">
        <v>28</v>
      </c>
      <c r="L351" s="11">
        <v>89</v>
      </c>
      <c r="M351" s="11">
        <f t="shared" si="80"/>
        <v>13479</v>
      </c>
      <c r="N351" s="11">
        <f t="shared" si="81"/>
        <v>5767</v>
      </c>
      <c r="O351" s="11">
        <f t="shared" si="82"/>
        <v>1617</v>
      </c>
      <c r="P351" s="9">
        <f t="shared" si="83"/>
        <v>67.394999999999996</v>
      </c>
      <c r="Q351" s="9">
        <f t="shared" si="84"/>
        <v>67</v>
      </c>
      <c r="R351" s="8">
        <f t="shared" si="85"/>
        <v>625.495</v>
      </c>
      <c r="S351" s="11">
        <f t="shared" si="86"/>
        <v>280</v>
      </c>
      <c r="T351" s="9">
        <f t="shared" si="87"/>
        <v>21902.89</v>
      </c>
      <c r="U351" s="11">
        <f t="shared" si="88"/>
        <v>494</v>
      </c>
      <c r="V351" s="11">
        <f t="shared" si="89"/>
        <v>1123</v>
      </c>
      <c r="W351" s="12">
        <f t="shared" si="90"/>
        <v>145</v>
      </c>
      <c r="X351" s="12">
        <v>0</v>
      </c>
      <c r="Y351" s="12">
        <v>0</v>
      </c>
      <c r="Z351" s="12">
        <v>40</v>
      </c>
      <c r="AA351" s="11">
        <f t="shared" si="91"/>
        <v>1802</v>
      </c>
      <c r="AB351" s="11">
        <f t="shared" si="92"/>
        <v>17444</v>
      </c>
      <c r="AC351" s="11">
        <f t="shared" si="93"/>
        <v>5767</v>
      </c>
      <c r="AD351" s="11">
        <f t="shared" si="94"/>
        <v>11677</v>
      </c>
      <c r="AE351">
        <f>VLOOKUP(C351,[1]WD!$B$3:$AR$777,43,0)</f>
        <v>15</v>
      </c>
      <c r="AF351" s="18">
        <f t="shared" si="95"/>
        <v>0</v>
      </c>
      <c r="AG351" s="6"/>
      <c r="AH351" s="6">
        <v>0</v>
      </c>
      <c r="AI351" s="6">
        <v>0</v>
      </c>
      <c r="AJ351" s="6">
        <v>0</v>
      </c>
    </row>
    <row r="352" spans="1:36" ht="15" customHeight="1" x14ac:dyDescent="0.25">
      <c r="A352" s="10">
        <v>351</v>
      </c>
      <c r="B352" s="1">
        <v>15</v>
      </c>
      <c r="C352" s="2">
        <v>40057676</v>
      </c>
      <c r="D352" s="3" t="s">
        <v>204</v>
      </c>
      <c r="E352" s="3" t="s">
        <v>361</v>
      </c>
      <c r="F352" s="3" t="s">
        <v>391</v>
      </c>
      <c r="G352" s="1">
        <v>15</v>
      </c>
      <c r="H352" s="4" t="s">
        <v>392</v>
      </c>
      <c r="I352" s="22">
        <v>518.41</v>
      </c>
      <c r="J352" s="11">
        <v>14</v>
      </c>
      <c r="K352" s="11">
        <v>14</v>
      </c>
      <c r="L352" s="11">
        <v>4</v>
      </c>
      <c r="M352" s="11">
        <f t="shared" si="80"/>
        <v>7258</v>
      </c>
      <c r="N352" s="11">
        <f t="shared" si="81"/>
        <v>259</v>
      </c>
      <c r="O352" s="11">
        <f t="shared" si="82"/>
        <v>871</v>
      </c>
      <c r="P352" s="9">
        <f t="shared" si="83"/>
        <v>36.29</v>
      </c>
      <c r="Q352" s="9">
        <f t="shared" si="84"/>
        <v>36</v>
      </c>
      <c r="R352" s="8">
        <f t="shared" si="85"/>
        <v>244.30250000000001</v>
      </c>
      <c r="S352" s="11">
        <f t="shared" si="86"/>
        <v>140</v>
      </c>
      <c r="T352" s="9">
        <f t="shared" si="87"/>
        <v>8844.5925000000007</v>
      </c>
      <c r="U352" s="11">
        <f t="shared" si="88"/>
        <v>266</v>
      </c>
      <c r="V352" s="11">
        <f t="shared" si="89"/>
        <v>605</v>
      </c>
      <c r="W352" s="12">
        <f t="shared" si="90"/>
        <v>57</v>
      </c>
      <c r="X352" s="12">
        <v>0</v>
      </c>
      <c r="Y352" s="12">
        <v>0</v>
      </c>
      <c r="Z352" s="12">
        <v>40</v>
      </c>
      <c r="AA352" s="11">
        <f t="shared" si="91"/>
        <v>968</v>
      </c>
      <c r="AB352" s="11">
        <f t="shared" si="92"/>
        <v>6549</v>
      </c>
      <c r="AC352" s="11">
        <f t="shared" si="93"/>
        <v>259</v>
      </c>
      <c r="AD352" s="11">
        <f t="shared" si="94"/>
        <v>6290</v>
      </c>
      <c r="AE352">
        <f>VLOOKUP(C352,[1]WD!$B$3:$AR$777,43,0)</f>
        <v>15</v>
      </c>
      <c r="AF352" s="18">
        <f t="shared" si="95"/>
        <v>0</v>
      </c>
      <c r="AG352" s="6"/>
      <c r="AH352" s="6">
        <v>0</v>
      </c>
      <c r="AI352" s="6">
        <v>0</v>
      </c>
      <c r="AJ352" s="6">
        <v>0</v>
      </c>
    </row>
    <row r="353" spans="1:36" ht="15" customHeight="1" x14ac:dyDescent="0.25">
      <c r="A353" s="10">
        <v>352</v>
      </c>
      <c r="B353" s="1">
        <v>15</v>
      </c>
      <c r="C353" s="2">
        <v>40058251</v>
      </c>
      <c r="D353" s="3" t="s">
        <v>128</v>
      </c>
      <c r="E353" s="3" t="s">
        <v>361</v>
      </c>
      <c r="F353" s="3" t="s">
        <v>394</v>
      </c>
      <c r="G353" s="1">
        <v>15</v>
      </c>
      <c r="H353" s="4" t="s">
        <v>207</v>
      </c>
      <c r="I353" s="22">
        <v>518.41</v>
      </c>
      <c r="J353" s="11">
        <v>26</v>
      </c>
      <c r="K353" s="11">
        <v>26</v>
      </c>
      <c r="L353" s="11">
        <v>36</v>
      </c>
      <c r="M353" s="11">
        <f t="shared" si="80"/>
        <v>13479</v>
      </c>
      <c r="N353" s="11">
        <f t="shared" si="81"/>
        <v>2333</v>
      </c>
      <c r="O353" s="11">
        <f t="shared" si="82"/>
        <v>1617</v>
      </c>
      <c r="P353" s="9">
        <f t="shared" si="83"/>
        <v>67.394999999999996</v>
      </c>
      <c r="Q353" s="9">
        <f t="shared" si="84"/>
        <v>67</v>
      </c>
      <c r="R353" s="8">
        <f t="shared" si="85"/>
        <v>513.89</v>
      </c>
      <c r="S353" s="11">
        <f t="shared" si="86"/>
        <v>260</v>
      </c>
      <c r="T353" s="9">
        <f t="shared" si="87"/>
        <v>18337.285</v>
      </c>
      <c r="U353" s="11">
        <f t="shared" si="88"/>
        <v>494</v>
      </c>
      <c r="V353" s="11">
        <f t="shared" si="89"/>
        <v>1123</v>
      </c>
      <c r="W353" s="12">
        <f t="shared" si="90"/>
        <v>119</v>
      </c>
      <c r="X353" s="12">
        <v>0</v>
      </c>
      <c r="Y353" s="12">
        <v>0</v>
      </c>
      <c r="Z353" s="12">
        <v>40</v>
      </c>
      <c r="AA353" s="11">
        <f t="shared" si="91"/>
        <v>1776</v>
      </c>
      <c r="AB353" s="11">
        <f t="shared" si="92"/>
        <v>14036</v>
      </c>
      <c r="AC353" s="11">
        <f t="shared" si="93"/>
        <v>2333</v>
      </c>
      <c r="AD353" s="11">
        <f t="shared" si="94"/>
        <v>11703</v>
      </c>
      <c r="AE353">
        <f>VLOOKUP(C353,[1]WD!$B$3:$AR$777,43,0)</f>
        <v>15</v>
      </c>
      <c r="AF353" s="18">
        <f t="shared" si="95"/>
        <v>0</v>
      </c>
      <c r="AG353" s="6"/>
      <c r="AH353" s="6">
        <v>0</v>
      </c>
      <c r="AI353" s="6">
        <v>0</v>
      </c>
      <c r="AJ353" s="6">
        <v>0</v>
      </c>
    </row>
    <row r="354" spans="1:36" ht="15" customHeight="1" x14ac:dyDescent="0.25">
      <c r="A354" s="10">
        <v>353</v>
      </c>
      <c r="B354" s="1">
        <v>15</v>
      </c>
      <c r="C354" s="2">
        <v>40058950</v>
      </c>
      <c r="D354" s="3" t="s">
        <v>276</v>
      </c>
      <c r="E354" s="3" t="s">
        <v>361</v>
      </c>
      <c r="F354" s="3" t="s">
        <v>394</v>
      </c>
      <c r="G354" s="1">
        <v>15</v>
      </c>
      <c r="H354" s="4" t="s">
        <v>207</v>
      </c>
      <c r="I354" s="22">
        <v>518.41</v>
      </c>
      <c r="J354" s="11">
        <v>22</v>
      </c>
      <c r="K354" s="11">
        <v>25</v>
      </c>
      <c r="L354" s="11">
        <v>81</v>
      </c>
      <c r="M354" s="11">
        <f t="shared" si="80"/>
        <v>11405</v>
      </c>
      <c r="N354" s="11">
        <f t="shared" si="81"/>
        <v>5249</v>
      </c>
      <c r="O354" s="11">
        <f t="shared" si="82"/>
        <v>1369</v>
      </c>
      <c r="P354" s="9">
        <f t="shared" si="83"/>
        <v>57.024999999999999</v>
      </c>
      <c r="Q354" s="9">
        <f t="shared" si="84"/>
        <v>57</v>
      </c>
      <c r="R354" s="8">
        <f t="shared" si="85"/>
        <v>541.255</v>
      </c>
      <c r="S354" s="11">
        <f t="shared" si="86"/>
        <v>250</v>
      </c>
      <c r="T354" s="9">
        <f t="shared" si="87"/>
        <v>18928.280000000002</v>
      </c>
      <c r="U354" s="11">
        <f t="shared" si="88"/>
        <v>419</v>
      </c>
      <c r="V354" s="11">
        <f t="shared" si="89"/>
        <v>950</v>
      </c>
      <c r="W354" s="12">
        <f t="shared" si="90"/>
        <v>125</v>
      </c>
      <c r="X354" s="12">
        <v>0</v>
      </c>
      <c r="Y354" s="12">
        <v>0</v>
      </c>
      <c r="Z354" s="12">
        <v>40</v>
      </c>
      <c r="AA354" s="11">
        <f t="shared" si="91"/>
        <v>1534</v>
      </c>
      <c r="AB354" s="11">
        <f t="shared" si="92"/>
        <v>15120</v>
      </c>
      <c r="AC354" s="11">
        <f t="shared" si="93"/>
        <v>5249</v>
      </c>
      <c r="AD354" s="11">
        <f t="shared" si="94"/>
        <v>9871</v>
      </c>
      <c r="AE354">
        <f>VLOOKUP(C354,[1]WD!$B$3:$AR$777,43,0)</f>
        <v>15</v>
      </c>
      <c r="AF354" s="18">
        <f t="shared" si="95"/>
        <v>0</v>
      </c>
      <c r="AG354" s="6"/>
      <c r="AH354" s="6">
        <v>0</v>
      </c>
      <c r="AI354" s="6">
        <v>0</v>
      </c>
      <c r="AJ354" s="6">
        <v>0</v>
      </c>
    </row>
    <row r="355" spans="1:36" ht="15" customHeight="1" x14ac:dyDescent="0.25">
      <c r="A355" s="10">
        <v>354</v>
      </c>
      <c r="B355" s="1">
        <v>15</v>
      </c>
      <c r="C355" s="2">
        <v>40058868</v>
      </c>
      <c r="D355" s="3" t="s">
        <v>149</v>
      </c>
      <c r="E355" s="3" t="s">
        <v>361</v>
      </c>
      <c r="F355" s="3" t="s">
        <v>394</v>
      </c>
      <c r="G355" s="1">
        <v>15</v>
      </c>
      <c r="H355" s="4" t="s">
        <v>207</v>
      </c>
      <c r="I355" s="22">
        <v>518.41</v>
      </c>
      <c r="J355" s="11">
        <v>26.5</v>
      </c>
      <c r="K355" s="11">
        <v>29</v>
      </c>
      <c r="L355" s="11">
        <v>93</v>
      </c>
      <c r="M355" s="11">
        <f t="shared" si="80"/>
        <v>13738</v>
      </c>
      <c r="N355" s="11">
        <f t="shared" si="81"/>
        <v>6027</v>
      </c>
      <c r="O355" s="11">
        <f t="shared" si="82"/>
        <v>1649</v>
      </c>
      <c r="P355" s="9">
        <f t="shared" si="83"/>
        <v>68.69</v>
      </c>
      <c r="Q355" s="9">
        <f t="shared" si="84"/>
        <v>69</v>
      </c>
      <c r="R355" s="8">
        <f t="shared" si="85"/>
        <v>642.36250000000007</v>
      </c>
      <c r="S355" s="11">
        <f t="shared" si="86"/>
        <v>290</v>
      </c>
      <c r="T355" s="9">
        <f t="shared" si="87"/>
        <v>22484.052499999998</v>
      </c>
      <c r="U355" s="11">
        <f t="shared" si="88"/>
        <v>505</v>
      </c>
      <c r="V355" s="11">
        <f t="shared" si="89"/>
        <v>1144</v>
      </c>
      <c r="W355" s="12">
        <f t="shared" si="90"/>
        <v>149</v>
      </c>
      <c r="X355" s="12">
        <v>78</v>
      </c>
      <c r="Y355" s="12">
        <v>0</v>
      </c>
      <c r="Z355" s="12">
        <v>40</v>
      </c>
      <c r="AA355" s="11">
        <f t="shared" si="91"/>
        <v>1916</v>
      </c>
      <c r="AB355" s="11">
        <f t="shared" si="92"/>
        <v>17849</v>
      </c>
      <c r="AC355" s="11">
        <f t="shared" si="93"/>
        <v>6027</v>
      </c>
      <c r="AD355" s="11">
        <f t="shared" si="94"/>
        <v>11822</v>
      </c>
      <c r="AE355">
        <f>VLOOKUP(C355,[1]WD!$B$3:$AR$777,43,0)</f>
        <v>15</v>
      </c>
      <c r="AF355" s="18">
        <f t="shared" si="95"/>
        <v>0</v>
      </c>
      <c r="AG355" s="6"/>
      <c r="AH355" s="6">
        <v>0</v>
      </c>
      <c r="AI355" s="6">
        <v>0</v>
      </c>
      <c r="AJ355" s="6">
        <v>78</v>
      </c>
    </row>
    <row r="356" spans="1:36" ht="15" customHeight="1" x14ac:dyDescent="0.25">
      <c r="A356" s="10">
        <v>355</v>
      </c>
      <c r="B356" s="1">
        <v>15</v>
      </c>
      <c r="C356" s="2">
        <v>40058869</v>
      </c>
      <c r="D356" s="3" t="s">
        <v>150</v>
      </c>
      <c r="E356" s="3" t="s">
        <v>361</v>
      </c>
      <c r="F356" s="3" t="s">
        <v>394</v>
      </c>
      <c r="G356" s="1">
        <v>15</v>
      </c>
      <c r="H356" s="4" t="s">
        <v>207</v>
      </c>
      <c r="I356" s="22">
        <v>518.41</v>
      </c>
      <c r="J356" s="11">
        <v>20</v>
      </c>
      <c r="K356" s="11">
        <v>24</v>
      </c>
      <c r="L356" s="11">
        <v>101</v>
      </c>
      <c r="M356" s="11">
        <f t="shared" si="80"/>
        <v>10368</v>
      </c>
      <c r="N356" s="11">
        <f t="shared" si="81"/>
        <v>6545</v>
      </c>
      <c r="O356" s="11">
        <f t="shared" si="82"/>
        <v>1244</v>
      </c>
      <c r="P356" s="9">
        <f t="shared" si="83"/>
        <v>51.84</v>
      </c>
      <c r="Q356" s="9">
        <f t="shared" si="84"/>
        <v>52</v>
      </c>
      <c r="R356" s="8">
        <f t="shared" si="85"/>
        <v>549.67250000000001</v>
      </c>
      <c r="S356" s="11">
        <f t="shared" si="86"/>
        <v>240</v>
      </c>
      <c r="T356" s="9">
        <f t="shared" si="87"/>
        <v>19050.512500000001</v>
      </c>
      <c r="U356" s="11">
        <f t="shared" si="88"/>
        <v>380</v>
      </c>
      <c r="V356" s="11">
        <f t="shared" si="89"/>
        <v>864</v>
      </c>
      <c r="W356" s="12">
        <f t="shared" si="90"/>
        <v>127</v>
      </c>
      <c r="X356" s="12">
        <v>0</v>
      </c>
      <c r="Y356" s="12">
        <v>0</v>
      </c>
      <c r="Z356" s="12">
        <v>40</v>
      </c>
      <c r="AA356" s="11">
        <f t="shared" si="91"/>
        <v>1411</v>
      </c>
      <c r="AB356" s="11">
        <f t="shared" si="92"/>
        <v>15502</v>
      </c>
      <c r="AC356" s="11">
        <f t="shared" si="93"/>
        <v>6545</v>
      </c>
      <c r="AD356" s="11">
        <f t="shared" si="94"/>
        <v>8957</v>
      </c>
      <c r="AE356">
        <f>VLOOKUP(C356,[1]WD!$B$3:$AR$777,43,0)</f>
        <v>15</v>
      </c>
      <c r="AF356" s="18">
        <f t="shared" si="95"/>
        <v>0</v>
      </c>
      <c r="AG356" s="6"/>
      <c r="AH356" s="6">
        <v>0</v>
      </c>
      <c r="AI356" s="6">
        <v>0</v>
      </c>
      <c r="AJ356" s="6">
        <v>0</v>
      </c>
    </row>
    <row r="357" spans="1:36" ht="15" customHeight="1" x14ac:dyDescent="0.25">
      <c r="A357" s="10">
        <v>356</v>
      </c>
      <c r="B357" s="1">
        <v>15</v>
      </c>
      <c r="C357" s="2">
        <v>40057737</v>
      </c>
      <c r="D357" s="3" t="s">
        <v>111</v>
      </c>
      <c r="E357" s="3" t="s">
        <v>361</v>
      </c>
      <c r="F357" s="3" t="s">
        <v>474</v>
      </c>
      <c r="G357" s="1">
        <v>15</v>
      </c>
      <c r="H357" s="4" t="s">
        <v>443</v>
      </c>
      <c r="I357" s="22">
        <v>518.41</v>
      </c>
      <c r="J357" s="11">
        <v>20</v>
      </c>
      <c r="K357" s="11">
        <v>21</v>
      </c>
      <c r="L357" s="11">
        <v>43</v>
      </c>
      <c r="M357" s="11">
        <f t="shared" si="80"/>
        <v>10368</v>
      </c>
      <c r="N357" s="11">
        <f t="shared" si="81"/>
        <v>2786</v>
      </c>
      <c r="O357" s="11">
        <f t="shared" si="82"/>
        <v>1244</v>
      </c>
      <c r="P357" s="9">
        <f t="shared" si="83"/>
        <v>51.84</v>
      </c>
      <c r="Q357" s="9">
        <f t="shared" si="84"/>
        <v>52</v>
      </c>
      <c r="R357" s="8">
        <f t="shared" si="85"/>
        <v>427.505</v>
      </c>
      <c r="S357" s="11">
        <f t="shared" si="86"/>
        <v>210</v>
      </c>
      <c r="T357" s="9">
        <f t="shared" si="87"/>
        <v>15139.344999999999</v>
      </c>
      <c r="U357" s="11">
        <f t="shared" si="88"/>
        <v>380</v>
      </c>
      <c r="V357" s="11">
        <f t="shared" si="89"/>
        <v>864</v>
      </c>
      <c r="W357" s="12">
        <f t="shared" si="90"/>
        <v>99</v>
      </c>
      <c r="X357" s="12">
        <v>0</v>
      </c>
      <c r="Y357" s="12">
        <v>0</v>
      </c>
      <c r="Z357" s="12">
        <v>40</v>
      </c>
      <c r="AA357" s="11">
        <f t="shared" si="91"/>
        <v>1383</v>
      </c>
      <c r="AB357" s="11">
        <f t="shared" si="92"/>
        <v>11771</v>
      </c>
      <c r="AC357" s="11">
        <f t="shared" si="93"/>
        <v>2786</v>
      </c>
      <c r="AD357" s="11">
        <f t="shared" si="94"/>
        <v>8985</v>
      </c>
      <c r="AE357">
        <f>VLOOKUP(C357,[1]WD!$B$3:$AR$777,43,0)</f>
        <v>15</v>
      </c>
      <c r="AF357" s="18">
        <f t="shared" si="95"/>
        <v>0</v>
      </c>
      <c r="AG357" s="6"/>
      <c r="AH357" s="6">
        <v>0</v>
      </c>
      <c r="AI357" s="6">
        <v>0</v>
      </c>
      <c r="AJ357" s="6">
        <v>0</v>
      </c>
    </row>
    <row r="358" spans="1:36" ht="15" customHeight="1" x14ac:dyDescent="0.25">
      <c r="A358" s="10">
        <v>357</v>
      </c>
      <c r="B358" s="1">
        <v>15</v>
      </c>
      <c r="C358" s="2">
        <v>40057725</v>
      </c>
      <c r="D358" s="3" t="s">
        <v>235</v>
      </c>
      <c r="E358" s="3" t="s">
        <v>361</v>
      </c>
      <c r="F358" s="3" t="s">
        <v>474</v>
      </c>
      <c r="G358" s="1">
        <v>15</v>
      </c>
      <c r="H358" s="4" t="s">
        <v>443</v>
      </c>
      <c r="I358" s="22">
        <v>518.41</v>
      </c>
      <c r="J358" s="11">
        <v>26</v>
      </c>
      <c r="K358" s="11">
        <v>28</v>
      </c>
      <c r="L358" s="11">
        <v>118</v>
      </c>
      <c r="M358" s="11">
        <f t="shared" si="80"/>
        <v>13479</v>
      </c>
      <c r="N358" s="11">
        <f t="shared" si="81"/>
        <v>7647</v>
      </c>
      <c r="O358" s="11">
        <f t="shared" si="82"/>
        <v>1617</v>
      </c>
      <c r="P358" s="9">
        <f t="shared" si="83"/>
        <v>67.394999999999996</v>
      </c>
      <c r="Q358" s="9">
        <f t="shared" si="84"/>
        <v>67</v>
      </c>
      <c r="R358" s="8">
        <f t="shared" si="85"/>
        <v>686.59500000000003</v>
      </c>
      <c r="S358" s="11">
        <f t="shared" si="86"/>
        <v>280</v>
      </c>
      <c r="T358" s="9">
        <f t="shared" si="87"/>
        <v>23843.99</v>
      </c>
      <c r="U358" s="11">
        <f t="shared" si="88"/>
        <v>494</v>
      </c>
      <c r="V358" s="11">
        <f t="shared" si="89"/>
        <v>1123</v>
      </c>
      <c r="W358" s="12">
        <f t="shared" si="90"/>
        <v>159</v>
      </c>
      <c r="X358" s="12">
        <v>54</v>
      </c>
      <c r="Y358" s="12">
        <v>0</v>
      </c>
      <c r="Z358" s="12">
        <v>40</v>
      </c>
      <c r="AA358" s="11">
        <f t="shared" si="91"/>
        <v>1870</v>
      </c>
      <c r="AB358" s="11">
        <f t="shared" si="92"/>
        <v>19256</v>
      </c>
      <c r="AC358" s="11">
        <f t="shared" si="93"/>
        <v>7647</v>
      </c>
      <c r="AD358" s="11">
        <f t="shared" si="94"/>
        <v>11609</v>
      </c>
      <c r="AE358">
        <f>VLOOKUP(C358,[1]WD!$B$3:$AR$777,43,0)</f>
        <v>15</v>
      </c>
      <c r="AF358" s="18">
        <f t="shared" si="95"/>
        <v>0</v>
      </c>
      <c r="AG358" s="6"/>
      <c r="AH358" s="6">
        <v>0</v>
      </c>
      <c r="AI358" s="6">
        <v>0</v>
      </c>
      <c r="AJ358" s="6">
        <v>54</v>
      </c>
    </row>
    <row r="359" spans="1:36" ht="15" customHeight="1" x14ac:dyDescent="0.25">
      <c r="A359" s="10">
        <v>358</v>
      </c>
      <c r="B359" s="1">
        <v>15</v>
      </c>
      <c r="C359" s="2">
        <v>40058188</v>
      </c>
      <c r="D359" s="3" t="s">
        <v>210</v>
      </c>
      <c r="E359" s="3" t="s">
        <v>361</v>
      </c>
      <c r="F359" s="3" t="s">
        <v>485</v>
      </c>
      <c r="G359" s="1">
        <v>15</v>
      </c>
      <c r="H359" s="4" t="s">
        <v>456</v>
      </c>
      <c r="I359" s="22">
        <v>518.41</v>
      </c>
      <c r="J359" s="11">
        <v>20</v>
      </c>
      <c r="K359" s="11">
        <v>24</v>
      </c>
      <c r="L359" s="11">
        <v>102</v>
      </c>
      <c r="M359" s="11">
        <f t="shared" si="80"/>
        <v>10368</v>
      </c>
      <c r="N359" s="11">
        <f t="shared" si="81"/>
        <v>6610</v>
      </c>
      <c r="O359" s="11">
        <f t="shared" si="82"/>
        <v>1244</v>
      </c>
      <c r="P359" s="9">
        <f t="shared" si="83"/>
        <v>51.84</v>
      </c>
      <c r="Q359" s="9">
        <f t="shared" si="84"/>
        <v>52</v>
      </c>
      <c r="R359" s="8">
        <f t="shared" si="85"/>
        <v>551.78499999999997</v>
      </c>
      <c r="S359" s="11">
        <f t="shared" si="86"/>
        <v>240</v>
      </c>
      <c r="T359" s="9">
        <f t="shared" si="87"/>
        <v>19117.625</v>
      </c>
      <c r="U359" s="11">
        <f t="shared" si="88"/>
        <v>380</v>
      </c>
      <c r="V359" s="11">
        <f t="shared" si="89"/>
        <v>864</v>
      </c>
      <c r="W359" s="12">
        <f t="shared" si="90"/>
        <v>128</v>
      </c>
      <c r="X359" s="12">
        <v>84</v>
      </c>
      <c r="Y359" s="12">
        <v>0</v>
      </c>
      <c r="Z359" s="12">
        <v>40</v>
      </c>
      <c r="AA359" s="11">
        <f t="shared" si="91"/>
        <v>1496</v>
      </c>
      <c r="AB359" s="11">
        <f t="shared" si="92"/>
        <v>15482</v>
      </c>
      <c r="AC359" s="11">
        <f t="shared" si="93"/>
        <v>6610</v>
      </c>
      <c r="AD359" s="11">
        <f t="shared" si="94"/>
        <v>8872</v>
      </c>
      <c r="AE359">
        <f>VLOOKUP(C359,[1]WD!$B$3:$AR$777,43,0)</f>
        <v>15</v>
      </c>
      <c r="AF359" s="18">
        <f t="shared" si="95"/>
        <v>0</v>
      </c>
      <c r="AG359" s="6"/>
      <c r="AH359" s="6">
        <v>0</v>
      </c>
      <c r="AI359" s="6">
        <v>0</v>
      </c>
      <c r="AJ359" s="6">
        <v>84</v>
      </c>
    </row>
    <row r="360" spans="1:36" ht="15" customHeight="1" x14ac:dyDescent="0.25">
      <c r="A360" s="10">
        <v>359</v>
      </c>
      <c r="B360" s="1">
        <v>15</v>
      </c>
      <c r="C360" s="2">
        <v>40058389</v>
      </c>
      <c r="D360" s="3" t="s">
        <v>211</v>
      </c>
      <c r="E360" s="3" t="s">
        <v>361</v>
      </c>
      <c r="F360" s="3" t="s">
        <v>485</v>
      </c>
      <c r="G360" s="1">
        <v>15</v>
      </c>
      <c r="H360" s="4" t="s">
        <v>456</v>
      </c>
      <c r="I360" s="22">
        <v>518.41</v>
      </c>
      <c r="J360" s="11">
        <v>24</v>
      </c>
      <c r="K360" s="11">
        <v>28</v>
      </c>
      <c r="L360" s="11">
        <v>132</v>
      </c>
      <c r="M360" s="11">
        <f t="shared" si="80"/>
        <v>12442</v>
      </c>
      <c r="N360" s="11">
        <f t="shared" si="81"/>
        <v>8554</v>
      </c>
      <c r="O360" s="11">
        <f t="shared" si="82"/>
        <v>1493</v>
      </c>
      <c r="P360" s="9">
        <f t="shared" si="83"/>
        <v>62.21</v>
      </c>
      <c r="Q360" s="9">
        <f t="shared" si="84"/>
        <v>62</v>
      </c>
      <c r="R360" s="8">
        <f t="shared" si="85"/>
        <v>682.37</v>
      </c>
      <c r="S360" s="11">
        <f t="shared" si="86"/>
        <v>280</v>
      </c>
      <c r="T360" s="9">
        <f t="shared" si="87"/>
        <v>23575.579999999998</v>
      </c>
      <c r="U360" s="11">
        <f t="shared" si="88"/>
        <v>457</v>
      </c>
      <c r="V360" s="11">
        <f t="shared" si="89"/>
        <v>1036</v>
      </c>
      <c r="W360" s="12">
        <f t="shared" si="90"/>
        <v>158</v>
      </c>
      <c r="X360" s="12">
        <v>0</v>
      </c>
      <c r="Y360" s="12">
        <v>0</v>
      </c>
      <c r="Z360" s="12">
        <v>40</v>
      </c>
      <c r="AA360" s="11">
        <f t="shared" si="91"/>
        <v>1691</v>
      </c>
      <c r="AB360" s="11">
        <f t="shared" si="92"/>
        <v>19305</v>
      </c>
      <c r="AC360" s="11">
        <f t="shared" si="93"/>
        <v>8554</v>
      </c>
      <c r="AD360" s="11">
        <f t="shared" si="94"/>
        <v>10751</v>
      </c>
      <c r="AE360">
        <f>VLOOKUP(C360,[1]WD!$B$3:$AR$777,43,0)</f>
        <v>15</v>
      </c>
      <c r="AF360" s="18">
        <f t="shared" si="95"/>
        <v>0</v>
      </c>
      <c r="AG360" s="6"/>
      <c r="AH360" s="6">
        <v>0</v>
      </c>
      <c r="AI360" s="6">
        <v>0</v>
      </c>
      <c r="AJ360" s="6">
        <v>0</v>
      </c>
    </row>
    <row r="361" spans="1:36" ht="15" customHeight="1" x14ac:dyDescent="0.25">
      <c r="A361" s="10">
        <v>360</v>
      </c>
      <c r="B361" s="1">
        <v>15</v>
      </c>
      <c r="C361" s="2">
        <v>40059603</v>
      </c>
      <c r="D361" s="3" t="s">
        <v>403</v>
      </c>
      <c r="E361" s="3" t="s">
        <v>361</v>
      </c>
      <c r="F361" s="3" t="s">
        <v>485</v>
      </c>
      <c r="G361" s="1">
        <v>15</v>
      </c>
      <c r="H361" s="4" t="s">
        <v>456</v>
      </c>
      <c r="I361" s="22">
        <v>518.41</v>
      </c>
      <c r="J361" s="11">
        <v>23</v>
      </c>
      <c r="K361" s="11">
        <v>23</v>
      </c>
      <c r="L361" s="11">
        <v>71</v>
      </c>
      <c r="M361" s="11">
        <f t="shared" si="80"/>
        <v>11923</v>
      </c>
      <c r="N361" s="11">
        <f t="shared" si="81"/>
        <v>4601</v>
      </c>
      <c r="O361" s="11">
        <f t="shared" si="82"/>
        <v>1431</v>
      </c>
      <c r="P361" s="9">
        <f t="shared" si="83"/>
        <v>59.615000000000002</v>
      </c>
      <c r="Q361" s="9">
        <f t="shared" si="84"/>
        <v>60</v>
      </c>
      <c r="R361" s="8">
        <f t="shared" si="85"/>
        <v>537.03</v>
      </c>
      <c r="S361" s="11">
        <f t="shared" si="86"/>
        <v>230</v>
      </c>
      <c r="T361" s="9">
        <f t="shared" si="87"/>
        <v>18841.645</v>
      </c>
      <c r="U361" s="11">
        <f t="shared" si="88"/>
        <v>438</v>
      </c>
      <c r="V361" s="11">
        <f t="shared" si="89"/>
        <v>993</v>
      </c>
      <c r="W361" s="12">
        <f t="shared" si="90"/>
        <v>124</v>
      </c>
      <c r="X361" s="12">
        <v>0</v>
      </c>
      <c r="Y361" s="12">
        <v>0</v>
      </c>
      <c r="Z361" s="12">
        <v>40</v>
      </c>
      <c r="AA361" s="11">
        <f t="shared" si="91"/>
        <v>1595</v>
      </c>
      <c r="AB361" s="11">
        <f t="shared" si="92"/>
        <v>14929</v>
      </c>
      <c r="AC361" s="11">
        <f t="shared" si="93"/>
        <v>4601</v>
      </c>
      <c r="AD361" s="11">
        <f t="shared" si="94"/>
        <v>10328</v>
      </c>
      <c r="AE361">
        <f>VLOOKUP(C361,[1]WD!$B$3:$AR$777,43,0)</f>
        <v>15</v>
      </c>
      <c r="AF361" s="18">
        <f t="shared" si="95"/>
        <v>0</v>
      </c>
      <c r="AG361" s="6"/>
      <c r="AH361" s="6">
        <v>0</v>
      </c>
      <c r="AI361" s="6">
        <v>0</v>
      </c>
      <c r="AJ361" s="6">
        <v>0</v>
      </c>
    </row>
    <row r="362" spans="1:36" ht="15" customHeight="1" x14ac:dyDescent="0.25">
      <c r="A362" s="10">
        <v>361</v>
      </c>
      <c r="B362" s="1">
        <v>15</v>
      </c>
      <c r="C362" s="2">
        <v>40058337</v>
      </c>
      <c r="D362" s="3" t="s">
        <v>131</v>
      </c>
      <c r="E362" s="3" t="s">
        <v>361</v>
      </c>
      <c r="F362" s="3" t="s">
        <v>485</v>
      </c>
      <c r="G362" s="1">
        <v>15</v>
      </c>
      <c r="H362" s="4" t="s">
        <v>456</v>
      </c>
      <c r="I362" s="22">
        <v>518.41</v>
      </c>
      <c r="J362" s="11">
        <v>25</v>
      </c>
      <c r="K362" s="11">
        <v>25</v>
      </c>
      <c r="L362" s="11">
        <v>62</v>
      </c>
      <c r="M362" s="11">
        <f t="shared" si="80"/>
        <v>12960</v>
      </c>
      <c r="N362" s="11">
        <f t="shared" si="81"/>
        <v>4018</v>
      </c>
      <c r="O362" s="11">
        <f t="shared" si="82"/>
        <v>1555</v>
      </c>
      <c r="P362" s="9">
        <f t="shared" si="83"/>
        <v>64.8</v>
      </c>
      <c r="Q362" s="9">
        <f t="shared" si="84"/>
        <v>65</v>
      </c>
      <c r="R362" s="8">
        <f t="shared" si="85"/>
        <v>551.78499999999997</v>
      </c>
      <c r="S362" s="11">
        <f t="shared" si="86"/>
        <v>250</v>
      </c>
      <c r="T362" s="9">
        <f t="shared" si="87"/>
        <v>19464.584999999999</v>
      </c>
      <c r="U362" s="11">
        <f t="shared" si="88"/>
        <v>475</v>
      </c>
      <c r="V362" s="11">
        <f t="shared" si="89"/>
        <v>1080</v>
      </c>
      <c r="W362" s="12">
        <f t="shared" si="90"/>
        <v>128</v>
      </c>
      <c r="X362" s="12">
        <v>30</v>
      </c>
      <c r="Y362" s="12">
        <v>0</v>
      </c>
      <c r="Z362" s="12">
        <v>40</v>
      </c>
      <c r="AA362" s="11">
        <f t="shared" si="91"/>
        <v>1753</v>
      </c>
      <c r="AB362" s="11">
        <f t="shared" si="92"/>
        <v>15225</v>
      </c>
      <c r="AC362" s="11">
        <f t="shared" si="93"/>
        <v>4018</v>
      </c>
      <c r="AD362" s="11">
        <f t="shared" si="94"/>
        <v>11207</v>
      </c>
      <c r="AE362">
        <f>VLOOKUP(C362,[1]WD!$B$3:$AR$777,43,0)</f>
        <v>15</v>
      </c>
      <c r="AF362" s="18">
        <f t="shared" si="95"/>
        <v>0</v>
      </c>
      <c r="AG362" s="6"/>
      <c r="AH362" s="6">
        <v>0</v>
      </c>
      <c r="AI362" s="6">
        <v>0</v>
      </c>
      <c r="AJ362" s="6">
        <v>30</v>
      </c>
    </row>
    <row r="363" spans="1:36" ht="15" customHeight="1" x14ac:dyDescent="0.25">
      <c r="A363" s="10">
        <v>362</v>
      </c>
      <c r="B363" s="1">
        <v>15</v>
      </c>
      <c r="C363" s="2">
        <v>40058709</v>
      </c>
      <c r="D363" s="3" t="s">
        <v>87</v>
      </c>
      <c r="E363" s="3" t="s">
        <v>361</v>
      </c>
      <c r="F363" s="3" t="s">
        <v>486</v>
      </c>
      <c r="G363" s="1">
        <v>15</v>
      </c>
      <c r="H363" s="4" t="s">
        <v>388</v>
      </c>
      <c r="I363" s="22">
        <v>518.41</v>
      </c>
      <c r="J363" s="11">
        <v>25</v>
      </c>
      <c r="K363" s="11">
        <v>27</v>
      </c>
      <c r="L363" s="11">
        <v>72</v>
      </c>
      <c r="M363" s="11">
        <f t="shared" si="80"/>
        <v>12960</v>
      </c>
      <c r="N363" s="11">
        <f t="shared" si="81"/>
        <v>4666</v>
      </c>
      <c r="O363" s="11">
        <f t="shared" si="82"/>
        <v>1555</v>
      </c>
      <c r="P363" s="9">
        <f t="shared" si="83"/>
        <v>64.8</v>
      </c>
      <c r="Q363" s="9">
        <f t="shared" si="84"/>
        <v>65</v>
      </c>
      <c r="R363" s="8">
        <f t="shared" si="85"/>
        <v>572.84500000000003</v>
      </c>
      <c r="S363" s="11">
        <f t="shared" si="86"/>
        <v>270</v>
      </c>
      <c r="T363" s="9">
        <f t="shared" si="87"/>
        <v>20153.645</v>
      </c>
      <c r="U363" s="11">
        <f t="shared" si="88"/>
        <v>475</v>
      </c>
      <c r="V363" s="11">
        <f t="shared" si="89"/>
        <v>1080</v>
      </c>
      <c r="W363" s="12">
        <f t="shared" si="90"/>
        <v>133</v>
      </c>
      <c r="X363" s="12">
        <v>0</v>
      </c>
      <c r="Y363" s="12">
        <v>0</v>
      </c>
      <c r="Z363" s="12">
        <v>40</v>
      </c>
      <c r="AA363" s="11">
        <f t="shared" si="91"/>
        <v>1728</v>
      </c>
      <c r="AB363" s="11">
        <f t="shared" si="92"/>
        <v>15898</v>
      </c>
      <c r="AC363" s="11">
        <f t="shared" si="93"/>
        <v>4666</v>
      </c>
      <c r="AD363" s="11">
        <f t="shared" si="94"/>
        <v>11232</v>
      </c>
      <c r="AE363">
        <f>VLOOKUP(C363,[1]WD!$B$3:$AR$777,43,0)</f>
        <v>15</v>
      </c>
      <c r="AF363" s="18">
        <f t="shared" si="95"/>
        <v>0</v>
      </c>
      <c r="AG363" s="6"/>
      <c r="AH363" s="6">
        <v>0</v>
      </c>
      <c r="AI363" s="6">
        <v>0</v>
      </c>
      <c r="AJ363" s="6">
        <v>0</v>
      </c>
    </row>
    <row r="364" spans="1:36" ht="15" customHeight="1" x14ac:dyDescent="0.25">
      <c r="A364" s="10">
        <v>363</v>
      </c>
      <c r="B364" s="1">
        <v>15</v>
      </c>
      <c r="C364" s="2">
        <v>40058867</v>
      </c>
      <c r="D364" s="3" t="s">
        <v>148</v>
      </c>
      <c r="E364" s="3" t="s">
        <v>361</v>
      </c>
      <c r="F364" s="3" t="s">
        <v>486</v>
      </c>
      <c r="G364" s="1">
        <v>15</v>
      </c>
      <c r="H364" s="4" t="s">
        <v>388</v>
      </c>
      <c r="I364" s="22">
        <v>518.41</v>
      </c>
      <c r="J364" s="11">
        <v>14</v>
      </c>
      <c r="K364" s="11">
        <v>14</v>
      </c>
      <c r="L364" s="11">
        <v>32</v>
      </c>
      <c r="M364" s="11">
        <f t="shared" si="80"/>
        <v>7258</v>
      </c>
      <c r="N364" s="11">
        <f t="shared" si="81"/>
        <v>2074</v>
      </c>
      <c r="O364" s="11">
        <f t="shared" si="82"/>
        <v>871</v>
      </c>
      <c r="P364" s="9">
        <f t="shared" si="83"/>
        <v>36.29</v>
      </c>
      <c r="Q364" s="9">
        <f t="shared" si="84"/>
        <v>36</v>
      </c>
      <c r="R364" s="8">
        <f t="shared" si="85"/>
        <v>303.29000000000002</v>
      </c>
      <c r="S364" s="11">
        <f t="shared" si="86"/>
        <v>140</v>
      </c>
      <c r="T364" s="9">
        <f t="shared" si="87"/>
        <v>10718.580000000002</v>
      </c>
      <c r="U364" s="11">
        <f t="shared" si="88"/>
        <v>266</v>
      </c>
      <c r="V364" s="11">
        <f t="shared" si="89"/>
        <v>605</v>
      </c>
      <c r="W364" s="12">
        <f t="shared" si="90"/>
        <v>70</v>
      </c>
      <c r="X364" s="12">
        <v>0</v>
      </c>
      <c r="Y364" s="12">
        <v>0</v>
      </c>
      <c r="Z364" s="12">
        <v>40</v>
      </c>
      <c r="AA364" s="11">
        <f t="shared" si="91"/>
        <v>981</v>
      </c>
      <c r="AB364" s="11">
        <f t="shared" si="92"/>
        <v>8351</v>
      </c>
      <c r="AC364" s="11">
        <f t="shared" si="93"/>
        <v>2074</v>
      </c>
      <c r="AD364" s="11">
        <f t="shared" si="94"/>
        <v>6277</v>
      </c>
      <c r="AE364">
        <f>VLOOKUP(C364,[1]WD!$B$3:$AR$777,43,0)</f>
        <v>15</v>
      </c>
      <c r="AF364" s="18">
        <f t="shared" si="95"/>
        <v>0</v>
      </c>
      <c r="AG364" s="6"/>
      <c r="AH364" s="6">
        <v>0</v>
      </c>
      <c r="AI364" s="6">
        <v>0</v>
      </c>
      <c r="AJ364" s="6">
        <v>0</v>
      </c>
    </row>
    <row r="365" spans="1:36" ht="15" customHeight="1" x14ac:dyDescent="0.25">
      <c r="A365" s="10">
        <v>364</v>
      </c>
      <c r="B365" s="1">
        <v>15</v>
      </c>
      <c r="C365" s="2">
        <v>40059679</v>
      </c>
      <c r="D365" s="3" t="s">
        <v>406</v>
      </c>
      <c r="E365" s="3" t="s">
        <v>361</v>
      </c>
      <c r="F365" s="3" t="s">
        <v>486</v>
      </c>
      <c r="G365" s="1">
        <v>15</v>
      </c>
      <c r="H365" s="4" t="s">
        <v>388</v>
      </c>
      <c r="I365" s="22">
        <v>518.41</v>
      </c>
      <c r="J365" s="11">
        <v>26</v>
      </c>
      <c r="K365" s="11">
        <v>28</v>
      </c>
      <c r="L365" s="11">
        <v>76</v>
      </c>
      <c r="M365" s="11">
        <f t="shared" si="80"/>
        <v>13479</v>
      </c>
      <c r="N365" s="11">
        <f t="shared" si="81"/>
        <v>4925</v>
      </c>
      <c r="O365" s="11">
        <f t="shared" si="82"/>
        <v>1617</v>
      </c>
      <c r="P365" s="9">
        <f t="shared" si="83"/>
        <v>67.394999999999996</v>
      </c>
      <c r="Q365" s="9">
        <f t="shared" si="84"/>
        <v>67</v>
      </c>
      <c r="R365" s="8">
        <f t="shared" si="85"/>
        <v>598.13</v>
      </c>
      <c r="S365" s="11">
        <f t="shared" si="86"/>
        <v>280</v>
      </c>
      <c r="T365" s="9">
        <f t="shared" si="87"/>
        <v>21033.525000000001</v>
      </c>
      <c r="U365" s="11">
        <f t="shared" si="88"/>
        <v>494</v>
      </c>
      <c r="V365" s="11">
        <f t="shared" si="89"/>
        <v>1123</v>
      </c>
      <c r="W365" s="12">
        <f t="shared" si="90"/>
        <v>139</v>
      </c>
      <c r="X365" s="12">
        <v>0</v>
      </c>
      <c r="Y365" s="12">
        <v>0</v>
      </c>
      <c r="Z365" s="12">
        <v>40</v>
      </c>
      <c r="AA365" s="11">
        <f t="shared" si="91"/>
        <v>1796</v>
      </c>
      <c r="AB365" s="11">
        <f t="shared" si="92"/>
        <v>16608</v>
      </c>
      <c r="AC365" s="11">
        <f t="shared" si="93"/>
        <v>4925</v>
      </c>
      <c r="AD365" s="11">
        <f t="shared" si="94"/>
        <v>11683</v>
      </c>
      <c r="AE365">
        <f>VLOOKUP(C365,[1]WD!$B$3:$AR$777,43,0)</f>
        <v>15</v>
      </c>
      <c r="AF365" s="18">
        <f t="shared" si="95"/>
        <v>0</v>
      </c>
      <c r="AG365" s="6"/>
      <c r="AH365" s="6">
        <v>0</v>
      </c>
      <c r="AI365" s="6">
        <v>0</v>
      </c>
      <c r="AJ365" s="6">
        <v>0</v>
      </c>
    </row>
    <row r="366" spans="1:36" ht="15" customHeight="1" x14ac:dyDescent="0.25">
      <c r="A366" s="10">
        <v>365</v>
      </c>
      <c r="B366" s="1">
        <v>15</v>
      </c>
      <c r="C366" s="2">
        <v>40058435</v>
      </c>
      <c r="D366" s="3" t="s">
        <v>138</v>
      </c>
      <c r="E366" s="3" t="s">
        <v>361</v>
      </c>
      <c r="F366" s="3" t="s">
        <v>475</v>
      </c>
      <c r="G366" s="1">
        <v>15</v>
      </c>
      <c r="H366" s="4" t="s">
        <v>444</v>
      </c>
      <c r="I366" s="22">
        <v>518.41</v>
      </c>
      <c r="J366" s="11">
        <v>24</v>
      </c>
      <c r="K366" s="11">
        <v>24</v>
      </c>
      <c r="L366" s="11">
        <v>17</v>
      </c>
      <c r="M366" s="11">
        <f t="shared" si="80"/>
        <v>12442</v>
      </c>
      <c r="N366" s="11">
        <f t="shared" si="81"/>
        <v>1102</v>
      </c>
      <c r="O366" s="11">
        <f t="shared" si="82"/>
        <v>1493</v>
      </c>
      <c r="P366" s="9">
        <f t="shared" si="83"/>
        <v>62.21</v>
      </c>
      <c r="Q366" s="9">
        <f t="shared" si="84"/>
        <v>62</v>
      </c>
      <c r="R366" s="8">
        <f t="shared" si="85"/>
        <v>440.18</v>
      </c>
      <c r="S366" s="11">
        <f t="shared" si="86"/>
        <v>240</v>
      </c>
      <c r="T366" s="9">
        <f t="shared" si="87"/>
        <v>15841.39</v>
      </c>
      <c r="U366" s="11">
        <f t="shared" si="88"/>
        <v>457</v>
      </c>
      <c r="V366" s="11">
        <f t="shared" si="89"/>
        <v>1036</v>
      </c>
      <c r="W366" s="12">
        <f t="shared" si="90"/>
        <v>102</v>
      </c>
      <c r="X366" s="12">
        <v>0</v>
      </c>
      <c r="Y366" s="12">
        <v>0</v>
      </c>
      <c r="Z366" s="12">
        <v>40</v>
      </c>
      <c r="AA366" s="11">
        <f t="shared" si="91"/>
        <v>1635</v>
      </c>
      <c r="AB366" s="11">
        <f t="shared" si="92"/>
        <v>11909</v>
      </c>
      <c r="AC366" s="11">
        <f t="shared" si="93"/>
        <v>1102</v>
      </c>
      <c r="AD366" s="11">
        <f t="shared" si="94"/>
        <v>10807</v>
      </c>
      <c r="AE366">
        <f>VLOOKUP(C366,[1]WD!$B$3:$AR$777,43,0)</f>
        <v>15</v>
      </c>
      <c r="AF366" s="18">
        <f t="shared" si="95"/>
        <v>0</v>
      </c>
      <c r="AG366" s="6"/>
      <c r="AH366" s="6">
        <v>0</v>
      </c>
      <c r="AI366" s="6">
        <v>0</v>
      </c>
      <c r="AJ366" s="6">
        <v>0</v>
      </c>
    </row>
    <row r="367" spans="1:36" ht="15" customHeight="1" x14ac:dyDescent="0.25">
      <c r="A367" s="10">
        <v>366</v>
      </c>
      <c r="B367" s="1">
        <v>15</v>
      </c>
      <c r="C367" s="2">
        <v>40057767</v>
      </c>
      <c r="D367" s="3" t="s">
        <v>113</v>
      </c>
      <c r="E367" s="3" t="s">
        <v>361</v>
      </c>
      <c r="F367" s="3" t="s">
        <v>475</v>
      </c>
      <c r="G367" s="1">
        <v>15</v>
      </c>
      <c r="H367" s="4" t="s">
        <v>444</v>
      </c>
      <c r="I367" s="22">
        <v>518.41</v>
      </c>
      <c r="J367" s="11">
        <v>27</v>
      </c>
      <c r="K367" s="11">
        <v>27</v>
      </c>
      <c r="L367" s="11">
        <v>59</v>
      </c>
      <c r="M367" s="11">
        <f t="shared" si="80"/>
        <v>13997</v>
      </c>
      <c r="N367" s="11">
        <f t="shared" si="81"/>
        <v>3823</v>
      </c>
      <c r="O367" s="11">
        <f t="shared" si="82"/>
        <v>1680</v>
      </c>
      <c r="P367" s="9">
        <f t="shared" si="83"/>
        <v>69.984999999999999</v>
      </c>
      <c r="Q367" s="9">
        <f t="shared" si="84"/>
        <v>70</v>
      </c>
      <c r="R367" s="8">
        <f t="shared" si="85"/>
        <v>579.15</v>
      </c>
      <c r="S367" s="11">
        <f t="shared" si="86"/>
        <v>270</v>
      </c>
      <c r="T367" s="9">
        <f t="shared" si="87"/>
        <v>20489.135000000002</v>
      </c>
      <c r="U367" s="11">
        <f t="shared" si="88"/>
        <v>514</v>
      </c>
      <c r="V367" s="11">
        <f t="shared" si="89"/>
        <v>1166</v>
      </c>
      <c r="W367" s="12">
        <f t="shared" si="90"/>
        <v>134</v>
      </c>
      <c r="X367" s="12">
        <v>0</v>
      </c>
      <c r="Y367" s="12">
        <v>0</v>
      </c>
      <c r="Z367" s="12">
        <v>40</v>
      </c>
      <c r="AA367" s="11">
        <f t="shared" si="91"/>
        <v>1854</v>
      </c>
      <c r="AB367" s="11">
        <f t="shared" si="92"/>
        <v>15966</v>
      </c>
      <c r="AC367" s="11">
        <f t="shared" si="93"/>
        <v>3823</v>
      </c>
      <c r="AD367" s="11">
        <f t="shared" si="94"/>
        <v>12143</v>
      </c>
      <c r="AE367">
        <f>VLOOKUP(C367,[1]WD!$B$3:$AR$777,43,0)</f>
        <v>15</v>
      </c>
      <c r="AF367" s="18">
        <f t="shared" si="95"/>
        <v>0</v>
      </c>
      <c r="AG367" s="6"/>
      <c r="AH367" s="6">
        <v>0</v>
      </c>
      <c r="AI367" s="6">
        <v>0</v>
      </c>
      <c r="AJ367" s="6">
        <v>0</v>
      </c>
    </row>
    <row r="368" spans="1:36" ht="15" customHeight="1" x14ac:dyDescent="0.25">
      <c r="A368" s="10">
        <v>367</v>
      </c>
      <c r="B368" s="1">
        <v>15</v>
      </c>
      <c r="C368" s="2">
        <v>40057869</v>
      </c>
      <c r="D368" s="3" t="s">
        <v>236</v>
      </c>
      <c r="E368" s="3" t="s">
        <v>361</v>
      </c>
      <c r="F368" s="3" t="s">
        <v>475</v>
      </c>
      <c r="G368" s="1">
        <v>15</v>
      </c>
      <c r="H368" s="4" t="s">
        <v>444</v>
      </c>
      <c r="I368" s="22">
        <v>518.41</v>
      </c>
      <c r="J368" s="11">
        <v>8</v>
      </c>
      <c r="K368" s="11">
        <v>9</v>
      </c>
      <c r="L368" s="11">
        <v>18</v>
      </c>
      <c r="M368" s="11">
        <f t="shared" si="80"/>
        <v>4147</v>
      </c>
      <c r="N368" s="11">
        <f t="shared" si="81"/>
        <v>1166</v>
      </c>
      <c r="O368" s="11">
        <f t="shared" si="82"/>
        <v>498</v>
      </c>
      <c r="P368" s="9">
        <f t="shared" si="83"/>
        <v>20.734999999999999</v>
      </c>
      <c r="Q368" s="9">
        <f t="shared" si="84"/>
        <v>21</v>
      </c>
      <c r="R368" s="8">
        <f t="shared" si="85"/>
        <v>172.67250000000001</v>
      </c>
      <c r="S368" s="11">
        <f t="shared" si="86"/>
        <v>90</v>
      </c>
      <c r="T368" s="9">
        <f t="shared" si="87"/>
        <v>6115.4074999999993</v>
      </c>
      <c r="U368" s="11">
        <f t="shared" si="88"/>
        <v>153</v>
      </c>
      <c r="V368" s="11">
        <f t="shared" si="89"/>
        <v>345</v>
      </c>
      <c r="W368" s="12">
        <f t="shared" si="90"/>
        <v>40</v>
      </c>
      <c r="X368" s="12">
        <v>40</v>
      </c>
      <c r="Y368" s="12">
        <v>0</v>
      </c>
      <c r="Z368" s="12">
        <v>40</v>
      </c>
      <c r="AA368" s="11">
        <f t="shared" si="91"/>
        <v>618</v>
      </c>
      <c r="AB368" s="11">
        <f t="shared" si="92"/>
        <v>4695</v>
      </c>
      <c r="AC368" s="11">
        <f t="shared" si="93"/>
        <v>1166</v>
      </c>
      <c r="AD368" s="11">
        <f t="shared" si="94"/>
        <v>3529</v>
      </c>
      <c r="AE368">
        <f>VLOOKUP(C368,[1]WD!$B$3:$AR$777,43,0)</f>
        <v>15</v>
      </c>
      <c r="AF368" s="18">
        <f t="shared" si="95"/>
        <v>0</v>
      </c>
      <c r="AG368" s="6"/>
      <c r="AH368" s="6">
        <v>0</v>
      </c>
      <c r="AI368" s="6">
        <v>40</v>
      </c>
      <c r="AJ368" s="6">
        <v>0</v>
      </c>
    </row>
    <row r="369" spans="1:36" ht="15" customHeight="1" x14ac:dyDescent="0.25">
      <c r="A369" s="10">
        <v>368</v>
      </c>
      <c r="B369" s="1">
        <v>15</v>
      </c>
      <c r="C369" s="2">
        <v>40059807</v>
      </c>
      <c r="D369" s="3" t="s">
        <v>570</v>
      </c>
      <c r="E369" s="3" t="s">
        <v>361</v>
      </c>
      <c r="F369" s="3" t="s">
        <v>475</v>
      </c>
      <c r="G369" s="1">
        <v>15</v>
      </c>
      <c r="H369" s="3" t="s">
        <v>444</v>
      </c>
      <c r="I369" s="22">
        <v>518.41</v>
      </c>
      <c r="J369" s="11">
        <v>25</v>
      </c>
      <c r="K369" s="11">
        <v>26</v>
      </c>
      <c r="L369" s="11">
        <v>89</v>
      </c>
      <c r="M369" s="11">
        <f t="shared" si="80"/>
        <v>12960</v>
      </c>
      <c r="N369" s="11">
        <f t="shared" si="81"/>
        <v>5767</v>
      </c>
      <c r="O369" s="11">
        <f t="shared" si="82"/>
        <v>1555</v>
      </c>
      <c r="P369" s="9">
        <f t="shared" si="83"/>
        <v>64.8</v>
      </c>
      <c r="Q369" s="9">
        <f t="shared" si="84"/>
        <v>65</v>
      </c>
      <c r="R369" s="8">
        <f t="shared" si="85"/>
        <v>608.62750000000005</v>
      </c>
      <c r="S369" s="11">
        <f t="shared" si="86"/>
        <v>260</v>
      </c>
      <c r="T369" s="9">
        <f t="shared" si="87"/>
        <v>21280.427499999998</v>
      </c>
      <c r="U369" s="11">
        <f t="shared" si="88"/>
        <v>475</v>
      </c>
      <c r="V369" s="11">
        <f t="shared" si="89"/>
        <v>1080</v>
      </c>
      <c r="W369" s="12">
        <f t="shared" si="90"/>
        <v>141</v>
      </c>
      <c r="X369" s="12">
        <v>0</v>
      </c>
      <c r="Y369" s="12">
        <v>0</v>
      </c>
      <c r="Z369" s="12">
        <v>40</v>
      </c>
      <c r="AA369" s="11">
        <f t="shared" si="91"/>
        <v>1736</v>
      </c>
      <c r="AB369" s="11">
        <f t="shared" si="92"/>
        <v>16991</v>
      </c>
      <c r="AC369" s="11">
        <f t="shared" si="93"/>
        <v>5767</v>
      </c>
      <c r="AD369" s="11">
        <f t="shared" si="94"/>
        <v>11224</v>
      </c>
      <c r="AE369">
        <f>VLOOKUP(C369,[1]WD!$B$3:$AR$777,43,0)</f>
        <v>15</v>
      </c>
      <c r="AF369" s="18">
        <f t="shared" si="95"/>
        <v>0</v>
      </c>
      <c r="AG369" s="6"/>
      <c r="AH369" s="6">
        <v>0</v>
      </c>
      <c r="AI369" s="6">
        <v>0</v>
      </c>
      <c r="AJ369" s="6">
        <v>0</v>
      </c>
    </row>
    <row r="370" spans="1:36" ht="15" customHeight="1" x14ac:dyDescent="0.25">
      <c r="A370" s="10">
        <v>369</v>
      </c>
      <c r="B370" s="1">
        <v>15</v>
      </c>
      <c r="C370" s="2">
        <v>40057627</v>
      </c>
      <c r="D370" s="3" t="s">
        <v>103</v>
      </c>
      <c r="E370" s="3" t="s">
        <v>361</v>
      </c>
      <c r="F370" s="3" t="s">
        <v>199</v>
      </c>
      <c r="G370" s="1">
        <v>15</v>
      </c>
      <c r="H370" s="4" t="s">
        <v>200</v>
      </c>
      <c r="I370" s="22">
        <v>518.41</v>
      </c>
      <c r="J370" s="11">
        <v>27</v>
      </c>
      <c r="K370" s="11">
        <v>30</v>
      </c>
      <c r="L370" s="11">
        <v>140</v>
      </c>
      <c r="M370" s="11">
        <f t="shared" si="80"/>
        <v>13997</v>
      </c>
      <c r="N370" s="11">
        <f t="shared" si="81"/>
        <v>9072</v>
      </c>
      <c r="O370" s="11">
        <f t="shared" si="82"/>
        <v>1680</v>
      </c>
      <c r="P370" s="9">
        <f t="shared" si="83"/>
        <v>69.984999999999999</v>
      </c>
      <c r="Q370" s="9">
        <f t="shared" si="84"/>
        <v>70</v>
      </c>
      <c r="R370" s="8">
        <f t="shared" si="85"/>
        <v>749.74250000000006</v>
      </c>
      <c r="S370" s="11">
        <f t="shared" si="86"/>
        <v>300</v>
      </c>
      <c r="T370" s="9">
        <f t="shared" si="87"/>
        <v>25938.727500000001</v>
      </c>
      <c r="U370" s="11">
        <f t="shared" si="88"/>
        <v>514</v>
      </c>
      <c r="V370" s="11">
        <f t="shared" si="89"/>
        <v>1166</v>
      </c>
      <c r="W370" s="12">
        <f t="shared" si="90"/>
        <v>174</v>
      </c>
      <c r="X370" s="12">
        <v>0</v>
      </c>
      <c r="Y370" s="12">
        <v>0</v>
      </c>
      <c r="Z370" s="12">
        <v>40</v>
      </c>
      <c r="AA370" s="11">
        <f t="shared" si="91"/>
        <v>1894</v>
      </c>
      <c r="AB370" s="11">
        <f t="shared" si="92"/>
        <v>21175</v>
      </c>
      <c r="AC370" s="11">
        <f t="shared" si="93"/>
        <v>9072</v>
      </c>
      <c r="AD370" s="11">
        <f t="shared" si="94"/>
        <v>12103</v>
      </c>
      <c r="AE370">
        <f>VLOOKUP(C370,[1]WD!$B$3:$AR$777,43,0)</f>
        <v>15</v>
      </c>
      <c r="AF370" s="18">
        <f t="shared" si="95"/>
        <v>0</v>
      </c>
      <c r="AG370" s="6"/>
      <c r="AH370" s="6">
        <v>0</v>
      </c>
      <c r="AI370" s="6">
        <v>0</v>
      </c>
      <c r="AJ370" s="6">
        <v>0</v>
      </c>
    </row>
    <row r="371" spans="1:36" ht="15" customHeight="1" x14ac:dyDescent="0.25">
      <c r="A371" s="10">
        <v>370</v>
      </c>
      <c r="B371" s="1">
        <v>15</v>
      </c>
      <c r="C371" s="2">
        <v>40057668</v>
      </c>
      <c r="D371" s="3" t="s">
        <v>106</v>
      </c>
      <c r="E371" s="3" t="s">
        <v>361</v>
      </c>
      <c r="F371" s="3" t="s">
        <v>199</v>
      </c>
      <c r="G371" s="1">
        <v>15</v>
      </c>
      <c r="H371" s="4" t="s">
        <v>200</v>
      </c>
      <c r="I371" s="22">
        <v>518.41</v>
      </c>
      <c r="J371" s="11">
        <v>21.5</v>
      </c>
      <c r="K371" s="11">
        <v>24.5</v>
      </c>
      <c r="L371" s="11">
        <v>91</v>
      </c>
      <c r="M371" s="11">
        <f t="shared" si="80"/>
        <v>11146</v>
      </c>
      <c r="N371" s="11">
        <f t="shared" si="81"/>
        <v>5897</v>
      </c>
      <c r="O371" s="11">
        <f t="shared" si="82"/>
        <v>1338</v>
      </c>
      <c r="P371" s="9">
        <f t="shared" si="83"/>
        <v>55.730000000000004</v>
      </c>
      <c r="Q371" s="9">
        <f t="shared" si="84"/>
        <v>56</v>
      </c>
      <c r="R371" s="8">
        <f t="shared" si="85"/>
        <v>553.89750000000004</v>
      </c>
      <c r="S371" s="11">
        <f t="shared" si="86"/>
        <v>245</v>
      </c>
      <c r="T371" s="9">
        <f t="shared" si="87"/>
        <v>19291.627499999999</v>
      </c>
      <c r="U371" s="11">
        <f t="shared" si="88"/>
        <v>410</v>
      </c>
      <c r="V371" s="11">
        <f t="shared" si="89"/>
        <v>928</v>
      </c>
      <c r="W371" s="12">
        <f t="shared" si="90"/>
        <v>128</v>
      </c>
      <c r="X371" s="12">
        <v>54</v>
      </c>
      <c r="Y371" s="12">
        <v>0</v>
      </c>
      <c r="Z371" s="12">
        <v>40</v>
      </c>
      <c r="AA371" s="11">
        <f t="shared" si="91"/>
        <v>1560</v>
      </c>
      <c r="AB371" s="11">
        <f t="shared" si="92"/>
        <v>15483</v>
      </c>
      <c r="AC371" s="11">
        <f t="shared" si="93"/>
        <v>5897</v>
      </c>
      <c r="AD371" s="11">
        <f t="shared" si="94"/>
        <v>9586</v>
      </c>
      <c r="AE371">
        <f>VLOOKUP(C371,[1]WD!$B$3:$AR$777,43,0)</f>
        <v>15</v>
      </c>
      <c r="AF371" s="18">
        <f t="shared" si="95"/>
        <v>0</v>
      </c>
      <c r="AG371" s="6"/>
      <c r="AH371" s="6">
        <v>0</v>
      </c>
      <c r="AI371" s="6">
        <v>0</v>
      </c>
      <c r="AJ371" s="6">
        <v>54</v>
      </c>
    </row>
    <row r="372" spans="1:36" ht="15" customHeight="1" x14ac:dyDescent="0.25">
      <c r="A372" s="10">
        <v>371</v>
      </c>
      <c r="B372" s="1">
        <v>15</v>
      </c>
      <c r="C372" s="2">
        <v>40057730</v>
      </c>
      <c r="D372" s="3" t="s">
        <v>110</v>
      </c>
      <c r="E372" s="3" t="s">
        <v>361</v>
      </c>
      <c r="F372" s="3" t="s">
        <v>199</v>
      </c>
      <c r="G372" s="1">
        <v>15</v>
      </c>
      <c r="H372" s="4" t="s">
        <v>200</v>
      </c>
      <c r="I372" s="22">
        <v>518.41</v>
      </c>
      <c r="J372" s="11">
        <v>24.5</v>
      </c>
      <c r="K372" s="11">
        <v>26.5</v>
      </c>
      <c r="L372" s="11">
        <v>101</v>
      </c>
      <c r="M372" s="11">
        <f t="shared" si="80"/>
        <v>12701</v>
      </c>
      <c r="N372" s="11">
        <f t="shared" si="81"/>
        <v>6545</v>
      </c>
      <c r="O372" s="11">
        <f t="shared" si="82"/>
        <v>1524</v>
      </c>
      <c r="P372" s="9">
        <f t="shared" si="83"/>
        <v>63.505000000000003</v>
      </c>
      <c r="Q372" s="9">
        <f t="shared" si="84"/>
        <v>64</v>
      </c>
      <c r="R372" s="8">
        <f t="shared" si="85"/>
        <v>625.495</v>
      </c>
      <c r="S372" s="11">
        <f t="shared" si="86"/>
        <v>265</v>
      </c>
      <c r="T372" s="9">
        <f t="shared" si="87"/>
        <v>21788</v>
      </c>
      <c r="U372" s="11">
        <f t="shared" si="88"/>
        <v>466</v>
      </c>
      <c r="V372" s="11">
        <f t="shared" si="89"/>
        <v>1058</v>
      </c>
      <c r="W372" s="12">
        <f t="shared" si="90"/>
        <v>145</v>
      </c>
      <c r="X372" s="12">
        <v>237</v>
      </c>
      <c r="Y372" s="12">
        <v>0</v>
      </c>
      <c r="Z372" s="12">
        <v>40</v>
      </c>
      <c r="AA372" s="11">
        <f t="shared" si="91"/>
        <v>1946</v>
      </c>
      <c r="AB372" s="11">
        <f t="shared" si="92"/>
        <v>17300</v>
      </c>
      <c r="AC372" s="11">
        <f t="shared" si="93"/>
        <v>6545</v>
      </c>
      <c r="AD372" s="11">
        <f t="shared" si="94"/>
        <v>10755</v>
      </c>
      <c r="AE372">
        <f>VLOOKUP(C372,[1]WD!$B$3:$AR$777,43,0)</f>
        <v>15</v>
      </c>
      <c r="AF372" s="18">
        <f t="shared" si="95"/>
        <v>0</v>
      </c>
      <c r="AG372" s="6"/>
      <c r="AH372" s="6">
        <v>0</v>
      </c>
      <c r="AI372" s="6">
        <v>0</v>
      </c>
      <c r="AJ372" s="6">
        <v>237</v>
      </c>
    </row>
    <row r="373" spans="1:36" ht="15" customHeight="1" x14ac:dyDescent="0.25">
      <c r="A373" s="10">
        <v>372</v>
      </c>
      <c r="B373" s="1">
        <v>15</v>
      </c>
      <c r="C373" s="2">
        <v>40058083</v>
      </c>
      <c r="D373" s="3" t="s">
        <v>125</v>
      </c>
      <c r="E373" s="3" t="s">
        <v>361</v>
      </c>
      <c r="F373" s="3" t="s">
        <v>199</v>
      </c>
      <c r="G373" s="1">
        <v>15</v>
      </c>
      <c r="H373" s="4" t="s">
        <v>200</v>
      </c>
      <c r="I373" s="22">
        <v>518.41</v>
      </c>
      <c r="J373" s="11">
        <v>19</v>
      </c>
      <c r="K373" s="11">
        <v>25</v>
      </c>
      <c r="L373" s="11">
        <v>89</v>
      </c>
      <c r="M373" s="11">
        <f t="shared" si="80"/>
        <v>9850</v>
      </c>
      <c r="N373" s="11">
        <f t="shared" si="81"/>
        <v>5767</v>
      </c>
      <c r="O373" s="11">
        <f t="shared" si="82"/>
        <v>1182</v>
      </c>
      <c r="P373" s="9">
        <f t="shared" si="83"/>
        <v>49.25</v>
      </c>
      <c r="Q373" s="9">
        <f t="shared" si="84"/>
        <v>49</v>
      </c>
      <c r="R373" s="8">
        <f t="shared" si="85"/>
        <v>507.55250000000001</v>
      </c>
      <c r="S373" s="11">
        <f t="shared" si="86"/>
        <v>250</v>
      </c>
      <c r="T373" s="9">
        <f t="shared" si="87"/>
        <v>17654.802500000002</v>
      </c>
      <c r="U373" s="11">
        <f t="shared" si="88"/>
        <v>361</v>
      </c>
      <c r="V373" s="11">
        <f t="shared" si="89"/>
        <v>821</v>
      </c>
      <c r="W373" s="12">
        <f t="shared" si="90"/>
        <v>118</v>
      </c>
      <c r="X373" s="12">
        <v>0</v>
      </c>
      <c r="Y373" s="12">
        <v>0</v>
      </c>
      <c r="Z373" s="12">
        <v>40</v>
      </c>
      <c r="AA373" s="11">
        <f t="shared" si="91"/>
        <v>1340</v>
      </c>
      <c r="AB373" s="11">
        <f t="shared" si="92"/>
        <v>14277</v>
      </c>
      <c r="AC373" s="11">
        <f t="shared" si="93"/>
        <v>5767</v>
      </c>
      <c r="AD373" s="11">
        <f t="shared" si="94"/>
        <v>8510</v>
      </c>
      <c r="AE373">
        <f>VLOOKUP(C373,[1]WD!$B$3:$AR$777,43,0)</f>
        <v>15</v>
      </c>
      <c r="AF373" s="18">
        <f t="shared" si="95"/>
        <v>0</v>
      </c>
      <c r="AG373" s="6"/>
      <c r="AH373" s="6">
        <v>0</v>
      </c>
      <c r="AI373" s="6">
        <v>0</v>
      </c>
      <c r="AJ373" s="6">
        <v>0</v>
      </c>
    </row>
    <row r="374" spans="1:36" ht="15" customHeight="1" x14ac:dyDescent="0.25">
      <c r="A374" s="10">
        <v>373</v>
      </c>
      <c r="B374" s="1">
        <v>15</v>
      </c>
      <c r="C374" s="2">
        <v>40058494</v>
      </c>
      <c r="D374" s="3" t="s">
        <v>141</v>
      </c>
      <c r="E374" s="3" t="s">
        <v>361</v>
      </c>
      <c r="F374" s="3" t="s">
        <v>199</v>
      </c>
      <c r="G374" s="1">
        <v>15</v>
      </c>
      <c r="H374" s="4" t="s">
        <v>200</v>
      </c>
      <c r="I374" s="22">
        <v>518.41</v>
      </c>
      <c r="J374" s="11">
        <v>25</v>
      </c>
      <c r="K374" s="11">
        <v>28</v>
      </c>
      <c r="L374" s="11">
        <v>107</v>
      </c>
      <c r="M374" s="11">
        <f t="shared" si="80"/>
        <v>12960</v>
      </c>
      <c r="N374" s="11">
        <f t="shared" si="81"/>
        <v>6934</v>
      </c>
      <c r="O374" s="11">
        <f t="shared" si="82"/>
        <v>1555</v>
      </c>
      <c r="P374" s="9">
        <f t="shared" si="83"/>
        <v>64.8</v>
      </c>
      <c r="Q374" s="9">
        <f t="shared" si="84"/>
        <v>65</v>
      </c>
      <c r="R374" s="8">
        <f t="shared" si="85"/>
        <v>646.55500000000006</v>
      </c>
      <c r="S374" s="11">
        <f t="shared" si="86"/>
        <v>280</v>
      </c>
      <c r="T374" s="9">
        <f t="shared" si="87"/>
        <v>22505.355</v>
      </c>
      <c r="U374" s="11">
        <f t="shared" si="88"/>
        <v>475</v>
      </c>
      <c r="V374" s="11">
        <f t="shared" si="89"/>
        <v>1080</v>
      </c>
      <c r="W374" s="12">
        <f t="shared" si="90"/>
        <v>150</v>
      </c>
      <c r="X374" s="12">
        <v>45</v>
      </c>
      <c r="Y374" s="12">
        <v>0</v>
      </c>
      <c r="Z374" s="12">
        <v>40</v>
      </c>
      <c r="AA374" s="11">
        <f t="shared" si="91"/>
        <v>1790</v>
      </c>
      <c r="AB374" s="11">
        <f t="shared" si="92"/>
        <v>18104</v>
      </c>
      <c r="AC374" s="11">
        <f t="shared" si="93"/>
        <v>6934</v>
      </c>
      <c r="AD374" s="11">
        <f t="shared" si="94"/>
        <v>11170</v>
      </c>
      <c r="AE374">
        <f>VLOOKUP(C374,[1]WD!$B$3:$AR$777,43,0)</f>
        <v>15</v>
      </c>
      <c r="AF374" s="18">
        <f t="shared" si="95"/>
        <v>0</v>
      </c>
      <c r="AG374" s="6"/>
      <c r="AH374" s="6">
        <v>0</v>
      </c>
      <c r="AI374" s="6">
        <v>0</v>
      </c>
      <c r="AJ374" s="6">
        <v>45</v>
      </c>
    </row>
    <row r="375" spans="1:36" ht="15" customHeight="1" x14ac:dyDescent="0.25">
      <c r="A375" s="10">
        <v>374</v>
      </c>
      <c r="B375" s="1">
        <v>15</v>
      </c>
      <c r="C375" s="2">
        <v>40059647</v>
      </c>
      <c r="D375" s="3" t="s">
        <v>419</v>
      </c>
      <c r="E375" s="3" t="s">
        <v>361</v>
      </c>
      <c r="F375" s="3" t="s">
        <v>199</v>
      </c>
      <c r="G375" s="1">
        <v>15</v>
      </c>
      <c r="H375" s="4" t="s">
        <v>200</v>
      </c>
      <c r="I375" s="22">
        <v>518.41</v>
      </c>
      <c r="J375" s="11">
        <v>10</v>
      </c>
      <c r="K375" s="11">
        <v>10</v>
      </c>
      <c r="L375" s="11">
        <v>24</v>
      </c>
      <c r="M375" s="11">
        <f t="shared" si="80"/>
        <v>5184</v>
      </c>
      <c r="N375" s="11">
        <f t="shared" si="81"/>
        <v>1555</v>
      </c>
      <c r="O375" s="11">
        <f t="shared" si="82"/>
        <v>622</v>
      </c>
      <c r="P375" s="9">
        <f t="shared" si="83"/>
        <v>25.92</v>
      </c>
      <c r="Q375" s="9">
        <f t="shared" si="84"/>
        <v>26</v>
      </c>
      <c r="R375" s="8">
        <f t="shared" si="85"/>
        <v>219.01750000000001</v>
      </c>
      <c r="S375" s="11">
        <f t="shared" si="86"/>
        <v>100</v>
      </c>
      <c r="T375" s="9">
        <f t="shared" si="87"/>
        <v>7731.9375</v>
      </c>
      <c r="U375" s="11">
        <f t="shared" si="88"/>
        <v>190</v>
      </c>
      <c r="V375" s="11">
        <f t="shared" si="89"/>
        <v>432</v>
      </c>
      <c r="W375" s="12">
        <f t="shared" si="90"/>
        <v>51</v>
      </c>
      <c r="X375" s="12">
        <v>0</v>
      </c>
      <c r="Y375" s="12">
        <v>0</v>
      </c>
      <c r="Z375" s="12">
        <v>40</v>
      </c>
      <c r="AA375" s="11">
        <f t="shared" si="91"/>
        <v>713</v>
      </c>
      <c r="AB375" s="11">
        <f t="shared" si="92"/>
        <v>6026</v>
      </c>
      <c r="AC375" s="11">
        <f t="shared" si="93"/>
        <v>1555</v>
      </c>
      <c r="AD375" s="11">
        <f t="shared" si="94"/>
        <v>4471</v>
      </c>
      <c r="AE375">
        <f>VLOOKUP(C375,[1]WD!$B$3:$AR$777,43,0)</f>
        <v>15</v>
      </c>
      <c r="AF375" s="18">
        <f t="shared" si="95"/>
        <v>0</v>
      </c>
      <c r="AG375" s="6"/>
      <c r="AH375" s="6">
        <v>0</v>
      </c>
      <c r="AI375" s="6">
        <v>0</v>
      </c>
      <c r="AJ375" s="6">
        <v>0</v>
      </c>
    </row>
    <row r="376" spans="1:36" ht="15" customHeight="1" x14ac:dyDescent="0.25">
      <c r="A376" s="10">
        <v>375</v>
      </c>
      <c r="B376" s="1">
        <v>15</v>
      </c>
      <c r="C376" s="2">
        <v>40058125</v>
      </c>
      <c r="D376" s="3" t="s">
        <v>71</v>
      </c>
      <c r="E376" s="3" t="s">
        <v>361</v>
      </c>
      <c r="F376" s="3" t="s">
        <v>199</v>
      </c>
      <c r="G376" s="1">
        <v>15</v>
      </c>
      <c r="H376" s="4" t="s">
        <v>200</v>
      </c>
      <c r="I376" s="22">
        <v>518.41</v>
      </c>
      <c r="J376" s="11">
        <v>8</v>
      </c>
      <c r="K376" s="11">
        <v>9</v>
      </c>
      <c r="L376" s="11">
        <v>29</v>
      </c>
      <c r="M376" s="11">
        <f t="shared" si="80"/>
        <v>4147</v>
      </c>
      <c r="N376" s="11">
        <f t="shared" si="81"/>
        <v>1879</v>
      </c>
      <c r="O376" s="11">
        <f t="shared" si="82"/>
        <v>498</v>
      </c>
      <c r="P376" s="9">
        <f t="shared" si="83"/>
        <v>20.734999999999999</v>
      </c>
      <c r="Q376" s="9">
        <f t="shared" si="84"/>
        <v>21</v>
      </c>
      <c r="R376" s="8">
        <f t="shared" si="85"/>
        <v>195.845</v>
      </c>
      <c r="S376" s="11">
        <f t="shared" si="86"/>
        <v>90</v>
      </c>
      <c r="T376" s="9">
        <f t="shared" si="87"/>
        <v>6851.58</v>
      </c>
      <c r="U376" s="11">
        <f t="shared" si="88"/>
        <v>153</v>
      </c>
      <c r="V376" s="11">
        <f t="shared" si="89"/>
        <v>345</v>
      </c>
      <c r="W376" s="12">
        <f t="shared" si="90"/>
        <v>46</v>
      </c>
      <c r="X376" s="12">
        <v>0</v>
      </c>
      <c r="Y376" s="12">
        <v>0</v>
      </c>
      <c r="Z376" s="12">
        <v>40</v>
      </c>
      <c r="AA376" s="11">
        <f t="shared" si="91"/>
        <v>584</v>
      </c>
      <c r="AB376" s="11">
        <f t="shared" si="92"/>
        <v>5442</v>
      </c>
      <c r="AC376" s="11">
        <f t="shared" si="93"/>
        <v>1879</v>
      </c>
      <c r="AD376" s="11">
        <f t="shared" si="94"/>
        <v>3563</v>
      </c>
      <c r="AE376">
        <f>VLOOKUP(C376,[1]WD!$B$3:$AR$777,43,0)</f>
        <v>15</v>
      </c>
      <c r="AF376" s="18">
        <f t="shared" si="95"/>
        <v>0</v>
      </c>
      <c r="AG376" s="6"/>
      <c r="AH376" s="6">
        <v>0</v>
      </c>
      <c r="AI376" s="6">
        <v>0</v>
      </c>
      <c r="AJ376" s="6">
        <v>0</v>
      </c>
    </row>
    <row r="377" spans="1:36" ht="15" customHeight="1" x14ac:dyDescent="0.25">
      <c r="A377" s="10">
        <v>376</v>
      </c>
      <c r="B377" s="1">
        <v>15</v>
      </c>
      <c r="C377" s="2">
        <v>40059475</v>
      </c>
      <c r="D377" s="3" t="s">
        <v>98</v>
      </c>
      <c r="E377" s="3" t="s">
        <v>361</v>
      </c>
      <c r="F377" s="3" t="s">
        <v>199</v>
      </c>
      <c r="G377" s="1">
        <v>15</v>
      </c>
      <c r="H377" s="4" t="s">
        <v>205</v>
      </c>
      <c r="I377" s="22">
        <v>518.41</v>
      </c>
      <c r="J377" s="11">
        <v>23</v>
      </c>
      <c r="K377" s="11">
        <v>24</v>
      </c>
      <c r="L377" s="11">
        <v>61</v>
      </c>
      <c r="M377" s="11">
        <f t="shared" si="80"/>
        <v>11923</v>
      </c>
      <c r="N377" s="11">
        <f t="shared" si="81"/>
        <v>3953</v>
      </c>
      <c r="O377" s="11">
        <f t="shared" si="82"/>
        <v>1431</v>
      </c>
      <c r="P377" s="9">
        <f t="shared" si="83"/>
        <v>59.615000000000002</v>
      </c>
      <c r="Q377" s="9">
        <f t="shared" si="84"/>
        <v>60</v>
      </c>
      <c r="R377" s="8">
        <f t="shared" si="85"/>
        <v>515.97</v>
      </c>
      <c r="S377" s="11">
        <f t="shared" si="86"/>
        <v>240</v>
      </c>
      <c r="T377" s="9">
        <f t="shared" si="87"/>
        <v>18182.585000000003</v>
      </c>
      <c r="U377" s="11">
        <f t="shared" si="88"/>
        <v>438</v>
      </c>
      <c r="V377" s="11">
        <f t="shared" si="89"/>
        <v>993</v>
      </c>
      <c r="W377" s="12">
        <f t="shared" si="90"/>
        <v>120</v>
      </c>
      <c r="X377" s="12">
        <v>0</v>
      </c>
      <c r="Y377" s="12">
        <v>0</v>
      </c>
      <c r="Z377" s="12">
        <v>40</v>
      </c>
      <c r="AA377" s="11">
        <f t="shared" si="91"/>
        <v>1591</v>
      </c>
      <c r="AB377" s="11">
        <f t="shared" si="92"/>
        <v>14285</v>
      </c>
      <c r="AC377" s="11">
        <f t="shared" si="93"/>
        <v>3953</v>
      </c>
      <c r="AD377" s="11">
        <f t="shared" si="94"/>
        <v>10332</v>
      </c>
      <c r="AE377">
        <f>VLOOKUP(C377,[1]WD!$B$3:$AR$777,43,0)</f>
        <v>15</v>
      </c>
      <c r="AF377" s="18">
        <f t="shared" si="95"/>
        <v>0</v>
      </c>
      <c r="AG377" s="6"/>
      <c r="AH377" s="6">
        <v>0</v>
      </c>
      <c r="AI377" s="6">
        <v>0</v>
      </c>
      <c r="AJ377" s="6">
        <v>0</v>
      </c>
    </row>
    <row r="378" spans="1:36" ht="15" customHeight="1" x14ac:dyDescent="0.25">
      <c r="A378" s="10">
        <v>377</v>
      </c>
      <c r="B378" s="1">
        <v>15</v>
      </c>
      <c r="C378" s="2">
        <v>40058873</v>
      </c>
      <c r="D378" s="3" t="s">
        <v>152</v>
      </c>
      <c r="E378" s="3" t="s">
        <v>361</v>
      </c>
      <c r="F378" s="3" t="s">
        <v>199</v>
      </c>
      <c r="G378" s="1">
        <v>15</v>
      </c>
      <c r="H378" s="4" t="s">
        <v>205</v>
      </c>
      <c r="I378" s="22">
        <v>518.41</v>
      </c>
      <c r="J378" s="11">
        <v>24</v>
      </c>
      <c r="K378" s="11">
        <v>25</v>
      </c>
      <c r="L378" s="11">
        <v>48</v>
      </c>
      <c r="M378" s="11">
        <f t="shared" si="80"/>
        <v>12442</v>
      </c>
      <c r="N378" s="11">
        <f t="shared" si="81"/>
        <v>3110</v>
      </c>
      <c r="O378" s="11">
        <f t="shared" si="82"/>
        <v>1493</v>
      </c>
      <c r="P378" s="9">
        <f t="shared" si="83"/>
        <v>62.21</v>
      </c>
      <c r="Q378" s="9">
        <f t="shared" si="84"/>
        <v>62</v>
      </c>
      <c r="R378" s="8">
        <f t="shared" si="85"/>
        <v>505.44</v>
      </c>
      <c r="S378" s="11">
        <f t="shared" si="86"/>
        <v>250</v>
      </c>
      <c r="T378" s="9">
        <f t="shared" si="87"/>
        <v>17924.649999999998</v>
      </c>
      <c r="U378" s="11">
        <f t="shared" si="88"/>
        <v>457</v>
      </c>
      <c r="V378" s="11">
        <f t="shared" si="89"/>
        <v>1036</v>
      </c>
      <c r="W378" s="12">
        <f t="shared" si="90"/>
        <v>117</v>
      </c>
      <c r="X378" s="12">
        <v>0</v>
      </c>
      <c r="Y378" s="12">
        <v>0</v>
      </c>
      <c r="Z378" s="12">
        <v>40</v>
      </c>
      <c r="AA378" s="11">
        <f t="shared" si="91"/>
        <v>1650</v>
      </c>
      <c r="AB378" s="11">
        <f t="shared" si="92"/>
        <v>13902</v>
      </c>
      <c r="AC378" s="11">
        <f t="shared" si="93"/>
        <v>3110</v>
      </c>
      <c r="AD378" s="11">
        <f t="shared" si="94"/>
        <v>10792</v>
      </c>
      <c r="AE378">
        <f>VLOOKUP(C378,[1]WD!$B$3:$AR$777,43,0)</f>
        <v>15</v>
      </c>
      <c r="AF378" s="18">
        <f t="shared" si="95"/>
        <v>0</v>
      </c>
      <c r="AG378" s="6"/>
      <c r="AH378" s="6">
        <v>0</v>
      </c>
      <c r="AI378" s="6">
        <v>0</v>
      </c>
      <c r="AJ378" s="6">
        <v>0</v>
      </c>
    </row>
    <row r="379" spans="1:36" ht="15" customHeight="1" x14ac:dyDescent="0.25">
      <c r="A379" s="10">
        <v>378</v>
      </c>
      <c r="B379" s="1">
        <v>15</v>
      </c>
      <c r="C379" s="2">
        <v>40058155</v>
      </c>
      <c r="D379" s="3" t="s">
        <v>75</v>
      </c>
      <c r="E379" s="3" t="s">
        <v>361</v>
      </c>
      <c r="F379" s="3" t="s">
        <v>199</v>
      </c>
      <c r="G379" s="1">
        <v>15</v>
      </c>
      <c r="H379" s="4" t="s">
        <v>200</v>
      </c>
      <c r="I379" s="22">
        <v>518.41</v>
      </c>
      <c r="J379" s="11">
        <v>24</v>
      </c>
      <c r="K379" s="11">
        <v>27</v>
      </c>
      <c r="L379" s="11">
        <v>126</v>
      </c>
      <c r="M379" s="11">
        <f t="shared" si="80"/>
        <v>12442</v>
      </c>
      <c r="N379" s="11">
        <f t="shared" si="81"/>
        <v>8165</v>
      </c>
      <c r="O379" s="11">
        <f t="shared" si="82"/>
        <v>1493</v>
      </c>
      <c r="P379" s="9">
        <f t="shared" si="83"/>
        <v>62.21</v>
      </c>
      <c r="Q379" s="9">
        <f t="shared" si="84"/>
        <v>62</v>
      </c>
      <c r="R379" s="8">
        <f t="shared" si="85"/>
        <v>669.72750000000008</v>
      </c>
      <c r="S379" s="11">
        <f t="shared" si="86"/>
        <v>270</v>
      </c>
      <c r="T379" s="9">
        <f t="shared" si="87"/>
        <v>23163.9375</v>
      </c>
      <c r="U379" s="11">
        <f t="shared" si="88"/>
        <v>457</v>
      </c>
      <c r="V379" s="11">
        <f t="shared" si="89"/>
        <v>1036</v>
      </c>
      <c r="W379" s="12">
        <f t="shared" si="90"/>
        <v>155</v>
      </c>
      <c r="X379" s="12">
        <v>87</v>
      </c>
      <c r="Y379" s="12">
        <v>0</v>
      </c>
      <c r="Z379" s="12">
        <v>40</v>
      </c>
      <c r="AA379" s="11">
        <f t="shared" si="91"/>
        <v>1775</v>
      </c>
      <c r="AB379" s="11">
        <f t="shared" si="92"/>
        <v>18832</v>
      </c>
      <c r="AC379" s="11">
        <f t="shared" si="93"/>
        <v>8165</v>
      </c>
      <c r="AD379" s="11">
        <f t="shared" si="94"/>
        <v>10667</v>
      </c>
      <c r="AE379">
        <f>VLOOKUP(C379,[1]WD!$B$3:$AR$777,43,0)</f>
        <v>15</v>
      </c>
      <c r="AF379" s="18">
        <f t="shared" si="95"/>
        <v>0</v>
      </c>
      <c r="AG379" s="6"/>
      <c r="AH379" s="6">
        <v>0</v>
      </c>
      <c r="AI379" s="6">
        <v>0</v>
      </c>
      <c r="AJ379" s="6">
        <v>87</v>
      </c>
    </row>
    <row r="380" spans="1:36" ht="15" customHeight="1" x14ac:dyDescent="0.25">
      <c r="A380" s="10">
        <v>379</v>
      </c>
      <c r="B380" s="1">
        <v>15</v>
      </c>
      <c r="C380" s="2">
        <v>40058417</v>
      </c>
      <c r="D380" s="3" t="s">
        <v>212</v>
      </c>
      <c r="E380" s="3" t="s">
        <v>361</v>
      </c>
      <c r="F380" s="3" t="s">
        <v>199</v>
      </c>
      <c r="G380" s="1">
        <v>15</v>
      </c>
      <c r="H380" s="4" t="s">
        <v>200</v>
      </c>
      <c r="I380" s="22">
        <v>518.41</v>
      </c>
      <c r="J380" s="11">
        <v>25</v>
      </c>
      <c r="K380" s="11">
        <v>26</v>
      </c>
      <c r="L380" s="11">
        <v>31</v>
      </c>
      <c r="M380" s="11">
        <f t="shared" si="80"/>
        <v>12960</v>
      </c>
      <c r="N380" s="11">
        <f t="shared" si="81"/>
        <v>2009</v>
      </c>
      <c r="O380" s="11">
        <f t="shared" si="82"/>
        <v>1555</v>
      </c>
      <c r="P380" s="9">
        <f t="shared" si="83"/>
        <v>64.8</v>
      </c>
      <c r="Q380" s="9">
        <f t="shared" si="84"/>
        <v>65</v>
      </c>
      <c r="R380" s="8">
        <f t="shared" si="85"/>
        <v>486.49250000000001</v>
      </c>
      <c r="S380" s="11">
        <f t="shared" si="86"/>
        <v>260</v>
      </c>
      <c r="T380" s="9">
        <f t="shared" si="87"/>
        <v>17400.2925</v>
      </c>
      <c r="U380" s="11">
        <f t="shared" si="88"/>
        <v>475</v>
      </c>
      <c r="V380" s="11">
        <f t="shared" si="89"/>
        <v>1080</v>
      </c>
      <c r="W380" s="12">
        <f t="shared" si="90"/>
        <v>113</v>
      </c>
      <c r="X380" s="12">
        <v>0</v>
      </c>
      <c r="Y380" s="12">
        <v>0</v>
      </c>
      <c r="Z380" s="12">
        <v>40</v>
      </c>
      <c r="AA380" s="11">
        <f t="shared" si="91"/>
        <v>1708</v>
      </c>
      <c r="AB380" s="11">
        <f t="shared" si="92"/>
        <v>13261</v>
      </c>
      <c r="AC380" s="11">
        <f t="shared" si="93"/>
        <v>2009</v>
      </c>
      <c r="AD380" s="11">
        <f t="shared" si="94"/>
        <v>11252</v>
      </c>
      <c r="AE380">
        <f>VLOOKUP(C380,[1]WD!$B$3:$AR$777,43,0)</f>
        <v>15</v>
      </c>
      <c r="AF380" s="24">
        <f t="shared" si="95"/>
        <v>0</v>
      </c>
      <c r="AG380" s="6"/>
      <c r="AH380" s="6">
        <v>0</v>
      </c>
      <c r="AI380" s="6">
        <v>0</v>
      </c>
      <c r="AJ380" s="6">
        <v>0</v>
      </c>
    </row>
    <row r="381" spans="1:36" ht="15" customHeight="1" x14ac:dyDescent="0.25">
      <c r="A381" s="10">
        <v>380</v>
      </c>
      <c r="B381" s="1">
        <v>15</v>
      </c>
      <c r="C381" s="2">
        <v>40059592</v>
      </c>
      <c r="D381" s="3" t="s">
        <v>82</v>
      </c>
      <c r="E381" s="3" t="s">
        <v>361</v>
      </c>
      <c r="F381" s="3" t="s">
        <v>199</v>
      </c>
      <c r="G381" s="1">
        <v>15</v>
      </c>
      <c r="H381" s="4" t="s">
        <v>205</v>
      </c>
      <c r="I381" s="22">
        <v>518.41</v>
      </c>
      <c r="J381" s="11">
        <v>22</v>
      </c>
      <c r="K381" s="11">
        <v>22</v>
      </c>
      <c r="L381" s="11">
        <v>28</v>
      </c>
      <c r="M381" s="11">
        <f t="shared" si="80"/>
        <v>11405</v>
      </c>
      <c r="N381" s="11">
        <f t="shared" si="81"/>
        <v>1814</v>
      </c>
      <c r="O381" s="11">
        <f t="shared" si="82"/>
        <v>1369</v>
      </c>
      <c r="P381" s="9">
        <f t="shared" si="83"/>
        <v>57.024999999999999</v>
      </c>
      <c r="Q381" s="9">
        <f t="shared" si="84"/>
        <v>57</v>
      </c>
      <c r="R381" s="8">
        <f t="shared" si="85"/>
        <v>429.61750000000001</v>
      </c>
      <c r="S381" s="11">
        <f t="shared" si="86"/>
        <v>220</v>
      </c>
      <c r="T381" s="9">
        <f t="shared" si="87"/>
        <v>15351.6425</v>
      </c>
      <c r="U381" s="11">
        <f t="shared" si="88"/>
        <v>419</v>
      </c>
      <c r="V381" s="11">
        <f t="shared" si="89"/>
        <v>950</v>
      </c>
      <c r="W381" s="12">
        <f t="shared" si="90"/>
        <v>100</v>
      </c>
      <c r="X381" s="12">
        <v>0</v>
      </c>
      <c r="Y381" s="12">
        <v>0</v>
      </c>
      <c r="Z381" s="12">
        <v>40</v>
      </c>
      <c r="AA381" s="11">
        <f t="shared" si="91"/>
        <v>1509</v>
      </c>
      <c r="AB381" s="11">
        <f t="shared" si="92"/>
        <v>11710</v>
      </c>
      <c r="AC381" s="11">
        <f t="shared" si="93"/>
        <v>1814</v>
      </c>
      <c r="AD381" s="11">
        <f t="shared" si="94"/>
        <v>9896</v>
      </c>
      <c r="AE381">
        <f>VLOOKUP(C381,[1]WD!$B$3:$AR$777,43,0)</f>
        <v>15</v>
      </c>
      <c r="AF381" s="18">
        <f t="shared" si="95"/>
        <v>0</v>
      </c>
      <c r="AG381" s="6"/>
      <c r="AH381" s="6">
        <v>0</v>
      </c>
      <c r="AI381" s="6">
        <v>0</v>
      </c>
      <c r="AJ381" s="6">
        <v>0</v>
      </c>
    </row>
    <row r="382" spans="1:36" ht="15" customHeight="1" x14ac:dyDescent="0.25">
      <c r="A382" s="10">
        <v>381</v>
      </c>
      <c r="B382" s="1">
        <v>15</v>
      </c>
      <c r="C382" s="2">
        <v>40059597</v>
      </c>
      <c r="D382" s="3" t="s">
        <v>401</v>
      </c>
      <c r="E382" s="3" t="s">
        <v>361</v>
      </c>
      <c r="F382" s="3" t="s">
        <v>199</v>
      </c>
      <c r="G382" s="1">
        <v>15</v>
      </c>
      <c r="H382" s="4" t="s">
        <v>205</v>
      </c>
      <c r="I382" s="22">
        <v>518.41</v>
      </c>
      <c r="J382" s="11">
        <v>25</v>
      </c>
      <c r="K382" s="11">
        <v>26</v>
      </c>
      <c r="L382" s="11">
        <v>28</v>
      </c>
      <c r="M382" s="11">
        <f t="shared" si="80"/>
        <v>12960</v>
      </c>
      <c r="N382" s="11">
        <f t="shared" si="81"/>
        <v>1814</v>
      </c>
      <c r="O382" s="11">
        <f t="shared" si="82"/>
        <v>1555</v>
      </c>
      <c r="P382" s="9">
        <f t="shared" si="83"/>
        <v>64.8</v>
      </c>
      <c r="Q382" s="9">
        <f t="shared" si="84"/>
        <v>65</v>
      </c>
      <c r="R382" s="8">
        <f t="shared" si="85"/>
        <v>480.15500000000003</v>
      </c>
      <c r="S382" s="11">
        <f t="shared" si="86"/>
        <v>260</v>
      </c>
      <c r="T382" s="9">
        <f t="shared" si="87"/>
        <v>17198.954999999998</v>
      </c>
      <c r="U382" s="11">
        <f t="shared" si="88"/>
        <v>475</v>
      </c>
      <c r="V382" s="11">
        <f t="shared" si="89"/>
        <v>1080</v>
      </c>
      <c r="W382" s="12">
        <f t="shared" si="90"/>
        <v>111</v>
      </c>
      <c r="X382" s="12">
        <v>0</v>
      </c>
      <c r="Y382" s="12">
        <v>0</v>
      </c>
      <c r="Z382" s="12">
        <v>40</v>
      </c>
      <c r="AA382" s="11">
        <f t="shared" si="91"/>
        <v>1706</v>
      </c>
      <c r="AB382" s="11">
        <f t="shared" si="92"/>
        <v>13068</v>
      </c>
      <c r="AC382" s="11">
        <f t="shared" si="93"/>
        <v>1814</v>
      </c>
      <c r="AD382" s="11">
        <f t="shared" si="94"/>
        <v>11254</v>
      </c>
      <c r="AE382">
        <f>VLOOKUP(C382,[1]WD!$B$3:$AR$777,43,0)</f>
        <v>15</v>
      </c>
      <c r="AF382" s="18">
        <f t="shared" si="95"/>
        <v>0</v>
      </c>
      <c r="AG382" s="6"/>
      <c r="AH382" s="6">
        <v>0</v>
      </c>
      <c r="AI382" s="6">
        <v>0</v>
      </c>
      <c r="AJ382" s="6">
        <v>0</v>
      </c>
    </row>
    <row r="383" spans="1:36" ht="15" customHeight="1" x14ac:dyDescent="0.25">
      <c r="A383" s="10">
        <v>382</v>
      </c>
      <c r="B383" s="1">
        <v>15</v>
      </c>
      <c r="C383" s="2">
        <v>40059649</v>
      </c>
      <c r="D383" s="3" t="s">
        <v>420</v>
      </c>
      <c r="E383" s="3" t="s">
        <v>361</v>
      </c>
      <c r="F383" s="3" t="s">
        <v>199</v>
      </c>
      <c r="G383" s="1">
        <v>15</v>
      </c>
      <c r="H383" s="4" t="s">
        <v>200</v>
      </c>
      <c r="I383" s="22">
        <v>518.41</v>
      </c>
      <c r="J383" s="11">
        <v>23</v>
      </c>
      <c r="K383" s="11">
        <v>27</v>
      </c>
      <c r="L383" s="11">
        <v>81</v>
      </c>
      <c r="M383" s="11">
        <f t="shared" si="80"/>
        <v>11923</v>
      </c>
      <c r="N383" s="11">
        <f t="shared" si="81"/>
        <v>5249</v>
      </c>
      <c r="O383" s="11">
        <f t="shared" si="82"/>
        <v>1431</v>
      </c>
      <c r="P383" s="9">
        <f t="shared" si="83"/>
        <v>59.615000000000002</v>
      </c>
      <c r="Q383" s="9">
        <f t="shared" si="84"/>
        <v>60</v>
      </c>
      <c r="R383" s="8">
        <f t="shared" si="85"/>
        <v>558.09</v>
      </c>
      <c r="S383" s="11">
        <f t="shared" si="86"/>
        <v>270</v>
      </c>
      <c r="T383" s="9">
        <f t="shared" si="87"/>
        <v>19550.705000000002</v>
      </c>
      <c r="U383" s="11">
        <f t="shared" si="88"/>
        <v>438</v>
      </c>
      <c r="V383" s="11">
        <f t="shared" si="89"/>
        <v>993</v>
      </c>
      <c r="W383" s="12">
        <f t="shared" si="90"/>
        <v>129</v>
      </c>
      <c r="X383" s="12">
        <v>0</v>
      </c>
      <c r="Y383" s="12">
        <v>0</v>
      </c>
      <c r="Z383" s="12">
        <v>40</v>
      </c>
      <c r="AA383" s="11">
        <f t="shared" si="91"/>
        <v>1600</v>
      </c>
      <c r="AB383" s="11">
        <f t="shared" si="92"/>
        <v>15572</v>
      </c>
      <c r="AC383" s="11">
        <f t="shared" si="93"/>
        <v>5249</v>
      </c>
      <c r="AD383" s="11">
        <f t="shared" si="94"/>
        <v>10323</v>
      </c>
      <c r="AE383">
        <f>VLOOKUP(C383,[1]WD!$B$3:$AR$777,43,0)</f>
        <v>15</v>
      </c>
      <c r="AF383" s="18">
        <f t="shared" si="95"/>
        <v>0</v>
      </c>
      <c r="AG383" s="6"/>
      <c r="AH383" s="6">
        <v>0</v>
      </c>
      <c r="AI383" s="6">
        <v>0</v>
      </c>
      <c r="AJ383" s="6">
        <v>0</v>
      </c>
    </row>
    <row r="384" spans="1:36" ht="15" customHeight="1" x14ac:dyDescent="0.25">
      <c r="A384" s="10">
        <v>383</v>
      </c>
      <c r="B384" s="1">
        <v>15</v>
      </c>
      <c r="C384" s="2">
        <v>40057465</v>
      </c>
      <c r="D384" s="3" t="s">
        <v>218</v>
      </c>
      <c r="E384" s="3" t="s">
        <v>361</v>
      </c>
      <c r="F384" s="3" t="s">
        <v>219</v>
      </c>
      <c r="G384" s="1">
        <v>15</v>
      </c>
      <c r="H384" s="4" t="s">
        <v>220</v>
      </c>
      <c r="I384" s="22">
        <v>518.41</v>
      </c>
      <c r="J384" s="11">
        <v>27</v>
      </c>
      <c r="K384" s="11">
        <v>29</v>
      </c>
      <c r="L384" s="11">
        <v>128</v>
      </c>
      <c r="M384" s="11">
        <f t="shared" si="80"/>
        <v>13997</v>
      </c>
      <c r="N384" s="11">
        <f t="shared" si="81"/>
        <v>8295</v>
      </c>
      <c r="O384" s="11">
        <f t="shared" si="82"/>
        <v>1680</v>
      </c>
      <c r="P384" s="9">
        <f t="shared" si="83"/>
        <v>69.984999999999999</v>
      </c>
      <c r="Q384" s="9">
        <f t="shared" si="84"/>
        <v>70</v>
      </c>
      <c r="R384" s="8">
        <f t="shared" si="85"/>
        <v>724.49</v>
      </c>
      <c r="S384" s="11">
        <f t="shared" si="86"/>
        <v>290</v>
      </c>
      <c r="T384" s="9">
        <f t="shared" si="87"/>
        <v>25126.475000000002</v>
      </c>
      <c r="U384" s="11">
        <f t="shared" si="88"/>
        <v>514</v>
      </c>
      <c r="V384" s="11">
        <f t="shared" si="89"/>
        <v>1166</v>
      </c>
      <c r="W384" s="12">
        <f t="shared" si="90"/>
        <v>168</v>
      </c>
      <c r="X384" s="12">
        <v>0</v>
      </c>
      <c r="Y384" s="12">
        <v>0</v>
      </c>
      <c r="Z384" s="12">
        <v>40</v>
      </c>
      <c r="AA384" s="11">
        <f t="shared" si="91"/>
        <v>1888</v>
      </c>
      <c r="AB384" s="11">
        <f t="shared" si="92"/>
        <v>20404</v>
      </c>
      <c r="AC384" s="11">
        <f t="shared" si="93"/>
        <v>8295</v>
      </c>
      <c r="AD384" s="11">
        <f t="shared" si="94"/>
        <v>12109</v>
      </c>
      <c r="AE384">
        <f>VLOOKUP(C384,[1]WD!$B$3:$AR$777,43,0)</f>
        <v>15</v>
      </c>
      <c r="AF384" s="18">
        <f t="shared" si="95"/>
        <v>0</v>
      </c>
      <c r="AG384" s="6"/>
      <c r="AH384" s="6">
        <v>0</v>
      </c>
      <c r="AI384" s="6">
        <v>0</v>
      </c>
      <c r="AJ384" s="6">
        <v>0</v>
      </c>
    </row>
    <row r="385" spans="1:36" ht="15" customHeight="1" x14ac:dyDescent="0.25">
      <c r="A385" s="10">
        <v>384</v>
      </c>
      <c r="B385" s="1">
        <v>15</v>
      </c>
      <c r="C385" s="2">
        <v>40057467</v>
      </c>
      <c r="D385" s="3" t="s">
        <v>221</v>
      </c>
      <c r="E385" s="3" t="s">
        <v>361</v>
      </c>
      <c r="F385" s="3" t="s">
        <v>219</v>
      </c>
      <c r="G385" s="1">
        <v>15</v>
      </c>
      <c r="H385" s="4" t="s">
        <v>220</v>
      </c>
      <c r="I385" s="22">
        <v>518.41</v>
      </c>
      <c r="J385" s="11">
        <v>26</v>
      </c>
      <c r="K385" s="11">
        <v>28</v>
      </c>
      <c r="L385" s="11">
        <v>128</v>
      </c>
      <c r="M385" s="11">
        <f t="shared" si="80"/>
        <v>13479</v>
      </c>
      <c r="N385" s="11">
        <f t="shared" si="81"/>
        <v>8295</v>
      </c>
      <c r="O385" s="11">
        <f t="shared" si="82"/>
        <v>1617</v>
      </c>
      <c r="P385" s="9">
        <f t="shared" si="83"/>
        <v>67.394999999999996</v>
      </c>
      <c r="Q385" s="9">
        <f t="shared" si="84"/>
        <v>67</v>
      </c>
      <c r="R385" s="8">
        <f t="shared" si="85"/>
        <v>707.65499999999997</v>
      </c>
      <c r="S385" s="11">
        <f t="shared" si="86"/>
        <v>280</v>
      </c>
      <c r="T385" s="9">
        <f t="shared" si="87"/>
        <v>24513.05</v>
      </c>
      <c r="U385" s="11">
        <f t="shared" si="88"/>
        <v>494</v>
      </c>
      <c r="V385" s="11">
        <f t="shared" si="89"/>
        <v>1123</v>
      </c>
      <c r="W385" s="12">
        <f t="shared" si="90"/>
        <v>164</v>
      </c>
      <c r="X385" s="12">
        <v>0</v>
      </c>
      <c r="Y385" s="12">
        <v>0</v>
      </c>
      <c r="Z385" s="12">
        <v>40</v>
      </c>
      <c r="AA385" s="11">
        <f t="shared" si="91"/>
        <v>1821</v>
      </c>
      <c r="AB385" s="11">
        <f t="shared" si="92"/>
        <v>19953</v>
      </c>
      <c r="AC385" s="11">
        <f t="shared" si="93"/>
        <v>8295</v>
      </c>
      <c r="AD385" s="11">
        <f t="shared" si="94"/>
        <v>11658</v>
      </c>
      <c r="AE385">
        <f>VLOOKUP(C385,[1]WD!$B$3:$AR$777,43,0)</f>
        <v>15</v>
      </c>
      <c r="AF385" s="18">
        <f t="shared" si="95"/>
        <v>0</v>
      </c>
      <c r="AG385" s="6"/>
      <c r="AH385" s="6">
        <v>0</v>
      </c>
      <c r="AI385" s="6">
        <v>0</v>
      </c>
      <c r="AJ385" s="6">
        <v>0</v>
      </c>
    </row>
    <row r="386" spans="1:36" ht="15" customHeight="1" x14ac:dyDescent="0.25">
      <c r="A386" s="10">
        <v>385</v>
      </c>
      <c r="B386" s="1">
        <v>15</v>
      </c>
      <c r="C386" s="2">
        <v>40058102</v>
      </c>
      <c r="D386" s="3" t="s">
        <v>222</v>
      </c>
      <c r="E386" s="3" t="s">
        <v>361</v>
      </c>
      <c r="F386" s="3" t="s">
        <v>219</v>
      </c>
      <c r="G386" s="1">
        <v>15</v>
      </c>
      <c r="H386" s="4" t="s">
        <v>220</v>
      </c>
      <c r="I386" s="22">
        <v>518.41</v>
      </c>
      <c r="J386" s="11">
        <v>26.5</v>
      </c>
      <c r="K386" s="11">
        <v>30.5</v>
      </c>
      <c r="L386" s="11">
        <v>142</v>
      </c>
      <c r="M386" s="11">
        <f t="shared" ref="M386:M449" si="96">ROUND((I386*J386),0)</f>
        <v>13738</v>
      </c>
      <c r="N386" s="11">
        <f t="shared" ref="N386:N449" si="97">ROUND((I386/8*L386),0)</f>
        <v>9202</v>
      </c>
      <c r="O386" s="11">
        <f t="shared" ref="O386:O449" si="98">ROUND((M386*12%),0)</f>
        <v>1649</v>
      </c>
      <c r="P386" s="9">
        <f t="shared" ref="P386:P449" si="99">M386*0.5%</f>
        <v>68.69</v>
      </c>
      <c r="Q386" s="9">
        <f t="shared" ref="Q386:Q449" si="100">ROUND(IF(M386&gt;15000,(15000*0.5%),M386*0.5%),0)</f>
        <v>69</v>
      </c>
      <c r="R386" s="8">
        <f t="shared" ref="R386:R449" si="101">(M386+N386)*(3.25%)</f>
        <v>745.55000000000007</v>
      </c>
      <c r="S386" s="11">
        <f t="shared" ref="S386:S449" si="102">ROUND((K386*10),0)</f>
        <v>305</v>
      </c>
      <c r="T386" s="9">
        <f t="shared" ref="T386:T449" si="103">SUM(M386:S386)</f>
        <v>25777.239999999998</v>
      </c>
      <c r="U386" s="11">
        <f t="shared" ref="U386:U449" si="104">O386-V386</f>
        <v>505</v>
      </c>
      <c r="V386" s="11">
        <f t="shared" ref="V386:V449" si="105">ROUND((M386*8.33%),0)</f>
        <v>1144</v>
      </c>
      <c r="W386" s="12">
        <f t="shared" ref="W386:W449" si="106">ROUNDUP((M386+N386)*(0.75%),0)</f>
        <v>173</v>
      </c>
      <c r="X386" s="12">
        <v>0</v>
      </c>
      <c r="Y386" s="12">
        <v>0</v>
      </c>
      <c r="Z386" s="12">
        <v>40</v>
      </c>
      <c r="AA386" s="11">
        <f t="shared" ref="AA386:AA449" si="107">SUM(U386:Z386)</f>
        <v>1862</v>
      </c>
      <c r="AB386" s="11">
        <f t="shared" ref="AB386:AB449" si="108">SUM(M386:N386)-AA386</f>
        <v>21078</v>
      </c>
      <c r="AC386" s="11">
        <f t="shared" ref="AC386:AC449" si="109">N386</f>
        <v>9202</v>
      </c>
      <c r="AD386" s="11">
        <f t="shared" ref="AD386:AD449" si="110">AB386-AC386</f>
        <v>11876</v>
      </c>
      <c r="AE386">
        <f>VLOOKUP(C386,[1]WD!$B$3:$AR$777,43,0)</f>
        <v>15</v>
      </c>
      <c r="AF386" s="18">
        <f t="shared" ref="AF386:AF449" si="111">+AE386-B386</f>
        <v>0</v>
      </c>
      <c r="AG386" s="6"/>
      <c r="AH386" s="6">
        <v>0</v>
      </c>
      <c r="AI386" s="6">
        <v>0</v>
      </c>
      <c r="AJ386" s="6">
        <v>0</v>
      </c>
    </row>
    <row r="387" spans="1:36" ht="15" customHeight="1" x14ac:dyDescent="0.25">
      <c r="A387" s="10">
        <v>386</v>
      </c>
      <c r="B387" s="1">
        <v>15</v>
      </c>
      <c r="C387" s="2">
        <v>40058379</v>
      </c>
      <c r="D387" s="3" t="s">
        <v>322</v>
      </c>
      <c r="E387" s="3" t="s">
        <v>361</v>
      </c>
      <c r="F387" s="3" t="s">
        <v>223</v>
      </c>
      <c r="G387" s="1">
        <v>15</v>
      </c>
      <c r="H387" s="4" t="s">
        <v>300</v>
      </c>
      <c r="I387" s="22">
        <v>518.41</v>
      </c>
      <c r="J387" s="11">
        <v>22</v>
      </c>
      <c r="K387" s="11">
        <v>26</v>
      </c>
      <c r="L387" s="11">
        <v>97</v>
      </c>
      <c r="M387" s="11">
        <f t="shared" si="96"/>
        <v>11405</v>
      </c>
      <c r="N387" s="11">
        <f t="shared" si="97"/>
        <v>6286</v>
      </c>
      <c r="O387" s="11">
        <f t="shared" si="98"/>
        <v>1369</v>
      </c>
      <c r="P387" s="9">
        <f t="shared" si="99"/>
        <v>57.024999999999999</v>
      </c>
      <c r="Q387" s="9">
        <f t="shared" si="100"/>
        <v>57</v>
      </c>
      <c r="R387" s="8">
        <f t="shared" si="101"/>
        <v>574.95749999999998</v>
      </c>
      <c r="S387" s="11">
        <f t="shared" si="102"/>
        <v>260</v>
      </c>
      <c r="T387" s="9">
        <f t="shared" si="103"/>
        <v>20008.982500000002</v>
      </c>
      <c r="U387" s="11">
        <f t="shared" si="104"/>
        <v>419</v>
      </c>
      <c r="V387" s="11">
        <f t="shared" si="105"/>
        <v>950</v>
      </c>
      <c r="W387" s="12">
        <f t="shared" si="106"/>
        <v>133</v>
      </c>
      <c r="X387" s="12">
        <v>0</v>
      </c>
      <c r="Y387" s="12">
        <v>0</v>
      </c>
      <c r="Z387" s="12">
        <v>40</v>
      </c>
      <c r="AA387" s="11">
        <f t="shared" si="107"/>
        <v>1542</v>
      </c>
      <c r="AB387" s="11">
        <f t="shared" si="108"/>
        <v>16149</v>
      </c>
      <c r="AC387" s="11">
        <f t="shared" si="109"/>
        <v>6286</v>
      </c>
      <c r="AD387" s="11">
        <f t="shared" si="110"/>
        <v>9863</v>
      </c>
      <c r="AE387">
        <f>VLOOKUP(C387,[1]WD!$B$3:$AR$777,43,0)</f>
        <v>15</v>
      </c>
      <c r="AF387" s="18">
        <f t="shared" si="111"/>
        <v>0</v>
      </c>
      <c r="AG387" s="6"/>
      <c r="AH387" s="6">
        <v>0</v>
      </c>
      <c r="AI387" s="6">
        <v>0</v>
      </c>
      <c r="AJ387" s="6">
        <v>0</v>
      </c>
    </row>
    <row r="388" spans="1:36" ht="15" customHeight="1" x14ac:dyDescent="0.25">
      <c r="A388" s="10">
        <v>387</v>
      </c>
      <c r="B388" s="1">
        <v>15</v>
      </c>
      <c r="C388" s="2">
        <v>40058465</v>
      </c>
      <c r="D388" s="3" t="s">
        <v>80</v>
      </c>
      <c r="E388" s="3" t="s">
        <v>361</v>
      </c>
      <c r="F388" s="3" t="s">
        <v>223</v>
      </c>
      <c r="G388" s="1">
        <v>15</v>
      </c>
      <c r="H388" s="4" t="s">
        <v>224</v>
      </c>
      <c r="I388" s="22">
        <v>518.41</v>
      </c>
      <c r="J388" s="11">
        <v>23</v>
      </c>
      <c r="K388" s="11">
        <v>27</v>
      </c>
      <c r="L388" s="11">
        <v>118</v>
      </c>
      <c r="M388" s="11">
        <f t="shared" si="96"/>
        <v>11923</v>
      </c>
      <c r="N388" s="11">
        <f t="shared" si="97"/>
        <v>7647</v>
      </c>
      <c r="O388" s="11">
        <f t="shared" si="98"/>
        <v>1431</v>
      </c>
      <c r="P388" s="9">
        <f t="shared" si="99"/>
        <v>59.615000000000002</v>
      </c>
      <c r="Q388" s="9">
        <f t="shared" si="100"/>
        <v>60</v>
      </c>
      <c r="R388" s="8">
        <f t="shared" si="101"/>
        <v>636.02499999999998</v>
      </c>
      <c r="S388" s="11">
        <f t="shared" si="102"/>
        <v>270</v>
      </c>
      <c r="T388" s="9">
        <f t="shared" si="103"/>
        <v>22026.640000000003</v>
      </c>
      <c r="U388" s="11">
        <f t="shared" si="104"/>
        <v>438</v>
      </c>
      <c r="V388" s="11">
        <f t="shared" si="105"/>
        <v>993</v>
      </c>
      <c r="W388" s="12">
        <f t="shared" si="106"/>
        <v>147</v>
      </c>
      <c r="X388" s="12">
        <v>0</v>
      </c>
      <c r="Y388" s="12">
        <v>0</v>
      </c>
      <c r="Z388" s="12">
        <v>40</v>
      </c>
      <c r="AA388" s="11">
        <f t="shared" si="107"/>
        <v>1618</v>
      </c>
      <c r="AB388" s="11">
        <f t="shared" si="108"/>
        <v>17952</v>
      </c>
      <c r="AC388" s="11">
        <f t="shared" si="109"/>
        <v>7647</v>
      </c>
      <c r="AD388" s="11">
        <f t="shared" si="110"/>
        <v>10305</v>
      </c>
      <c r="AE388">
        <f>VLOOKUP(C388,[1]WD!$B$3:$AR$777,43,0)</f>
        <v>15</v>
      </c>
      <c r="AF388" s="18">
        <f t="shared" si="111"/>
        <v>0</v>
      </c>
      <c r="AG388" s="6"/>
      <c r="AH388" s="6">
        <v>0</v>
      </c>
      <c r="AI388" s="6">
        <v>0</v>
      </c>
      <c r="AJ388" s="6">
        <v>0</v>
      </c>
    </row>
    <row r="389" spans="1:36" ht="15" customHeight="1" x14ac:dyDescent="0.25">
      <c r="A389" s="10">
        <v>388</v>
      </c>
      <c r="B389" s="1">
        <v>15</v>
      </c>
      <c r="C389" s="2">
        <v>40057840</v>
      </c>
      <c r="D389" s="3" t="s">
        <v>27</v>
      </c>
      <c r="E389" s="3" t="s">
        <v>361</v>
      </c>
      <c r="F389" s="3" t="s">
        <v>226</v>
      </c>
      <c r="G389" s="1">
        <v>15</v>
      </c>
      <c r="H389" s="4" t="s">
        <v>447</v>
      </c>
      <c r="I389" s="22">
        <v>518.41</v>
      </c>
      <c r="J389" s="11">
        <v>25</v>
      </c>
      <c r="K389" s="11">
        <v>27</v>
      </c>
      <c r="L389" s="11">
        <v>105</v>
      </c>
      <c r="M389" s="11">
        <f t="shared" si="96"/>
        <v>12960</v>
      </c>
      <c r="N389" s="11">
        <f t="shared" si="97"/>
        <v>6804</v>
      </c>
      <c r="O389" s="11">
        <f t="shared" si="98"/>
        <v>1555</v>
      </c>
      <c r="P389" s="9">
        <f t="shared" si="99"/>
        <v>64.8</v>
      </c>
      <c r="Q389" s="9">
        <f t="shared" si="100"/>
        <v>65</v>
      </c>
      <c r="R389" s="8">
        <f t="shared" si="101"/>
        <v>642.33000000000004</v>
      </c>
      <c r="S389" s="11">
        <f t="shared" si="102"/>
        <v>270</v>
      </c>
      <c r="T389" s="9">
        <f t="shared" si="103"/>
        <v>22361.13</v>
      </c>
      <c r="U389" s="11">
        <f t="shared" si="104"/>
        <v>475</v>
      </c>
      <c r="V389" s="11">
        <f t="shared" si="105"/>
        <v>1080</v>
      </c>
      <c r="W389" s="12">
        <f t="shared" si="106"/>
        <v>149</v>
      </c>
      <c r="X389" s="12">
        <v>0</v>
      </c>
      <c r="Y389" s="12">
        <v>0</v>
      </c>
      <c r="Z389" s="12">
        <v>40</v>
      </c>
      <c r="AA389" s="11">
        <f t="shared" si="107"/>
        <v>1744</v>
      </c>
      <c r="AB389" s="11">
        <f t="shared" si="108"/>
        <v>18020</v>
      </c>
      <c r="AC389" s="11">
        <f t="shared" si="109"/>
        <v>6804</v>
      </c>
      <c r="AD389" s="11">
        <f t="shared" si="110"/>
        <v>11216</v>
      </c>
      <c r="AE389">
        <f>VLOOKUP(C389,[1]WD!$B$3:$AR$777,43,0)</f>
        <v>15</v>
      </c>
      <c r="AF389" s="18">
        <f t="shared" si="111"/>
        <v>0</v>
      </c>
      <c r="AG389" s="6"/>
      <c r="AH389" s="6">
        <v>0</v>
      </c>
      <c r="AI389" s="6">
        <v>0</v>
      </c>
      <c r="AJ389" s="6">
        <v>0</v>
      </c>
    </row>
    <row r="390" spans="1:36" ht="15" customHeight="1" x14ac:dyDescent="0.25">
      <c r="A390" s="10">
        <v>389</v>
      </c>
      <c r="B390" s="1">
        <v>15</v>
      </c>
      <c r="C390" s="2">
        <v>40058503</v>
      </c>
      <c r="D390" s="3" t="s">
        <v>143</v>
      </c>
      <c r="E390" s="3" t="s">
        <v>361</v>
      </c>
      <c r="F390" s="3" t="s">
        <v>226</v>
      </c>
      <c r="G390" s="1">
        <v>15</v>
      </c>
      <c r="H390" s="4" t="s">
        <v>447</v>
      </c>
      <c r="I390" s="22">
        <v>518.41</v>
      </c>
      <c r="J390" s="11">
        <v>26</v>
      </c>
      <c r="K390" s="11">
        <v>29</v>
      </c>
      <c r="L390" s="11">
        <v>111</v>
      </c>
      <c r="M390" s="11">
        <f t="shared" si="96"/>
        <v>13479</v>
      </c>
      <c r="N390" s="11">
        <f t="shared" si="97"/>
        <v>7193</v>
      </c>
      <c r="O390" s="11">
        <f t="shared" si="98"/>
        <v>1617</v>
      </c>
      <c r="P390" s="9">
        <f t="shared" si="99"/>
        <v>67.394999999999996</v>
      </c>
      <c r="Q390" s="9">
        <f t="shared" si="100"/>
        <v>67</v>
      </c>
      <c r="R390" s="8">
        <f t="shared" si="101"/>
        <v>671.84</v>
      </c>
      <c r="S390" s="11">
        <f t="shared" si="102"/>
        <v>290</v>
      </c>
      <c r="T390" s="9">
        <f t="shared" si="103"/>
        <v>23385.235000000001</v>
      </c>
      <c r="U390" s="11">
        <f t="shared" si="104"/>
        <v>494</v>
      </c>
      <c r="V390" s="11">
        <f t="shared" si="105"/>
        <v>1123</v>
      </c>
      <c r="W390" s="12">
        <f t="shared" si="106"/>
        <v>156</v>
      </c>
      <c r="X390" s="12">
        <v>129</v>
      </c>
      <c r="Y390" s="12">
        <v>0</v>
      </c>
      <c r="Z390" s="12">
        <v>40</v>
      </c>
      <c r="AA390" s="11">
        <f t="shared" si="107"/>
        <v>1942</v>
      </c>
      <c r="AB390" s="11">
        <f t="shared" si="108"/>
        <v>18730</v>
      </c>
      <c r="AC390" s="11">
        <f t="shared" si="109"/>
        <v>7193</v>
      </c>
      <c r="AD390" s="11">
        <f t="shared" si="110"/>
        <v>11537</v>
      </c>
      <c r="AE390">
        <f>VLOOKUP(C390,[1]WD!$B$3:$AR$777,43,0)</f>
        <v>15</v>
      </c>
      <c r="AF390" s="18">
        <f t="shared" si="111"/>
        <v>0</v>
      </c>
      <c r="AG390" s="6"/>
      <c r="AH390" s="6">
        <v>0</v>
      </c>
      <c r="AI390" s="6">
        <v>0</v>
      </c>
      <c r="AJ390" s="6">
        <v>129</v>
      </c>
    </row>
    <row r="391" spans="1:36" ht="15" customHeight="1" x14ac:dyDescent="0.25">
      <c r="A391" s="10">
        <v>390</v>
      </c>
      <c r="B391" s="1">
        <v>15</v>
      </c>
      <c r="C391" s="2">
        <v>40057570</v>
      </c>
      <c r="D391" s="3" t="s">
        <v>202</v>
      </c>
      <c r="E391" s="3" t="s">
        <v>361</v>
      </c>
      <c r="F391" s="3" t="s">
        <v>226</v>
      </c>
      <c r="G391" s="1">
        <v>15</v>
      </c>
      <c r="H391" s="4" t="s">
        <v>447</v>
      </c>
      <c r="I391" s="22">
        <v>518.41</v>
      </c>
      <c r="J391" s="11">
        <v>23.5</v>
      </c>
      <c r="K391" s="11">
        <v>24</v>
      </c>
      <c r="L391" s="11">
        <v>14</v>
      </c>
      <c r="M391" s="11">
        <f t="shared" si="96"/>
        <v>12183</v>
      </c>
      <c r="N391" s="11">
        <f t="shared" si="97"/>
        <v>907</v>
      </c>
      <c r="O391" s="11">
        <f t="shared" si="98"/>
        <v>1462</v>
      </c>
      <c r="P391" s="9">
        <f t="shared" si="99"/>
        <v>60.914999999999999</v>
      </c>
      <c r="Q391" s="9">
        <f t="shared" si="100"/>
        <v>61</v>
      </c>
      <c r="R391" s="8">
        <f t="shared" si="101"/>
        <v>425.42500000000001</v>
      </c>
      <c r="S391" s="11">
        <f t="shared" si="102"/>
        <v>240</v>
      </c>
      <c r="T391" s="9">
        <f t="shared" si="103"/>
        <v>15339.34</v>
      </c>
      <c r="U391" s="11">
        <f t="shared" si="104"/>
        <v>447</v>
      </c>
      <c r="V391" s="11">
        <f t="shared" si="105"/>
        <v>1015</v>
      </c>
      <c r="W391" s="12">
        <f t="shared" si="106"/>
        <v>99</v>
      </c>
      <c r="X391" s="12">
        <v>0</v>
      </c>
      <c r="Y391" s="12">
        <v>0</v>
      </c>
      <c r="Z391" s="12">
        <v>40</v>
      </c>
      <c r="AA391" s="11">
        <f t="shared" si="107"/>
        <v>1601</v>
      </c>
      <c r="AB391" s="11">
        <f t="shared" si="108"/>
        <v>11489</v>
      </c>
      <c r="AC391" s="11">
        <f t="shared" si="109"/>
        <v>907</v>
      </c>
      <c r="AD391" s="11">
        <f t="shared" si="110"/>
        <v>10582</v>
      </c>
      <c r="AE391">
        <f>VLOOKUP(C391,[1]WD!$B$3:$AR$777,43,0)</f>
        <v>15</v>
      </c>
      <c r="AF391" s="18">
        <f t="shared" si="111"/>
        <v>0</v>
      </c>
      <c r="AG391" s="6"/>
      <c r="AH391" s="6">
        <v>0</v>
      </c>
      <c r="AI391" s="6">
        <v>0</v>
      </c>
      <c r="AJ391" s="6">
        <v>0</v>
      </c>
    </row>
    <row r="392" spans="1:36" ht="15" customHeight="1" x14ac:dyDescent="0.25">
      <c r="A392" s="10">
        <v>391</v>
      </c>
      <c r="B392" s="1">
        <v>15</v>
      </c>
      <c r="C392" s="2">
        <v>40057606</v>
      </c>
      <c r="D392" s="3" t="s">
        <v>203</v>
      </c>
      <c r="E392" s="3" t="s">
        <v>361</v>
      </c>
      <c r="F392" s="3" t="s">
        <v>226</v>
      </c>
      <c r="G392" s="1">
        <v>15</v>
      </c>
      <c r="H392" s="4" t="s">
        <v>447</v>
      </c>
      <c r="I392" s="22">
        <v>518.41</v>
      </c>
      <c r="J392" s="11">
        <v>25</v>
      </c>
      <c r="K392" s="11">
        <v>26</v>
      </c>
      <c r="L392" s="11">
        <v>32</v>
      </c>
      <c r="M392" s="11">
        <f t="shared" si="96"/>
        <v>12960</v>
      </c>
      <c r="N392" s="11">
        <f t="shared" si="97"/>
        <v>2074</v>
      </c>
      <c r="O392" s="11">
        <f t="shared" si="98"/>
        <v>1555</v>
      </c>
      <c r="P392" s="9">
        <f t="shared" si="99"/>
        <v>64.8</v>
      </c>
      <c r="Q392" s="9">
        <f t="shared" si="100"/>
        <v>65</v>
      </c>
      <c r="R392" s="8">
        <f t="shared" si="101"/>
        <v>488.60500000000002</v>
      </c>
      <c r="S392" s="11">
        <f t="shared" si="102"/>
        <v>260</v>
      </c>
      <c r="T392" s="9">
        <f t="shared" si="103"/>
        <v>17467.404999999999</v>
      </c>
      <c r="U392" s="11">
        <f t="shared" si="104"/>
        <v>475</v>
      </c>
      <c r="V392" s="11">
        <f t="shared" si="105"/>
        <v>1080</v>
      </c>
      <c r="W392" s="12">
        <f t="shared" si="106"/>
        <v>113</v>
      </c>
      <c r="X392" s="12">
        <v>0</v>
      </c>
      <c r="Y392" s="12">
        <v>0</v>
      </c>
      <c r="Z392" s="12">
        <v>40</v>
      </c>
      <c r="AA392" s="11">
        <f t="shared" si="107"/>
        <v>1708</v>
      </c>
      <c r="AB392" s="11">
        <f t="shared" si="108"/>
        <v>13326</v>
      </c>
      <c r="AC392" s="11">
        <f t="shared" si="109"/>
        <v>2074</v>
      </c>
      <c r="AD392" s="11">
        <f t="shared" si="110"/>
        <v>11252</v>
      </c>
      <c r="AE392">
        <f>VLOOKUP(C392,[1]WD!$B$3:$AR$777,43,0)</f>
        <v>15</v>
      </c>
      <c r="AF392" s="18">
        <f t="shared" si="111"/>
        <v>0</v>
      </c>
      <c r="AG392" s="6"/>
      <c r="AH392" s="6">
        <v>0</v>
      </c>
      <c r="AI392" s="6">
        <v>0</v>
      </c>
      <c r="AJ392" s="6">
        <v>0</v>
      </c>
    </row>
    <row r="393" spans="1:36" ht="15" customHeight="1" x14ac:dyDescent="0.25">
      <c r="A393" s="10">
        <v>392</v>
      </c>
      <c r="B393" s="1">
        <v>15</v>
      </c>
      <c r="C393" s="2">
        <v>40058475</v>
      </c>
      <c r="D393" s="3" t="s">
        <v>215</v>
      </c>
      <c r="E393" s="3" t="s">
        <v>361</v>
      </c>
      <c r="F393" s="3" t="s">
        <v>226</v>
      </c>
      <c r="G393" s="1">
        <v>15</v>
      </c>
      <c r="H393" s="4" t="s">
        <v>447</v>
      </c>
      <c r="I393" s="22">
        <v>518.41</v>
      </c>
      <c r="J393" s="11">
        <v>24</v>
      </c>
      <c r="K393" s="11">
        <v>28</v>
      </c>
      <c r="L393" s="11">
        <v>46</v>
      </c>
      <c r="M393" s="11">
        <f t="shared" si="96"/>
        <v>12442</v>
      </c>
      <c r="N393" s="11">
        <f t="shared" si="97"/>
        <v>2981</v>
      </c>
      <c r="O393" s="11">
        <f t="shared" si="98"/>
        <v>1493</v>
      </c>
      <c r="P393" s="9">
        <f t="shared" si="99"/>
        <v>62.21</v>
      </c>
      <c r="Q393" s="9">
        <f t="shared" si="100"/>
        <v>62</v>
      </c>
      <c r="R393" s="8">
        <f t="shared" si="101"/>
        <v>501.2475</v>
      </c>
      <c r="S393" s="11">
        <f t="shared" si="102"/>
        <v>280</v>
      </c>
      <c r="T393" s="9">
        <f t="shared" si="103"/>
        <v>17821.4575</v>
      </c>
      <c r="U393" s="11">
        <f t="shared" si="104"/>
        <v>457</v>
      </c>
      <c r="V393" s="11">
        <f t="shared" si="105"/>
        <v>1036</v>
      </c>
      <c r="W393" s="12">
        <f t="shared" si="106"/>
        <v>116</v>
      </c>
      <c r="X393" s="12">
        <v>30</v>
      </c>
      <c r="Y393" s="12">
        <v>0</v>
      </c>
      <c r="Z393" s="12">
        <v>40</v>
      </c>
      <c r="AA393" s="11">
        <f t="shared" si="107"/>
        <v>1679</v>
      </c>
      <c r="AB393" s="11">
        <f t="shared" si="108"/>
        <v>13744</v>
      </c>
      <c r="AC393" s="11">
        <f t="shared" si="109"/>
        <v>2981</v>
      </c>
      <c r="AD393" s="11">
        <f t="shared" si="110"/>
        <v>10763</v>
      </c>
      <c r="AE393">
        <f>VLOOKUP(C393,[1]WD!$B$3:$AR$777,43,0)</f>
        <v>15</v>
      </c>
      <c r="AF393" s="18">
        <f t="shared" si="111"/>
        <v>0</v>
      </c>
      <c r="AG393" s="6"/>
      <c r="AH393" s="6">
        <v>0</v>
      </c>
      <c r="AI393" s="6">
        <v>0</v>
      </c>
      <c r="AJ393" s="6">
        <v>30</v>
      </c>
    </row>
    <row r="394" spans="1:36" ht="15" customHeight="1" x14ac:dyDescent="0.25">
      <c r="A394" s="10">
        <v>393</v>
      </c>
      <c r="B394" s="1">
        <v>15</v>
      </c>
      <c r="C394" s="2">
        <v>40058915</v>
      </c>
      <c r="D394" s="3" t="s">
        <v>139</v>
      </c>
      <c r="E394" s="3" t="s">
        <v>361</v>
      </c>
      <c r="F394" s="3" t="s">
        <v>226</v>
      </c>
      <c r="G394" s="1">
        <v>15</v>
      </c>
      <c r="H394" s="4" t="s">
        <v>447</v>
      </c>
      <c r="I394" s="22">
        <v>518.41</v>
      </c>
      <c r="J394" s="11">
        <v>25</v>
      </c>
      <c r="K394" s="11">
        <v>27</v>
      </c>
      <c r="L394" s="11">
        <v>94</v>
      </c>
      <c r="M394" s="11">
        <f t="shared" si="96"/>
        <v>12960</v>
      </c>
      <c r="N394" s="11">
        <f t="shared" si="97"/>
        <v>6091</v>
      </c>
      <c r="O394" s="11">
        <f t="shared" si="98"/>
        <v>1555</v>
      </c>
      <c r="P394" s="9">
        <f t="shared" si="99"/>
        <v>64.8</v>
      </c>
      <c r="Q394" s="9">
        <f t="shared" si="100"/>
        <v>65</v>
      </c>
      <c r="R394" s="8">
        <f t="shared" si="101"/>
        <v>619.15750000000003</v>
      </c>
      <c r="S394" s="11">
        <f t="shared" si="102"/>
        <v>270</v>
      </c>
      <c r="T394" s="9">
        <f t="shared" si="103"/>
        <v>21624.9575</v>
      </c>
      <c r="U394" s="11">
        <f t="shared" si="104"/>
        <v>475</v>
      </c>
      <c r="V394" s="11">
        <f t="shared" si="105"/>
        <v>1080</v>
      </c>
      <c r="W394" s="12">
        <f t="shared" si="106"/>
        <v>143</v>
      </c>
      <c r="X394" s="12">
        <v>60</v>
      </c>
      <c r="Y394" s="12">
        <v>0</v>
      </c>
      <c r="Z394" s="12">
        <v>40</v>
      </c>
      <c r="AA394" s="11">
        <f t="shared" si="107"/>
        <v>1798</v>
      </c>
      <c r="AB394" s="11">
        <f t="shared" si="108"/>
        <v>17253</v>
      </c>
      <c r="AC394" s="11">
        <f t="shared" si="109"/>
        <v>6091</v>
      </c>
      <c r="AD394" s="11">
        <f t="shared" si="110"/>
        <v>11162</v>
      </c>
      <c r="AE394">
        <f>VLOOKUP(C394,[1]WD!$B$3:$AR$777,43,0)</f>
        <v>15</v>
      </c>
      <c r="AF394" s="18">
        <f t="shared" si="111"/>
        <v>0</v>
      </c>
      <c r="AG394" s="6"/>
      <c r="AH394" s="6">
        <v>0</v>
      </c>
      <c r="AI394" s="6">
        <v>0</v>
      </c>
      <c r="AJ394" s="6">
        <v>60</v>
      </c>
    </row>
    <row r="395" spans="1:36" ht="15" customHeight="1" x14ac:dyDescent="0.25">
      <c r="A395" s="10">
        <v>394</v>
      </c>
      <c r="B395" s="1">
        <v>15</v>
      </c>
      <c r="C395" s="2">
        <v>40058552</v>
      </c>
      <c r="D395" s="3" t="s">
        <v>232</v>
      </c>
      <c r="E395" s="3" t="s">
        <v>361</v>
      </c>
      <c r="F395" s="3" t="s">
        <v>316</v>
      </c>
      <c r="G395" s="1">
        <v>15</v>
      </c>
      <c r="H395" s="4" t="s">
        <v>317</v>
      </c>
      <c r="I395" s="22">
        <v>518.41</v>
      </c>
      <c r="J395" s="11">
        <v>26</v>
      </c>
      <c r="K395" s="11">
        <v>30</v>
      </c>
      <c r="L395" s="11">
        <v>147</v>
      </c>
      <c r="M395" s="11">
        <f t="shared" si="96"/>
        <v>13479</v>
      </c>
      <c r="N395" s="11">
        <f t="shared" si="97"/>
        <v>9526</v>
      </c>
      <c r="O395" s="11">
        <f t="shared" si="98"/>
        <v>1617</v>
      </c>
      <c r="P395" s="9">
        <f t="shared" si="99"/>
        <v>67.394999999999996</v>
      </c>
      <c r="Q395" s="9">
        <f t="shared" si="100"/>
        <v>67</v>
      </c>
      <c r="R395" s="8">
        <f t="shared" si="101"/>
        <v>747.66250000000002</v>
      </c>
      <c r="S395" s="11">
        <f t="shared" si="102"/>
        <v>300</v>
      </c>
      <c r="T395" s="9">
        <f t="shared" si="103"/>
        <v>25804.057499999999</v>
      </c>
      <c r="U395" s="11">
        <f t="shared" si="104"/>
        <v>494</v>
      </c>
      <c r="V395" s="11">
        <f t="shared" si="105"/>
        <v>1123</v>
      </c>
      <c r="W395" s="12">
        <f t="shared" si="106"/>
        <v>173</v>
      </c>
      <c r="X395" s="12">
        <v>0</v>
      </c>
      <c r="Y395" s="12">
        <v>0</v>
      </c>
      <c r="Z395" s="12">
        <v>40</v>
      </c>
      <c r="AA395" s="11">
        <f t="shared" si="107"/>
        <v>1830</v>
      </c>
      <c r="AB395" s="11">
        <f t="shared" si="108"/>
        <v>21175</v>
      </c>
      <c r="AC395" s="11">
        <f t="shared" si="109"/>
        <v>9526</v>
      </c>
      <c r="AD395" s="11">
        <f t="shared" si="110"/>
        <v>11649</v>
      </c>
      <c r="AE395">
        <f>VLOOKUP(C395,[1]WD!$B$3:$AR$777,43,0)</f>
        <v>15</v>
      </c>
      <c r="AF395" s="18">
        <f t="shared" si="111"/>
        <v>0</v>
      </c>
      <c r="AG395" s="6"/>
      <c r="AH395" s="6">
        <v>0</v>
      </c>
      <c r="AI395" s="6">
        <v>0</v>
      </c>
      <c r="AJ395" s="6">
        <v>0</v>
      </c>
    </row>
    <row r="396" spans="1:36" ht="15" customHeight="1" x14ac:dyDescent="0.25">
      <c r="A396" s="10">
        <v>395</v>
      </c>
      <c r="B396" s="1">
        <v>15</v>
      </c>
      <c r="C396" s="2">
        <v>40058675</v>
      </c>
      <c r="D396" s="3" t="s">
        <v>233</v>
      </c>
      <c r="E396" s="3" t="s">
        <v>361</v>
      </c>
      <c r="F396" s="3" t="s">
        <v>316</v>
      </c>
      <c r="G396" s="1">
        <v>15</v>
      </c>
      <c r="H396" s="4" t="s">
        <v>317</v>
      </c>
      <c r="I396" s="22">
        <v>518.41</v>
      </c>
      <c r="J396" s="11">
        <v>26</v>
      </c>
      <c r="K396" s="11">
        <v>30</v>
      </c>
      <c r="L396" s="11">
        <v>144</v>
      </c>
      <c r="M396" s="11">
        <f t="shared" si="96"/>
        <v>13479</v>
      </c>
      <c r="N396" s="11">
        <f t="shared" si="97"/>
        <v>9331</v>
      </c>
      <c r="O396" s="11">
        <f t="shared" si="98"/>
        <v>1617</v>
      </c>
      <c r="P396" s="9">
        <f t="shared" si="99"/>
        <v>67.394999999999996</v>
      </c>
      <c r="Q396" s="9">
        <f t="shared" si="100"/>
        <v>67</v>
      </c>
      <c r="R396" s="8">
        <f t="shared" si="101"/>
        <v>741.32500000000005</v>
      </c>
      <c r="S396" s="11">
        <f t="shared" si="102"/>
        <v>300</v>
      </c>
      <c r="T396" s="9">
        <f t="shared" si="103"/>
        <v>25602.720000000001</v>
      </c>
      <c r="U396" s="11">
        <f t="shared" si="104"/>
        <v>494</v>
      </c>
      <c r="V396" s="11">
        <f t="shared" si="105"/>
        <v>1123</v>
      </c>
      <c r="W396" s="12">
        <f t="shared" si="106"/>
        <v>172</v>
      </c>
      <c r="X396" s="12">
        <v>0</v>
      </c>
      <c r="Y396" s="12">
        <v>0</v>
      </c>
      <c r="Z396" s="12">
        <v>40</v>
      </c>
      <c r="AA396" s="11">
        <f t="shared" si="107"/>
        <v>1829</v>
      </c>
      <c r="AB396" s="11">
        <f t="shared" si="108"/>
        <v>20981</v>
      </c>
      <c r="AC396" s="11">
        <f t="shared" si="109"/>
        <v>9331</v>
      </c>
      <c r="AD396" s="11">
        <f t="shared" si="110"/>
        <v>11650</v>
      </c>
      <c r="AE396">
        <f>VLOOKUP(C396,[1]WD!$B$3:$AR$777,43,0)</f>
        <v>15</v>
      </c>
      <c r="AF396" s="18">
        <f t="shared" si="111"/>
        <v>0</v>
      </c>
      <c r="AG396" s="6"/>
      <c r="AH396" s="6">
        <v>0</v>
      </c>
      <c r="AI396" s="6">
        <v>0</v>
      </c>
      <c r="AJ396" s="6">
        <v>0</v>
      </c>
    </row>
    <row r="397" spans="1:36" ht="15" customHeight="1" x14ac:dyDescent="0.25">
      <c r="A397" s="10">
        <v>396</v>
      </c>
      <c r="B397" s="1">
        <v>15</v>
      </c>
      <c r="C397" s="2">
        <v>40058711</v>
      </c>
      <c r="D397" s="3" t="s">
        <v>227</v>
      </c>
      <c r="E397" s="3" t="s">
        <v>361</v>
      </c>
      <c r="F397" s="3" t="s">
        <v>316</v>
      </c>
      <c r="G397" s="1">
        <v>15</v>
      </c>
      <c r="H397" s="4" t="s">
        <v>317</v>
      </c>
      <c r="I397" s="22">
        <v>518.41</v>
      </c>
      <c r="J397" s="11">
        <v>27</v>
      </c>
      <c r="K397" s="11">
        <v>31</v>
      </c>
      <c r="L397" s="11">
        <v>146</v>
      </c>
      <c r="M397" s="11">
        <f t="shared" si="96"/>
        <v>13997</v>
      </c>
      <c r="N397" s="11">
        <f t="shared" si="97"/>
        <v>9461</v>
      </c>
      <c r="O397" s="11">
        <f t="shared" si="98"/>
        <v>1680</v>
      </c>
      <c r="P397" s="9">
        <f t="shared" si="99"/>
        <v>69.984999999999999</v>
      </c>
      <c r="Q397" s="9">
        <f t="shared" si="100"/>
        <v>70</v>
      </c>
      <c r="R397" s="8">
        <f t="shared" si="101"/>
        <v>762.38499999999999</v>
      </c>
      <c r="S397" s="11">
        <f t="shared" si="102"/>
        <v>310</v>
      </c>
      <c r="T397" s="9">
        <f t="shared" si="103"/>
        <v>26350.37</v>
      </c>
      <c r="U397" s="11">
        <f t="shared" si="104"/>
        <v>514</v>
      </c>
      <c r="V397" s="11">
        <f t="shared" si="105"/>
        <v>1166</v>
      </c>
      <c r="W397" s="12">
        <f t="shared" si="106"/>
        <v>176</v>
      </c>
      <c r="X397" s="12">
        <v>0</v>
      </c>
      <c r="Y397" s="12">
        <v>0</v>
      </c>
      <c r="Z397" s="12">
        <v>40</v>
      </c>
      <c r="AA397" s="11">
        <f t="shared" si="107"/>
        <v>1896</v>
      </c>
      <c r="AB397" s="11">
        <f t="shared" si="108"/>
        <v>21562</v>
      </c>
      <c r="AC397" s="11">
        <f t="shared" si="109"/>
        <v>9461</v>
      </c>
      <c r="AD397" s="11">
        <f t="shared" si="110"/>
        <v>12101</v>
      </c>
      <c r="AE397">
        <f>VLOOKUP(C397,[1]WD!$B$3:$AR$777,43,0)</f>
        <v>15</v>
      </c>
      <c r="AF397" s="18">
        <f t="shared" si="111"/>
        <v>0</v>
      </c>
      <c r="AG397" s="6"/>
      <c r="AH397" s="6">
        <v>0</v>
      </c>
      <c r="AI397" s="6">
        <v>0</v>
      </c>
      <c r="AJ397" s="6">
        <v>0</v>
      </c>
    </row>
    <row r="398" spans="1:36" ht="15" customHeight="1" x14ac:dyDescent="0.25">
      <c r="A398" s="10">
        <v>397</v>
      </c>
      <c r="B398" s="1">
        <v>15</v>
      </c>
      <c r="C398" s="2">
        <v>40058957</v>
      </c>
      <c r="D398" s="3" t="s">
        <v>280</v>
      </c>
      <c r="E398" s="3" t="s">
        <v>361</v>
      </c>
      <c r="F398" s="3" t="s">
        <v>316</v>
      </c>
      <c r="G398" s="1">
        <v>15</v>
      </c>
      <c r="H398" s="4" t="s">
        <v>317</v>
      </c>
      <c r="I398" s="22">
        <v>518.41</v>
      </c>
      <c r="J398" s="11">
        <v>27</v>
      </c>
      <c r="K398" s="11">
        <v>31</v>
      </c>
      <c r="L398" s="11">
        <v>144</v>
      </c>
      <c r="M398" s="11">
        <f t="shared" si="96"/>
        <v>13997</v>
      </c>
      <c r="N398" s="11">
        <f t="shared" si="97"/>
        <v>9331</v>
      </c>
      <c r="O398" s="11">
        <f t="shared" si="98"/>
        <v>1680</v>
      </c>
      <c r="P398" s="9">
        <f t="shared" si="99"/>
        <v>69.984999999999999</v>
      </c>
      <c r="Q398" s="9">
        <f t="shared" si="100"/>
        <v>70</v>
      </c>
      <c r="R398" s="8">
        <f t="shared" si="101"/>
        <v>758.16000000000008</v>
      </c>
      <c r="S398" s="11">
        <f t="shared" si="102"/>
        <v>310</v>
      </c>
      <c r="T398" s="9">
        <f t="shared" si="103"/>
        <v>26216.145</v>
      </c>
      <c r="U398" s="11">
        <f t="shared" si="104"/>
        <v>514</v>
      </c>
      <c r="V398" s="11">
        <f t="shared" si="105"/>
        <v>1166</v>
      </c>
      <c r="W398" s="12">
        <f t="shared" si="106"/>
        <v>175</v>
      </c>
      <c r="X398" s="12">
        <v>0</v>
      </c>
      <c r="Y398" s="12">
        <v>0</v>
      </c>
      <c r="Z398" s="12">
        <v>40</v>
      </c>
      <c r="AA398" s="11">
        <f t="shared" si="107"/>
        <v>1895</v>
      </c>
      <c r="AB398" s="11">
        <f t="shared" si="108"/>
        <v>21433</v>
      </c>
      <c r="AC398" s="11">
        <f t="shared" si="109"/>
        <v>9331</v>
      </c>
      <c r="AD398" s="11">
        <f t="shared" si="110"/>
        <v>12102</v>
      </c>
      <c r="AE398">
        <f>VLOOKUP(C398,[1]WD!$B$3:$AR$777,43,0)</f>
        <v>15</v>
      </c>
      <c r="AF398" s="18">
        <f t="shared" si="111"/>
        <v>0</v>
      </c>
      <c r="AG398" s="6"/>
      <c r="AH398" s="6">
        <v>0</v>
      </c>
      <c r="AI398" s="6">
        <v>0</v>
      </c>
      <c r="AJ398" s="6">
        <v>0</v>
      </c>
    </row>
    <row r="399" spans="1:36" ht="15" customHeight="1" x14ac:dyDescent="0.25">
      <c r="A399" s="10">
        <v>398</v>
      </c>
      <c r="B399" s="1">
        <v>15</v>
      </c>
      <c r="C399" s="2">
        <v>40059466</v>
      </c>
      <c r="D399" s="3" t="s">
        <v>370</v>
      </c>
      <c r="E399" s="3" t="s">
        <v>361</v>
      </c>
      <c r="F399" s="3" t="s">
        <v>316</v>
      </c>
      <c r="G399" s="1">
        <v>15</v>
      </c>
      <c r="H399" s="4" t="s">
        <v>317</v>
      </c>
      <c r="I399" s="22">
        <v>518.41</v>
      </c>
      <c r="J399" s="11">
        <v>24</v>
      </c>
      <c r="K399" s="11">
        <v>27</v>
      </c>
      <c r="L399" s="11">
        <v>113</v>
      </c>
      <c r="M399" s="11">
        <f t="shared" si="96"/>
        <v>12442</v>
      </c>
      <c r="N399" s="11">
        <f t="shared" si="97"/>
        <v>7323</v>
      </c>
      <c r="O399" s="11">
        <f t="shared" si="98"/>
        <v>1493</v>
      </c>
      <c r="P399" s="9">
        <f t="shared" si="99"/>
        <v>62.21</v>
      </c>
      <c r="Q399" s="9">
        <f t="shared" si="100"/>
        <v>62</v>
      </c>
      <c r="R399" s="8">
        <f t="shared" si="101"/>
        <v>642.36250000000007</v>
      </c>
      <c r="S399" s="11">
        <f t="shared" si="102"/>
        <v>270</v>
      </c>
      <c r="T399" s="9">
        <f t="shared" si="103"/>
        <v>22294.572499999998</v>
      </c>
      <c r="U399" s="11">
        <f t="shared" si="104"/>
        <v>457</v>
      </c>
      <c r="V399" s="11">
        <f t="shared" si="105"/>
        <v>1036</v>
      </c>
      <c r="W399" s="12">
        <f t="shared" si="106"/>
        <v>149</v>
      </c>
      <c r="X399" s="12">
        <v>0</v>
      </c>
      <c r="Y399" s="12">
        <v>0</v>
      </c>
      <c r="Z399" s="12">
        <v>40</v>
      </c>
      <c r="AA399" s="11">
        <f t="shared" si="107"/>
        <v>1682</v>
      </c>
      <c r="AB399" s="11">
        <f t="shared" si="108"/>
        <v>18083</v>
      </c>
      <c r="AC399" s="11">
        <f t="shared" si="109"/>
        <v>7323</v>
      </c>
      <c r="AD399" s="11">
        <f t="shared" si="110"/>
        <v>10760</v>
      </c>
      <c r="AE399">
        <f>VLOOKUP(C399,[1]WD!$B$3:$AR$777,43,0)</f>
        <v>15</v>
      </c>
      <c r="AF399" s="18">
        <f t="shared" si="111"/>
        <v>0</v>
      </c>
      <c r="AG399" s="6"/>
      <c r="AH399" s="6">
        <v>0</v>
      </c>
      <c r="AI399" s="6">
        <v>0</v>
      </c>
      <c r="AJ399" s="6">
        <v>0</v>
      </c>
    </row>
    <row r="400" spans="1:36" ht="15" customHeight="1" x14ac:dyDescent="0.25">
      <c r="A400" s="10">
        <v>399</v>
      </c>
      <c r="B400" s="1">
        <v>15</v>
      </c>
      <c r="C400" s="2">
        <v>40059536</v>
      </c>
      <c r="D400" s="3" t="s">
        <v>382</v>
      </c>
      <c r="E400" s="3" t="s">
        <v>361</v>
      </c>
      <c r="F400" s="3" t="s">
        <v>316</v>
      </c>
      <c r="G400" s="1">
        <v>15</v>
      </c>
      <c r="H400" s="4" t="s">
        <v>384</v>
      </c>
      <c r="I400" s="22">
        <v>518.41</v>
      </c>
      <c r="J400" s="11">
        <v>23</v>
      </c>
      <c r="K400" s="11">
        <v>29</v>
      </c>
      <c r="L400" s="11">
        <v>140</v>
      </c>
      <c r="M400" s="11">
        <f t="shared" si="96"/>
        <v>11923</v>
      </c>
      <c r="N400" s="11">
        <f t="shared" si="97"/>
        <v>9072</v>
      </c>
      <c r="O400" s="11">
        <f t="shared" si="98"/>
        <v>1431</v>
      </c>
      <c r="P400" s="9">
        <f t="shared" si="99"/>
        <v>59.615000000000002</v>
      </c>
      <c r="Q400" s="9">
        <f t="shared" si="100"/>
        <v>60</v>
      </c>
      <c r="R400" s="8">
        <f t="shared" si="101"/>
        <v>682.33749999999998</v>
      </c>
      <c r="S400" s="11">
        <f t="shared" si="102"/>
        <v>290</v>
      </c>
      <c r="T400" s="9">
        <f t="shared" si="103"/>
        <v>23517.952500000003</v>
      </c>
      <c r="U400" s="11">
        <f t="shared" si="104"/>
        <v>438</v>
      </c>
      <c r="V400" s="11">
        <f t="shared" si="105"/>
        <v>993</v>
      </c>
      <c r="W400" s="12">
        <f t="shared" si="106"/>
        <v>158</v>
      </c>
      <c r="X400" s="12">
        <v>0</v>
      </c>
      <c r="Y400" s="12">
        <v>0</v>
      </c>
      <c r="Z400" s="12">
        <v>40</v>
      </c>
      <c r="AA400" s="11">
        <f t="shared" si="107"/>
        <v>1629</v>
      </c>
      <c r="AB400" s="11">
        <f t="shared" si="108"/>
        <v>19366</v>
      </c>
      <c r="AC400" s="11">
        <f t="shared" si="109"/>
        <v>9072</v>
      </c>
      <c r="AD400" s="11">
        <f t="shared" si="110"/>
        <v>10294</v>
      </c>
      <c r="AE400">
        <f>VLOOKUP(C400,[1]WD!$B$3:$AR$777,43,0)</f>
        <v>15</v>
      </c>
      <c r="AF400" s="18">
        <f t="shared" si="111"/>
        <v>0</v>
      </c>
      <c r="AG400" s="6"/>
      <c r="AH400" s="6">
        <v>0</v>
      </c>
      <c r="AI400" s="6">
        <v>0</v>
      </c>
      <c r="AJ400" s="6">
        <v>0</v>
      </c>
    </row>
    <row r="401" spans="1:36" ht="15" customHeight="1" x14ac:dyDescent="0.25">
      <c r="A401" s="10">
        <v>400</v>
      </c>
      <c r="B401" s="1">
        <v>15</v>
      </c>
      <c r="C401" s="2">
        <v>40059633</v>
      </c>
      <c r="D401" s="3" t="s">
        <v>409</v>
      </c>
      <c r="E401" s="3" t="s">
        <v>361</v>
      </c>
      <c r="F401" s="3" t="s">
        <v>316</v>
      </c>
      <c r="G401" s="1">
        <v>15</v>
      </c>
      <c r="H401" s="4" t="s">
        <v>317</v>
      </c>
      <c r="I401" s="22">
        <v>518.41</v>
      </c>
      <c r="J401" s="11">
        <v>24.5</v>
      </c>
      <c r="K401" s="11">
        <v>28.5</v>
      </c>
      <c r="L401" s="11">
        <v>133</v>
      </c>
      <c r="M401" s="11">
        <f t="shared" si="96"/>
        <v>12701</v>
      </c>
      <c r="N401" s="11">
        <f t="shared" si="97"/>
        <v>8619</v>
      </c>
      <c r="O401" s="11">
        <f t="shared" si="98"/>
        <v>1524</v>
      </c>
      <c r="P401" s="9">
        <f t="shared" si="99"/>
        <v>63.505000000000003</v>
      </c>
      <c r="Q401" s="9">
        <f t="shared" si="100"/>
        <v>64</v>
      </c>
      <c r="R401" s="8">
        <f t="shared" si="101"/>
        <v>692.9</v>
      </c>
      <c r="S401" s="11">
        <f t="shared" si="102"/>
        <v>285</v>
      </c>
      <c r="T401" s="9">
        <f t="shared" si="103"/>
        <v>23949.405000000002</v>
      </c>
      <c r="U401" s="11">
        <f t="shared" si="104"/>
        <v>466</v>
      </c>
      <c r="V401" s="11">
        <f t="shared" si="105"/>
        <v>1058</v>
      </c>
      <c r="W401" s="12">
        <f t="shared" si="106"/>
        <v>160</v>
      </c>
      <c r="X401" s="12">
        <v>0</v>
      </c>
      <c r="Y401" s="12">
        <v>0</v>
      </c>
      <c r="Z401" s="12">
        <v>40</v>
      </c>
      <c r="AA401" s="11">
        <f t="shared" si="107"/>
        <v>1724</v>
      </c>
      <c r="AB401" s="11">
        <f t="shared" si="108"/>
        <v>19596</v>
      </c>
      <c r="AC401" s="11">
        <f t="shared" si="109"/>
        <v>8619</v>
      </c>
      <c r="AD401" s="11">
        <f t="shared" si="110"/>
        <v>10977</v>
      </c>
      <c r="AE401">
        <f>VLOOKUP(C401,[1]WD!$B$3:$AR$777,43,0)</f>
        <v>15</v>
      </c>
      <c r="AF401" s="18">
        <f t="shared" si="111"/>
        <v>0</v>
      </c>
      <c r="AG401" s="6"/>
      <c r="AH401" s="6">
        <v>0</v>
      </c>
      <c r="AI401" s="6">
        <v>0</v>
      </c>
      <c r="AJ401" s="6">
        <v>0</v>
      </c>
    </row>
    <row r="402" spans="1:36" ht="15" customHeight="1" x14ac:dyDescent="0.25">
      <c r="A402" s="10">
        <v>401</v>
      </c>
      <c r="B402" s="1">
        <v>15</v>
      </c>
      <c r="C402" s="2">
        <v>40058104</v>
      </c>
      <c r="D402" s="3" t="s">
        <v>416</v>
      </c>
      <c r="E402" s="3" t="s">
        <v>361</v>
      </c>
      <c r="F402" s="3" t="s">
        <v>316</v>
      </c>
      <c r="G402" s="1">
        <v>15</v>
      </c>
      <c r="H402" s="4" t="s">
        <v>317</v>
      </c>
      <c r="I402" s="22">
        <v>518.41</v>
      </c>
      <c r="J402" s="11">
        <v>27</v>
      </c>
      <c r="K402" s="11">
        <v>31</v>
      </c>
      <c r="L402" s="11">
        <v>156</v>
      </c>
      <c r="M402" s="11">
        <f t="shared" si="96"/>
        <v>13997</v>
      </c>
      <c r="N402" s="11">
        <f t="shared" si="97"/>
        <v>10109</v>
      </c>
      <c r="O402" s="11">
        <f t="shared" si="98"/>
        <v>1680</v>
      </c>
      <c r="P402" s="9">
        <f t="shared" si="99"/>
        <v>69.984999999999999</v>
      </c>
      <c r="Q402" s="9">
        <f t="shared" si="100"/>
        <v>70</v>
      </c>
      <c r="R402" s="8">
        <f t="shared" si="101"/>
        <v>783.44500000000005</v>
      </c>
      <c r="S402" s="11">
        <f t="shared" si="102"/>
        <v>310</v>
      </c>
      <c r="T402" s="9">
        <f t="shared" si="103"/>
        <v>27019.43</v>
      </c>
      <c r="U402" s="11">
        <f t="shared" si="104"/>
        <v>514</v>
      </c>
      <c r="V402" s="11">
        <f t="shared" si="105"/>
        <v>1166</v>
      </c>
      <c r="W402" s="12">
        <f t="shared" si="106"/>
        <v>181</v>
      </c>
      <c r="X402" s="12">
        <v>1266</v>
      </c>
      <c r="Y402" s="12">
        <v>0</v>
      </c>
      <c r="Z402" s="12">
        <v>40</v>
      </c>
      <c r="AA402" s="11">
        <f t="shared" si="107"/>
        <v>3167</v>
      </c>
      <c r="AB402" s="11">
        <f t="shared" si="108"/>
        <v>20939</v>
      </c>
      <c r="AC402" s="11">
        <f t="shared" si="109"/>
        <v>10109</v>
      </c>
      <c r="AD402" s="11">
        <f t="shared" si="110"/>
        <v>10830</v>
      </c>
      <c r="AE402">
        <f>VLOOKUP(C402,[1]WD!$B$3:$AR$777,43,0)</f>
        <v>15</v>
      </c>
      <c r="AF402" s="18">
        <f t="shared" si="111"/>
        <v>0</v>
      </c>
      <c r="AG402" s="6"/>
      <c r="AH402" s="6">
        <v>0</v>
      </c>
      <c r="AI402" s="6">
        <v>291</v>
      </c>
      <c r="AJ402" s="6">
        <v>975</v>
      </c>
    </row>
    <row r="403" spans="1:36" ht="15" customHeight="1" x14ac:dyDescent="0.25">
      <c r="A403" s="10">
        <v>402</v>
      </c>
      <c r="B403" s="1">
        <v>15</v>
      </c>
      <c r="C403" s="2">
        <v>40059698</v>
      </c>
      <c r="D403" s="3" t="s">
        <v>494</v>
      </c>
      <c r="E403" s="3" t="s">
        <v>361</v>
      </c>
      <c r="F403" s="3" t="s">
        <v>316</v>
      </c>
      <c r="G403" s="1">
        <v>15</v>
      </c>
      <c r="H403" s="4" t="s">
        <v>317</v>
      </c>
      <c r="I403" s="22">
        <v>518.41</v>
      </c>
      <c r="J403" s="11">
        <v>27</v>
      </c>
      <c r="K403" s="11">
        <v>30</v>
      </c>
      <c r="L403" s="11">
        <v>144</v>
      </c>
      <c r="M403" s="11">
        <f t="shared" si="96"/>
        <v>13997</v>
      </c>
      <c r="N403" s="11">
        <f t="shared" si="97"/>
        <v>9331</v>
      </c>
      <c r="O403" s="11">
        <f t="shared" si="98"/>
        <v>1680</v>
      </c>
      <c r="P403" s="9">
        <f t="shared" si="99"/>
        <v>69.984999999999999</v>
      </c>
      <c r="Q403" s="9">
        <f t="shared" si="100"/>
        <v>70</v>
      </c>
      <c r="R403" s="8">
        <f t="shared" si="101"/>
        <v>758.16000000000008</v>
      </c>
      <c r="S403" s="11">
        <f t="shared" si="102"/>
        <v>300</v>
      </c>
      <c r="T403" s="9">
        <f t="shared" si="103"/>
        <v>26206.145</v>
      </c>
      <c r="U403" s="11">
        <f t="shared" si="104"/>
        <v>514</v>
      </c>
      <c r="V403" s="11">
        <f t="shared" si="105"/>
        <v>1166</v>
      </c>
      <c r="W403" s="12">
        <f t="shared" si="106"/>
        <v>175</v>
      </c>
      <c r="X403" s="12">
        <v>1221</v>
      </c>
      <c r="Y403" s="12">
        <v>0</v>
      </c>
      <c r="Z403" s="12">
        <v>40</v>
      </c>
      <c r="AA403" s="11">
        <f t="shared" si="107"/>
        <v>3116</v>
      </c>
      <c r="AB403" s="11">
        <f t="shared" si="108"/>
        <v>20212</v>
      </c>
      <c r="AC403" s="11">
        <f t="shared" si="109"/>
        <v>9331</v>
      </c>
      <c r="AD403" s="11">
        <f t="shared" si="110"/>
        <v>10881</v>
      </c>
      <c r="AE403">
        <f>VLOOKUP(C403,[1]WD!$B$3:$AR$777,43,0)</f>
        <v>15</v>
      </c>
      <c r="AF403" s="18">
        <f t="shared" si="111"/>
        <v>0</v>
      </c>
      <c r="AG403" s="6"/>
      <c r="AH403" s="6">
        <v>0</v>
      </c>
      <c r="AI403" s="6">
        <v>291</v>
      </c>
      <c r="AJ403" s="6">
        <v>930</v>
      </c>
    </row>
    <row r="404" spans="1:36" ht="15" customHeight="1" x14ac:dyDescent="0.25">
      <c r="A404" s="10">
        <v>403</v>
      </c>
      <c r="B404" s="1">
        <v>15</v>
      </c>
      <c r="C404" s="2">
        <v>40059719</v>
      </c>
      <c r="D404" s="3" t="s">
        <v>500</v>
      </c>
      <c r="E404" s="3" t="s">
        <v>361</v>
      </c>
      <c r="F404" s="3" t="s">
        <v>316</v>
      </c>
      <c r="G404" s="1">
        <v>15</v>
      </c>
      <c r="H404" s="4" t="s">
        <v>317</v>
      </c>
      <c r="I404" s="22">
        <v>518.41</v>
      </c>
      <c r="J404" s="11">
        <v>27</v>
      </c>
      <c r="K404" s="11">
        <v>31</v>
      </c>
      <c r="L404" s="11">
        <v>155</v>
      </c>
      <c r="M404" s="11">
        <f t="shared" si="96"/>
        <v>13997</v>
      </c>
      <c r="N404" s="11">
        <f t="shared" si="97"/>
        <v>10044</v>
      </c>
      <c r="O404" s="11">
        <f t="shared" si="98"/>
        <v>1680</v>
      </c>
      <c r="P404" s="9">
        <f t="shared" si="99"/>
        <v>69.984999999999999</v>
      </c>
      <c r="Q404" s="9">
        <f t="shared" si="100"/>
        <v>70</v>
      </c>
      <c r="R404" s="8">
        <f t="shared" si="101"/>
        <v>781.33249999999998</v>
      </c>
      <c r="S404" s="11">
        <f t="shared" si="102"/>
        <v>310</v>
      </c>
      <c r="T404" s="9">
        <f t="shared" si="103"/>
        <v>26952.317500000001</v>
      </c>
      <c r="U404" s="11">
        <f t="shared" si="104"/>
        <v>514</v>
      </c>
      <c r="V404" s="11">
        <f t="shared" si="105"/>
        <v>1166</v>
      </c>
      <c r="W404" s="12">
        <f t="shared" si="106"/>
        <v>181</v>
      </c>
      <c r="X404" s="12">
        <v>0</v>
      </c>
      <c r="Y404" s="12">
        <v>0</v>
      </c>
      <c r="Z404" s="12">
        <v>40</v>
      </c>
      <c r="AA404" s="11">
        <f t="shared" si="107"/>
        <v>1901</v>
      </c>
      <c r="AB404" s="11">
        <f t="shared" si="108"/>
        <v>22140</v>
      </c>
      <c r="AC404" s="11">
        <f t="shared" si="109"/>
        <v>10044</v>
      </c>
      <c r="AD404" s="11">
        <f t="shared" si="110"/>
        <v>12096</v>
      </c>
      <c r="AE404">
        <f>VLOOKUP(C404,[1]WD!$B$3:$AR$777,43,0)</f>
        <v>15</v>
      </c>
      <c r="AF404" s="18">
        <f t="shared" si="111"/>
        <v>0</v>
      </c>
      <c r="AG404" s="6"/>
      <c r="AH404" s="6">
        <v>0</v>
      </c>
      <c r="AI404" s="6">
        <v>0</v>
      </c>
      <c r="AJ404" s="6">
        <v>0</v>
      </c>
    </row>
    <row r="405" spans="1:36" ht="15" customHeight="1" x14ac:dyDescent="0.25">
      <c r="A405" s="10">
        <v>404</v>
      </c>
      <c r="B405" s="1">
        <v>15</v>
      </c>
      <c r="C405" s="2">
        <v>40059733</v>
      </c>
      <c r="D405" s="3" t="s">
        <v>503</v>
      </c>
      <c r="E405" s="3" t="s">
        <v>361</v>
      </c>
      <c r="F405" s="3" t="s">
        <v>316</v>
      </c>
      <c r="G405" s="1">
        <v>15</v>
      </c>
      <c r="H405" s="4" t="s">
        <v>317</v>
      </c>
      <c r="I405" s="22">
        <v>518.41</v>
      </c>
      <c r="J405" s="11">
        <v>27</v>
      </c>
      <c r="K405" s="11">
        <v>30</v>
      </c>
      <c r="L405" s="11">
        <v>137</v>
      </c>
      <c r="M405" s="11">
        <f t="shared" si="96"/>
        <v>13997</v>
      </c>
      <c r="N405" s="11">
        <f t="shared" si="97"/>
        <v>8878</v>
      </c>
      <c r="O405" s="11">
        <f t="shared" si="98"/>
        <v>1680</v>
      </c>
      <c r="P405" s="9">
        <f t="shared" si="99"/>
        <v>69.984999999999999</v>
      </c>
      <c r="Q405" s="9">
        <f t="shared" si="100"/>
        <v>70</v>
      </c>
      <c r="R405" s="8">
        <f t="shared" si="101"/>
        <v>743.4375</v>
      </c>
      <c r="S405" s="11">
        <f t="shared" si="102"/>
        <v>300</v>
      </c>
      <c r="T405" s="9">
        <f t="shared" si="103"/>
        <v>25738.422500000001</v>
      </c>
      <c r="U405" s="11">
        <f t="shared" si="104"/>
        <v>514</v>
      </c>
      <c r="V405" s="11">
        <f t="shared" si="105"/>
        <v>1166</v>
      </c>
      <c r="W405" s="12">
        <f t="shared" si="106"/>
        <v>172</v>
      </c>
      <c r="X405" s="12">
        <v>1236</v>
      </c>
      <c r="Y405" s="12">
        <v>0</v>
      </c>
      <c r="Z405" s="12">
        <v>40</v>
      </c>
      <c r="AA405" s="11">
        <f t="shared" si="107"/>
        <v>3128</v>
      </c>
      <c r="AB405" s="11">
        <f t="shared" si="108"/>
        <v>19747</v>
      </c>
      <c r="AC405" s="11">
        <f t="shared" si="109"/>
        <v>8878</v>
      </c>
      <c r="AD405" s="11">
        <f t="shared" si="110"/>
        <v>10869</v>
      </c>
      <c r="AE405">
        <f>VLOOKUP(C405,[1]WD!$B$3:$AR$777,43,0)</f>
        <v>15</v>
      </c>
      <c r="AF405" s="18">
        <f t="shared" si="111"/>
        <v>0</v>
      </c>
      <c r="AG405" s="6"/>
      <c r="AH405" s="6">
        <v>0</v>
      </c>
      <c r="AI405" s="6">
        <v>291</v>
      </c>
      <c r="AJ405" s="6">
        <v>945</v>
      </c>
    </row>
    <row r="406" spans="1:36" ht="15" customHeight="1" x14ac:dyDescent="0.25">
      <c r="A406" s="10">
        <v>405</v>
      </c>
      <c r="B406" s="1">
        <v>15</v>
      </c>
      <c r="C406" s="2">
        <v>40059745</v>
      </c>
      <c r="D406" s="3" t="s">
        <v>505</v>
      </c>
      <c r="E406" s="3" t="s">
        <v>361</v>
      </c>
      <c r="F406" s="3" t="s">
        <v>316</v>
      </c>
      <c r="G406" s="1">
        <v>15</v>
      </c>
      <c r="H406" s="4" t="s">
        <v>317</v>
      </c>
      <c r="I406" s="22">
        <v>518.41</v>
      </c>
      <c r="J406" s="11">
        <v>27</v>
      </c>
      <c r="K406" s="11">
        <v>30</v>
      </c>
      <c r="L406" s="11">
        <v>144</v>
      </c>
      <c r="M406" s="11">
        <f t="shared" si="96"/>
        <v>13997</v>
      </c>
      <c r="N406" s="11">
        <f t="shared" si="97"/>
        <v>9331</v>
      </c>
      <c r="O406" s="11">
        <f t="shared" si="98"/>
        <v>1680</v>
      </c>
      <c r="P406" s="9">
        <f t="shared" si="99"/>
        <v>69.984999999999999</v>
      </c>
      <c r="Q406" s="9">
        <f t="shared" si="100"/>
        <v>70</v>
      </c>
      <c r="R406" s="8">
        <f t="shared" si="101"/>
        <v>758.16000000000008</v>
      </c>
      <c r="S406" s="11">
        <f t="shared" si="102"/>
        <v>300</v>
      </c>
      <c r="T406" s="9">
        <f t="shared" si="103"/>
        <v>26206.145</v>
      </c>
      <c r="U406" s="11">
        <f t="shared" si="104"/>
        <v>514</v>
      </c>
      <c r="V406" s="11">
        <f t="shared" si="105"/>
        <v>1166</v>
      </c>
      <c r="W406" s="12">
        <f t="shared" si="106"/>
        <v>175</v>
      </c>
      <c r="X406" s="12">
        <v>1251</v>
      </c>
      <c r="Y406" s="12">
        <v>0</v>
      </c>
      <c r="Z406" s="12">
        <v>40</v>
      </c>
      <c r="AA406" s="11">
        <f t="shared" si="107"/>
        <v>3146</v>
      </c>
      <c r="AB406" s="11">
        <f t="shared" si="108"/>
        <v>20182</v>
      </c>
      <c r="AC406" s="11">
        <f t="shared" si="109"/>
        <v>9331</v>
      </c>
      <c r="AD406" s="11">
        <f t="shared" si="110"/>
        <v>10851</v>
      </c>
      <c r="AE406">
        <f>VLOOKUP(C406,[1]WD!$B$3:$AR$777,43,0)</f>
        <v>15</v>
      </c>
      <c r="AF406" s="18">
        <f t="shared" si="111"/>
        <v>0</v>
      </c>
      <c r="AG406" s="6"/>
      <c r="AH406" s="6">
        <v>0</v>
      </c>
      <c r="AI406" s="6">
        <v>291</v>
      </c>
      <c r="AJ406" s="6">
        <v>960</v>
      </c>
    </row>
    <row r="407" spans="1:36" ht="15" customHeight="1" x14ac:dyDescent="0.25">
      <c r="A407" s="10">
        <v>406</v>
      </c>
      <c r="B407" s="1">
        <v>15</v>
      </c>
      <c r="C407" s="2">
        <v>40059811</v>
      </c>
      <c r="D407" s="3" t="s">
        <v>573</v>
      </c>
      <c r="E407" s="3" t="s">
        <v>361</v>
      </c>
      <c r="F407" s="3" t="s">
        <v>316</v>
      </c>
      <c r="G407" s="1">
        <v>15</v>
      </c>
      <c r="H407" s="3" t="s">
        <v>317</v>
      </c>
      <c r="I407" s="22">
        <v>518.41</v>
      </c>
      <c r="J407" s="11">
        <v>23</v>
      </c>
      <c r="K407" s="11">
        <v>24</v>
      </c>
      <c r="L407" s="11">
        <v>83</v>
      </c>
      <c r="M407" s="11">
        <f t="shared" si="96"/>
        <v>11923</v>
      </c>
      <c r="N407" s="11">
        <f t="shared" si="97"/>
        <v>5379</v>
      </c>
      <c r="O407" s="11">
        <f t="shared" si="98"/>
        <v>1431</v>
      </c>
      <c r="P407" s="9">
        <f t="shared" si="99"/>
        <v>59.615000000000002</v>
      </c>
      <c r="Q407" s="9">
        <f t="shared" si="100"/>
        <v>60</v>
      </c>
      <c r="R407" s="8">
        <f t="shared" si="101"/>
        <v>562.31500000000005</v>
      </c>
      <c r="S407" s="11">
        <f t="shared" si="102"/>
        <v>240</v>
      </c>
      <c r="T407" s="9">
        <f t="shared" si="103"/>
        <v>19654.93</v>
      </c>
      <c r="U407" s="11">
        <f t="shared" si="104"/>
        <v>438</v>
      </c>
      <c r="V407" s="11">
        <f t="shared" si="105"/>
        <v>993</v>
      </c>
      <c r="W407" s="12">
        <f t="shared" si="106"/>
        <v>130</v>
      </c>
      <c r="X407" s="12">
        <v>0</v>
      </c>
      <c r="Y407" s="12">
        <v>0</v>
      </c>
      <c r="Z407" s="12">
        <v>40</v>
      </c>
      <c r="AA407" s="11">
        <f t="shared" si="107"/>
        <v>1601</v>
      </c>
      <c r="AB407" s="11">
        <f t="shared" si="108"/>
        <v>15701</v>
      </c>
      <c r="AC407" s="11">
        <f t="shared" si="109"/>
        <v>5379</v>
      </c>
      <c r="AD407" s="11">
        <f t="shared" si="110"/>
        <v>10322</v>
      </c>
      <c r="AE407">
        <f>VLOOKUP(C407,[1]WD!$B$3:$AR$777,43,0)</f>
        <v>15</v>
      </c>
      <c r="AF407" s="18">
        <f t="shared" si="111"/>
        <v>0</v>
      </c>
      <c r="AG407" s="6"/>
      <c r="AH407" s="6">
        <v>0</v>
      </c>
      <c r="AI407" s="6">
        <v>0</v>
      </c>
      <c r="AJ407" s="6">
        <v>0</v>
      </c>
    </row>
    <row r="408" spans="1:36" ht="15" customHeight="1" x14ac:dyDescent="0.25">
      <c r="A408" s="10">
        <v>407</v>
      </c>
      <c r="B408" s="1">
        <v>15</v>
      </c>
      <c r="C408" s="2">
        <v>40059813</v>
      </c>
      <c r="D408" s="3" t="s">
        <v>575</v>
      </c>
      <c r="E408" s="3" t="s">
        <v>361</v>
      </c>
      <c r="F408" s="3" t="s">
        <v>316</v>
      </c>
      <c r="G408" s="1">
        <v>15</v>
      </c>
      <c r="H408" s="3" t="s">
        <v>317</v>
      </c>
      <c r="I408" s="22">
        <v>518.41</v>
      </c>
      <c r="J408" s="11">
        <v>7</v>
      </c>
      <c r="K408" s="11">
        <v>8</v>
      </c>
      <c r="L408" s="11">
        <v>40</v>
      </c>
      <c r="M408" s="11">
        <f t="shared" si="96"/>
        <v>3629</v>
      </c>
      <c r="N408" s="11">
        <f t="shared" si="97"/>
        <v>2592</v>
      </c>
      <c r="O408" s="11">
        <f t="shared" si="98"/>
        <v>435</v>
      </c>
      <c r="P408" s="9">
        <f t="shared" si="99"/>
        <v>18.145</v>
      </c>
      <c r="Q408" s="9">
        <f t="shared" si="100"/>
        <v>18</v>
      </c>
      <c r="R408" s="8">
        <f t="shared" si="101"/>
        <v>202.1825</v>
      </c>
      <c r="S408" s="11">
        <f t="shared" si="102"/>
        <v>80</v>
      </c>
      <c r="T408" s="9">
        <f t="shared" si="103"/>
        <v>6974.3275000000003</v>
      </c>
      <c r="U408" s="11">
        <f t="shared" si="104"/>
        <v>133</v>
      </c>
      <c r="V408" s="11">
        <f t="shared" si="105"/>
        <v>302</v>
      </c>
      <c r="W408" s="12">
        <f t="shared" si="106"/>
        <v>47</v>
      </c>
      <c r="X408" s="12">
        <v>225</v>
      </c>
      <c r="Y408" s="12">
        <v>0</v>
      </c>
      <c r="Z408" s="12">
        <v>40</v>
      </c>
      <c r="AA408" s="11">
        <f t="shared" si="107"/>
        <v>747</v>
      </c>
      <c r="AB408" s="11">
        <f t="shared" si="108"/>
        <v>5474</v>
      </c>
      <c r="AC408" s="11">
        <f t="shared" si="109"/>
        <v>2592</v>
      </c>
      <c r="AD408" s="11">
        <f t="shared" si="110"/>
        <v>2882</v>
      </c>
      <c r="AE408">
        <f>VLOOKUP(C408,[1]WD!$B$3:$AR$777,43,0)</f>
        <v>15</v>
      </c>
      <c r="AF408" s="18">
        <f t="shared" si="111"/>
        <v>0</v>
      </c>
      <c r="AG408" s="6"/>
      <c r="AH408" s="6">
        <v>0</v>
      </c>
      <c r="AI408" s="6">
        <v>225</v>
      </c>
      <c r="AJ408" s="6">
        <v>0</v>
      </c>
    </row>
    <row r="409" spans="1:36" ht="15" customHeight="1" x14ac:dyDescent="0.25">
      <c r="A409" s="10">
        <v>408</v>
      </c>
      <c r="B409" s="1">
        <v>15</v>
      </c>
      <c r="C409" s="2">
        <v>40059847</v>
      </c>
      <c r="D409" s="3" t="s">
        <v>408</v>
      </c>
      <c r="E409" s="3" t="s">
        <v>361</v>
      </c>
      <c r="F409" s="3" t="s">
        <v>316</v>
      </c>
      <c r="G409" s="1">
        <v>15</v>
      </c>
      <c r="H409" s="4" t="s">
        <v>317</v>
      </c>
      <c r="I409" s="22">
        <v>518.41</v>
      </c>
      <c r="J409" s="11">
        <v>3</v>
      </c>
      <c r="K409" s="11">
        <v>3</v>
      </c>
      <c r="L409" s="11">
        <v>12</v>
      </c>
      <c r="M409" s="11">
        <f t="shared" si="96"/>
        <v>1555</v>
      </c>
      <c r="N409" s="11">
        <f t="shared" si="97"/>
        <v>778</v>
      </c>
      <c r="O409" s="11">
        <f t="shared" si="98"/>
        <v>187</v>
      </c>
      <c r="P409" s="9">
        <f t="shared" si="99"/>
        <v>7.7750000000000004</v>
      </c>
      <c r="Q409" s="9">
        <f t="shared" si="100"/>
        <v>8</v>
      </c>
      <c r="R409" s="8">
        <f t="shared" si="101"/>
        <v>75.822500000000005</v>
      </c>
      <c r="S409" s="11">
        <f t="shared" si="102"/>
        <v>30</v>
      </c>
      <c r="T409" s="9">
        <f t="shared" si="103"/>
        <v>2641.5975000000003</v>
      </c>
      <c r="U409" s="11">
        <f t="shared" si="104"/>
        <v>57</v>
      </c>
      <c r="V409" s="11">
        <f t="shared" si="105"/>
        <v>130</v>
      </c>
      <c r="W409" s="12">
        <f t="shared" si="106"/>
        <v>18</v>
      </c>
      <c r="X409" s="12">
        <v>0</v>
      </c>
      <c r="Y409" s="12">
        <v>0</v>
      </c>
      <c r="Z409" s="12">
        <v>40</v>
      </c>
      <c r="AA409" s="11">
        <f t="shared" si="107"/>
        <v>245</v>
      </c>
      <c r="AB409" s="11">
        <f t="shared" si="108"/>
        <v>2088</v>
      </c>
      <c r="AC409" s="11">
        <f t="shared" si="109"/>
        <v>778</v>
      </c>
      <c r="AD409" s="11">
        <f t="shared" si="110"/>
        <v>1310</v>
      </c>
      <c r="AE409">
        <f>VLOOKUP(C409,[1]WD!$B$3:$AR$777,43,0)</f>
        <v>15</v>
      </c>
      <c r="AF409" s="18">
        <f t="shared" si="111"/>
        <v>0</v>
      </c>
      <c r="AG409" s="6"/>
      <c r="AH409" s="6">
        <v>0</v>
      </c>
      <c r="AI409" s="6">
        <v>0</v>
      </c>
      <c r="AJ409" s="6">
        <v>0</v>
      </c>
    </row>
    <row r="410" spans="1:36" ht="15" customHeight="1" x14ac:dyDescent="0.25">
      <c r="A410" s="10">
        <v>409</v>
      </c>
      <c r="B410" s="1">
        <v>15</v>
      </c>
      <c r="C410" s="2">
        <v>40059442</v>
      </c>
      <c r="D410" s="3" t="s">
        <v>367</v>
      </c>
      <c r="E410" s="3" t="s">
        <v>361</v>
      </c>
      <c r="F410" s="3" t="s">
        <v>518</v>
      </c>
      <c r="G410" s="1">
        <v>15</v>
      </c>
      <c r="H410" s="4" t="s">
        <v>517</v>
      </c>
      <c r="I410" s="22">
        <v>518.41</v>
      </c>
      <c r="J410" s="11">
        <v>20</v>
      </c>
      <c r="K410" s="11">
        <v>24</v>
      </c>
      <c r="L410" s="11">
        <v>110</v>
      </c>
      <c r="M410" s="11">
        <f t="shared" si="96"/>
        <v>10368</v>
      </c>
      <c r="N410" s="11">
        <f t="shared" si="97"/>
        <v>7128</v>
      </c>
      <c r="O410" s="11">
        <f t="shared" si="98"/>
        <v>1244</v>
      </c>
      <c r="P410" s="9">
        <f t="shared" si="99"/>
        <v>51.84</v>
      </c>
      <c r="Q410" s="9">
        <f t="shared" si="100"/>
        <v>52</v>
      </c>
      <c r="R410" s="8">
        <f t="shared" si="101"/>
        <v>568.62</v>
      </c>
      <c r="S410" s="11">
        <f t="shared" si="102"/>
        <v>240</v>
      </c>
      <c r="T410" s="9">
        <f t="shared" si="103"/>
        <v>19652.46</v>
      </c>
      <c r="U410" s="11">
        <f t="shared" si="104"/>
        <v>380</v>
      </c>
      <c r="V410" s="11">
        <f t="shared" si="105"/>
        <v>864</v>
      </c>
      <c r="W410" s="12">
        <f t="shared" si="106"/>
        <v>132</v>
      </c>
      <c r="X410" s="12">
        <v>0</v>
      </c>
      <c r="Y410" s="12">
        <v>0</v>
      </c>
      <c r="Z410" s="12">
        <v>40</v>
      </c>
      <c r="AA410" s="11">
        <f t="shared" si="107"/>
        <v>1416</v>
      </c>
      <c r="AB410" s="11">
        <f t="shared" si="108"/>
        <v>16080</v>
      </c>
      <c r="AC410" s="11">
        <f t="shared" si="109"/>
        <v>7128</v>
      </c>
      <c r="AD410" s="11">
        <f t="shared" si="110"/>
        <v>8952</v>
      </c>
      <c r="AE410">
        <f>VLOOKUP(C410,[1]WD!$B$3:$AR$777,43,0)</f>
        <v>15</v>
      </c>
      <c r="AF410" s="18">
        <f t="shared" si="111"/>
        <v>0</v>
      </c>
      <c r="AG410" s="6"/>
      <c r="AH410" s="6">
        <v>0</v>
      </c>
      <c r="AI410" s="6">
        <v>0</v>
      </c>
      <c r="AJ410" s="6">
        <v>0</v>
      </c>
    </row>
    <row r="411" spans="1:36" ht="15" customHeight="1" x14ac:dyDescent="0.25">
      <c r="A411" s="10">
        <v>410</v>
      </c>
      <c r="B411" s="1">
        <v>15</v>
      </c>
      <c r="C411" s="2">
        <v>40059013</v>
      </c>
      <c r="D411" s="3" t="s">
        <v>290</v>
      </c>
      <c r="E411" s="3" t="s">
        <v>361</v>
      </c>
      <c r="F411" s="3" t="s">
        <v>260</v>
      </c>
      <c r="G411" s="1">
        <v>15</v>
      </c>
      <c r="H411" s="4" t="s">
        <v>546</v>
      </c>
      <c r="I411" s="22">
        <v>518.41</v>
      </c>
      <c r="J411" s="11">
        <v>24</v>
      </c>
      <c r="K411" s="11">
        <v>26</v>
      </c>
      <c r="L411" s="11">
        <v>57</v>
      </c>
      <c r="M411" s="11">
        <f t="shared" si="96"/>
        <v>12442</v>
      </c>
      <c r="N411" s="11">
        <f t="shared" si="97"/>
        <v>3694</v>
      </c>
      <c r="O411" s="11">
        <f t="shared" si="98"/>
        <v>1493</v>
      </c>
      <c r="P411" s="9">
        <f t="shared" si="99"/>
        <v>62.21</v>
      </c>
      <c r="Q411" s="9">
        <f t="shared" si="100"/>
        <v>62</v>
      </c>
      <c r="R411" s="8">
        <f t="shared" si="101"/>
        <v>524.42000000000007</v>
      </c>
      <c r="S411" s="11">
        <f t="shared" si="102"/>
        <v>260</v>
      </c>
      <c r="T411" s="9">
        <f t="shared" si="103"/>
        <v>18537.629999999997</v>
      </c>
      <c r="U411" s="11">
        <f t="shared" si="104"/>
        <v>457</v>
      </c>
      <c r="V411" s="11">
        <f t="shared" si="105"/>
        <v>1036</v>
      </c>
      <c r="W411" s="12">
        <f t="shared" si="106"/>
        <v>122</v>
      </c>
      <c r="X411" s="12">
        <v>120</v>
      </c>
      <c r="Y411" s="12">
        <v>0</v>
      </c>
      <c r="Z411" s="12">
        <v>40</v>
      </c>
      <c r="AA411" s="11">
        <f t="shared" si="107"/>
        <v>1775</v>
      </c>
      <c r="AB411" s="11">
        <f t="shared" si="108"/>
        <v>14361</v>
      </c>
      <c r="AC411" s="11">
        <f t="shared" si="109"/>
        <v>3694</v>
      </c>
      <c r="AD411" s="11">
        <f t="shared" si="110"/>
        <v>10667</v>
      </c>
      <c r="AE411">
        <f>VLOOKUP(C411,[1]WD!$B$3:$AR$777,43,0)</f>
        <v>15</v>
      </c>
      <c r="AF411" s="18">
        <f t="shared" si="111"/>
        <v>0</v>
      </c>
      <c r="AG411" s="6"/>
      <c r="AH411" s="6">
        <v>0</v>
      </c>
      <c r="AI411" s="6">
        <v>0</v>
      </c>
      <c r="AJ411" s="6">
        <v>120</v>
      </c>
    </row>
    <row r="412" spans="1:36" ht="15" customHeight="1" x14ac:dyDescent="0.25">
      <c r="A412" s="10">
        <v>411</v>
      </c>
      <c r="B412" s="1">
        <v>15</v>
      </c>
      <c r="C412" s="2">
        <v>40059199</v>
      </c>
      <c r="D412" s="3" t="s">
        <v>313</v>
      </c>
      <c r="E412" s="3" t="s">
        <v>361</v>
      </c>
      <c r="F412" s="3" t="s">
        <v>260</v>
      </c>
      <c r="G412" s="1">
        <v>15</v>
      </c>
      <c r="H412" s="4" t="s">
        <v>546</v>
      </c>
      <c r="I412" s="22">
        <v>518.41</v>
      </c>
      <c r="J412" s="11">
        <v>25</v>
      </c>
      <c r="K412" s="11">
        <v>27</v>
      </c>
      <c r="L412" s="11">
        <v>63</v>
      </c>
      <c r="M412" s="11">
        <f t="shared" si="96"/>
        <v>12960</v>
      </c>
      <c r="N412" s="11">
        <f t="shared" si="97"/>
        <v>4082</v>
      </c>
      <c r="O412" s="11">
        <f t="shared" si="98"/>
        <v>1555</v>
      </c>
      <c r="P412" s="9">
        <f t="shared" si="99"/>
        <v>64.8</v>
      </c>
      <c r="Q412" s="9">
        <f t="shared" si="100"/>
        <v>65</v>
      </c>
      <c r="R412" s="8">
        <f t="shared" si="101"/>
        <v>553.86500000000001</v>
      </c>
      <c r="S412" s="11">
        <f t="shared" si="102"/>
        <v>270</v>
      </c>
      <c r="T412" s="9">
        <f t="shared" si="103"/>
        <v>19550.665000000001</v>
      </c>
      <c r="U412" s="11">
        <f t="shared" si="104"/>
        <v>475</v>
      </c>
      <c r="V412" s="11">
        <f t="shared" si="105"/>
        <v>1080</v>
      </c>
      <c r="W412" s="12">
        <f t="shared" si="106"/>
        <v>128</v>
      </c>
      <c r="X412" s="12">
        <v>0</v>
      </c>
      <c r="Y412" s="12">
        <v>0</v>
      </c>
      <c r="Z412" s="12">
        <v>40</v>
      </c>
      <c r="AA412" s="11">
        <f t="shared" si="107"/>
        <v>1723</v>
      </c>
      <c r="AB412" s="11">
        <f t="shared" si="108"/>
        <v>15319</v>
      </c>
      <c r="AC412" s="11">
        <f t="shared" si="109"/>
        <v>4082</v>
      </c>
      <c r="AD412" s="11">
        <f t="shared" si="110"/>
        <v>11237</v>
      </c>
      <c r="AE412">
        <f>VLOOKUP(C412,[1]WD!$B$3:$AR$777,43,0)</f>
        <v>15</v>
      </c>
      <c r="AF412" s="18">
        <f t="shared" si="111"/>
        <v>0</v>
      </c>
      <c r="AG412" s="6"/>
      <c r="AH412" s="6">
        <v>0</v>
      </c>
      <c r="AI412" s="6">
        <v>0</v>
      </c>
      <c r="AJ412" s="6">
        <v>0</v>
      </c>
    </row>
    <row r="413" spans="1:36" ht="15" customHeight="1" x14ac:dyDescent="0.25">
      <c r="A413" s="10">
        <v>412</v>
      </c>
      <c r="B413" s="1">
        <v>15</v>
      </c>
      <c r="C413" s="2">
        <v>40057945</v>
      </c>
      <c r="D413" s="3" t="s">
        <v>92</v>
      </c>
      <c r="E413" s="3" t="s">
        <v>361</v>
      </c>
      <c r="F413" s="3" t="s">
        <v>387</v>
      </c>
      <c r="G413" s="1">
        <v>15</v>
      </c>
      <c r="H413" s="4" t="s">
        <v>388</v>
      </c>
      <c r="I413" s="22">
        <v>518.41</v>
      </c>
      <c r="J413" s="11">
        <v>23</v>
      </c>
      <c r="K413" s="11">
        <v>28</v>
      </c>
      <c r="L413" s="11">
        <v>142</v>
      </c>
      <c r="M413" s="11">
        <f t="shared" si="96"/>
        <v>11923</v>
      </c>
      <c r="N413" s="11">
        <f t="shared" si="97"/>
        <v>9202</v>
      </c>
      <c r="O413" s="11">
        <f t="shared" si="98"/>
        <v>1431</v>
      </c>
      <c r="P413" s="9">
        <f t="shared" si="99"/>
        <v>59.615000000000002</v>
      </c>
      <c r="Q413" s="9">
        <f t="shared" si="100"/>
        <v>60</v>
      </c>
      <c r="R413" s="8">
        <f t="shared" si="101"/>
        <v>686.5625</v>
      </c>
      <c r="S413" s="11">
        <f t="shared" si="102"/>
        <v>280</v>
      </c>
      <c r="T413" s="9">
        <f t="shared" si="103"/>
        <v>23642.177500000002</v>
      </c>
      <c r="U413" s="11">
        <f t="shared" si="104"/>
        <v>438</v>
      </c>
      <c r="V413" s="11">
        <f t="shared" si="105"/>
        <v>993</v>
      </c>
      <c r="W413" s="12">
        <f t="shared" si="106"/>
        <v>159</v>
      </c>
      <c r="X413" s="12">
        <v>15</v>
      </c>
      <c r="Y413" s="12">
        <v>0</v>
      </c>
      <c r="Z413" s="12">
        <v>40</v>
      </c>
      <c r="AA413" s="11">
        <f t="shared" si="107"/>
        <v>1645</v>
      </c>
      <c r="AB413" s="11">
        <f t="shared" si="108"/>
        <v>19480</v>
      </c>
      <c r="AC413" s="11">
        <f t="shared" si="109"/>
        <v>9202</v>
      </c>
      <c r="AD413" s="11">
        <f t="shared" si="110"/>
        <v>10278</v>
      </c>
      <c r="AE413">
        <f>VLOOKUP(C413,[1]WD!$B$3:$AR$777,43,0)</f>
        <v>15</v>
      </c>
      <c r="AF413" s="18">
        <f t="shared" si="111"/>
        <v>0</v>
      </c>
      <c r="AG413" s="6"/>
      <c r="AH413" s="6">
        <v>0</v>
      </c>
      <c r="AI413" s="6">
        <v>0</v>
      </c>
      <c r="AJ413" s="6">
        <v>15</v>
      </c>
    </row>
    <row r="414" spans="1:36" ht="15" customHeight="1" x14ac:dyDescent="0.25">
      <c r="A414" s="10">
        <v>413</v>
      </c>
      <c r="B414" s="1">
        <v>15</v>
      </c>
      <c r="C414" s="2">
        <v>40058670</v>
      </c>
      <c r="D414" s="3" t="s">
        <v>121</v>
      </c>
      <c r="E414" s="3" t="s">
        <v>361</v>
      </c>
      <c r="F414" s="3" t="s">
        <v>387</v>
      </c>
      <c r="G414" s="1">
        <v>15</v>
      </c>
      <c r="H414" s="4" t="s">
        <v>388</v>
      </c>
      <c r="I414" s="22">
        <v>518.41</v>
      </c>
      <c r="J414" s="11">
        <v>24</v>
      </c>
      <c r="K414" s="11">
        <v>27</v>
      </c>
      <c r="L414" s="11">
        <v>127</v>
      </c>
      <c r="M414" s="11">
        <f t="shared" si="96"/>
        <v>12442</v>
      </c>
      <c r="N414" s="11">
        <f t="shared" si="97"/>
        <v>8230</v>
      </c>
      <c r="O414" s="11">
        <f t="shared" si="98"/>
        <v>1493</v>
      </c>
      <c r="P414" s="9">
        <f t="shared" si="99"/>
        <v>62.21</v>
      </c>
      <c r="Q414" s="9">
        <f t="shared" si="100"/>
        <v>62</v>
      </c>
      <c r="R414" s="8">
        <f t="shared" si="101"/>
        <v>671.84</v>
      </c>
      <c r="S414" s="11">
        <f t="shared" si="102"/>
        <v>270</v>
      </c>
      <c r="T414" s="9">
        <f t="shared" si="103"/>
        <v>23231.05</v>
      </c>
      <c r="U414" s="11">
        <f t="shared" si="104"/>
        <v>457</v>
      </c>
      <c r="V414" s="11">
        <f t="shared" si="105"/>
        <v>1036</v>
      </c>
      <c r="W414" s="12">
        <f t="shared" si="106"/>
        <v>156</v>
      </c>
      <c r="X414" s="12">
        <v>0</v>
      </c>
      <c r="Y414" s="12">
        <v>0</v>
      </c>
      <c r="Z414" s="12">
        <v>40</v>
      </c>
      <c r="AA414" s="11">
        <f t="shared" si="107"/>
        <v>1689</v>
      </c>
      <c r="AB414" s="11">
        <f t="shared" si="108"/>
        <v>18983</v>
      </c>
      <c r="AC414" s="11">
        <f t="shared" si="109"/>
        <v>8230</v>
      </c>
      <c r="AD414" s="11">
        <f t="shared" si="110"/>
        <v>10753</v>
      </c>
      <c r="AE414">
        <f>VLOOKUP(C414,[1]WD!$B$3:$AR$777,43,0)</f>
        <v>15</v>
      </c>
      <c r="AF414" s="18">
        <f t="shared" si="111"/>
        <v>0</v>
      </c>
      <c r="AG414" s="6"/>
      <c r="AH414" s="6">
        <v>0</v>
      </c>
      <c r="AI414" s="6">
        <v>0</v>
      </c>
      <c r="AJ414" s="6">
        <v>0</v>
      </c>
    </row>
    <row r="415" spans="1:36" ht="15" customHeight="1" x14ac:dyDescent="0.25">
      <c r="A415" s="10">
        <v>414</v>
      </c>
      <c r="B415" s="1">
        <v>15</v>
      </c>
      <c r="C415" s="2">
        <v>40059446</v>
      </c>
      <c r="D415" s="3" t="s">
        <v>368</v>
      </c>
      <c r="E415" s="3" t="s">
        <v>361</v>
      </c>
      <c r="F415" s="3" t="s">
        <v>387</v>
      </c>
      <c r="G415" s="1">
        <v>15</v>
      </c>
      <c r="H415" s="4" t="s">
        <v>388</v>
      </c>
      <c r="I415" s="22">
        <v>518.41</v>
      </c>
      <c r="J415" s="11">
        <v>24</v>
      </c>
      <c r="K415" s="11">
        <v>27</v>
      </c>
      <c r="L415" s="11">
        <v>121</v>
      </c>
      <c r="M415" s="11">
        <f t="shared" si="96"/>
        <v>12442</v>
      </c>
      <c r="N415" s="11">
        <f t="shared" si="97"/>
        <v>7841</v>
      </c>
      <c r="O415" s="11">
        <f t="shared" si="98"/>
        <v>1493</v>
      </c>
      <c r="P415" s="9">
        <f t="shared" si="99"/>
        <v>62.21</v>
      </c>
      <c r="Q415" s="9">
        <f t="shared" si="100"/>
        <v>62</v>
      </c>
      <c r="R415" s="8">
        <f t="shared" si="101"/>
        <v>659.19749999999999</v>
      </c>
      <c r="S415" s="11">
        <f t="shared" si="102"/>
        <v>270</v>
      </c>
      <c r="T415" s="9">
        <f t="shared" si="103"/>
        <v>22829.407499999998</v>
      </c>
      <c r="U415" s="11">
        <f t="shared" si="104"/>
        <v>457</v>
      </c>
      <c r="V415" s="11">
        <f t="shared" si="105"/>
        <v>1036</v>
      </c>
      <c r="W415" s="12">
        <f t="shared" si="106"/>
        <v>153</v>
      </c>
      <c r="X415" s="12">
        <v>0</v>
      </c>
      <c r="Y415" s="12">
        <v>0</v>
      </c>
      <c r="Z415" s="12">
        <v>40</v>
      </c>
      <c r="AA415" s="11">
        <f t="shared" si="107"/>
        <v>1686</v>
      </c>
      <c r="AB415" s="11">
        <f t="shared" si="108"/>
        <v>18597</v>
      </c>
      <c r="AC415" s="11">
        <f t="shared" si="109"/>
        <v>7841</v>
      </c>
      <c r="AD415" s="11">
        <f t="shared" si="110"/>
        <v>10756</v>
      </c>
      <c r="AE415">
        <f>VLOOKUP(C415,[1]WD!$B$3:$AR$777,43,0)</f>
        <v>15</v>
      </c>
      <c r="AF415" s="18">
        <f t="shared" si="111"/>
        <v>0</v>
      </c>
      <c r="AG415" s="6"/>
      <c r="AH415" s="6">
        <v>0</v>
      </c>
      <c r="AI415" s="6">
        <v>0</v>
      </c>
      <c r="AJ415" s="6">
        <v>0</v>
      </c>
    </row>
    <row r="416" spans="1:36" ht="15" customHeight="1" x14ac:dyDescent="0.25">
      <c r="A416" s="10">
        <v>415</v>
      </c>
      <c r="B416" s="1">
        <v>15</v>
      </c>
      <c r="C416" s="2">
        <v>40059377</v>
      </c>
      <c r="D416" s="3" t="s">
        <v>349</v>
      </c>
      <c r="E416" s="3" t="s">
        <v>361</v>
      </c>
      <c r="F416" s="3" t="s">
        <v>387</v>
      </c>
      <c r="G416" s="1">
        <v>15</v>
      </c>
      <c r="H416" s="4" t="s">
        <v>388</v>
      </c>
      <c r="I416" s="22">
        <v>518.41</v>
      </c>
      <c r="J416" s="11">
        <v>23</v>
      </c>
      <c r="K416" s="11">
        <v>25</v>
      </c>
      <c r="L416" s="11">
        <v>99</v>
      </c>
      <c r="M416" s="11">
        <f t="shared" si="96"/>
        <v>11923</v>
      </c>
      <c r="N416" s="11">
        <f t="shared" si="97"/>
        <v>6415</v>
      </c>
      <c r="O416" s="11">
        <f t="shared" si="98"/>
        <v>1431</v>
      </c>
      <c r="P416" s="9">
        <f t="shared" si="99"/>
        <v>59.615000000000002</v>
      </c>
      <c r="Q416" s="9">
        <f t="shared" si="100"/>
        <v>60</v>
      </c>
      <c r="R416" s="8">
        <f t="shared" si="101"/>
        <v>595.98500000000001</v>
      </c>
      <c r="S416" s="11">
        <f t="shared" si="102"/>
        <v>250</v>
      </c>
      <c r="T416" s="9">
        <f t="shared" si="103"/>
        <v>20734.600000000002</v>
      </c>
      <c r="U416" s="11">
        <f t="shared" si="104"/>
        <v>438</v>
      </c>
      <c r="V416" s="11">
        <f t="shared" si="105"/>
        <v>993</v>
      </c>
      <c r="W416" s="12">
        <f t="shared" si="106"/>
        <v>138</v>
      </c>
      <c r="X416" s="12">
        <v>0</v>
      </c>
      <c r="Y416" s="12">
        <v>0</v>
      </c>
      <c r="Z416" s="12">
        <v>40</v>
      </c>
      <c r="AA416" s="11">
        <f t="shared" si="107"/>
        <v>1609</v>
      </c>
      <c r="AB416" s="11">
        <f t="shared" si="108"/>
        <v>16729</v>
      </c>
      <c r="AC416" s="11">
        <f t="shared" si="109"/>
        <v>6415</v>
      </c>
      <c r="AD416" s="11">
        <f t="shared" si="110"/>
        <v>10314</v>
      </c>
      <c r="AE416">
        <f>VLOOKUP(C416,[1]WD!$B$3:$AR$777,43,0)</f>
        <v>15</v>
      </c>
      <c r="AF416" s="18">
        <f t="shared" si="111"/>
        <v>0</v>
      </c>
      <c r="AG416" s="6"/>
      <c r="AH416" s="6">
        <v>0</v>
      </c>
      <c r="AI416" s="6">
        <v>0</v>
      </c>
      <c r="AJ416" s="6">
        <v>0</v>
      </c>
    </row>
    <row r="417" spans="1:36" ht="15" customHeight="1" x14ac:dyDescent="0.25">
      <c r="A417" s="10">
        <v>416</v>
      </c>
      <c r="B417" s="1">
        <v>15</v>
      </c>
      <c r="C417" s="2">
        <v>40059517</v>
      </c>
      <c r="D417" s="3" t="s">
        <v>71</v>
      </c>
      <c r="E417" s="3" t="s">
        <v>361</v>
      </c>
      <c r="F417" s="3" t="s">
        <v>387</v>
      </c>
      <c r="G417" s="1">
        <v>15</v>
      </c>
      <c r="H417" s="4" t="s">
        <v>388</v>
      </c>
      <c r="I417" s="22">
        <v>518.41</v>
      </c>
      <c r="J417" s="11">
        <v>22</v>
      </c>
      <c r="K417" s="11">
        <v>24</v>
      </c>
      <c r="L417" s="11">
        <v>97</v>
      </c>
      <c r="M417" s="11">
        <f t="shared" si="96"/>
        <v>11405</v>
      </c>
      <c r="N417" s="11">
        <f t="shared" si="97"/>
        <v>6286</v>
      </c>
      <c r="O417" s="11">
        <f t="shared" si="98"/>
        <v>1369</v>
      </c>
      <c r="P417" s="9">
        <f t="shared" si="99"/>
        <v>57.024999999999999</v>
      </c>
      <c r="Q417" s="9">
        <f t="shared" si="100"/>
        <v>57</v>
      </c>
      <c r="R417" s="8">
        <f t="shared" si="101"/>
        <v>574.95749999999998</v>
      </c>
      <c r="S417" s="11">
        <f t="shared" si="102"/>
        <v>240</v>
      </c>
      <c r="T417" s="9">
        <f t="shared" si="103"/>
        <v>19988.982500000002</v>
      </c>
      <c r="U417" s="11">
        <f t="shared" si="104"/>
        <v>419</v>
      </c>
      <c r="V417" s="11">
        <f t="shared" si="105"/>
        <v>950</v>
      </c>
      <c r="W417" s="12">
        <f t="shared" si="106"/>
        <v>133</v>
      </c>
      <c r="X417" s="12">
        <v>0</v>
      </c>
      <c r="Y417" s="12">
        <v>0</v>
      </c>
      <c r="Z417" s="12">
        <v>40</v>
      </c>
      <c r="AA417" s="11">
        <f t="shared" si="107"/>
        <v>1542</v>
      </c>
      <c r="AB417" s="11">
        <f t="shared" si="108"/>
        <v>16149</v>
      </c>
      <c r="AC417" s="11">
        <f t="shared" si="109"/>
        <v>6286</v>
      </c>
      <c r="AD417" s="11">
        <f t="shared" si="110"/>
        <v>9863</v>
      </c>
      <c r="AE417">
        <f>VLOOKUP(C417,[1]WD!$B$3:$AR$777,43,0)</f>
        <v>15</v>
      </c>
      <c r="AF417" s="18">
        <f t="shared" si="111"/>
        <v>0</v>
      </c>
      <c r="AG417" s="6"/>
      <c r="AH417" s="6">
        <v>0</v>
      </c>
      <c r="AI417" s="6">
        <v>0</v>
      </c>
      <c r="AJ417" s="6">
        <v>0</v>
      </c>
    </row>
    <row r="418" spans="1:36" ht="15" customHeight="1" x14ac:dyDescent="0.25">
      <c r="A418" s="10">
        <v>417</v>
      </c>
      <c r="B418" s="1">
        <v>15</v>
      </c>
      <c r="C418" s="2">
        <v>40059702</v>
      </c>
      <c r="D418" s="3" t="s">
        <v>496</v>
      </c>
      <c r="E418" s="3" t="s">
        <v>361</v>
      </c>
      <c r="F418" s="3" t="s">
        <v>387</v>
      </c>
      <c r="G418" s="1">
        <v>15</v>
      </c>
      <c r="H418" s="4" t="s">
        <v>388</v>
      </c>
      <c r="I418" s="22">
        <v>518.41</v>
      </c>
      <c r="J418" s="11">
        <v>23</v>
      </c>
      <c r="K418" s="11">
        <v>25</v>
      </c>
      <c r="L418" s="11">
        <v>107</v>
      </c>
      <c r="M418" s="11">
        <f t="shared" si="96"/>
        <v>11923</v>
      </c>
      <c r="N418" s="11">
        <f t="shared" si="97"/>
        <v>6934</v>
      </c>
      <c r="O418" s="11">
        <f t="shared" si="98"/>
        <v>1431</v>
      </c>
      <c r="P418" s="9">
        <f t="shared" si="99"/>
        <v>59.615000000000002</v>
      </c>
      <c r="Q418" s="9">
        <f t="shared" si="100"/>
        <v>60</v>
      </c>
      <c r="R418" s="8">
        <f t="shared" si="101"/>
        <v>612.85250000000008</v>
      </c>
      <c r="S418" s="11">
        <f t="shared" si="102"/>
        <v>250</v>
      </c>
      <c r="T418" s="9">
        <f t="shared" si="103"/>
        <v>21270.467500000002</v>
      </c>
      <c r="U418" s="11">
        <f t="shared" si="104"/>
        <v>438</v>
      </c>
      <c r="V418" s="11">
        <f t="shared" si="105"/>
        <v>993</v>
      </c>
      <c r="W418" s="12">
        <f t="shared" si="106"/>
        <v>142</v>
      </c>
      <c r="X418" s="12">
        <v>0</v>
      </c>
      <c r="Y418" s="12">
        <v>0</v>
      </c>
      <c r="Z418" s="12">
        <v>40</v>
      </c>
      <c r="AA418" s="11">
        <f t="shared" si="107"/>
        <v>1613</v>
      </c>
      <c r="AB418" s="11">
        <f t="shared" si="108"/>
        <v>17244</v>
      </c>
      <c r="AC418" s="11">
        <f t="shared" si="109"/>
        <v>6934</v>
      </c>
      <c r="AD418" s="11">
        <f t="shared" si="110"/>
        <v>10310</v>
      </c>
      <c r="AE418">
        <f>VLOOKUP(C418,[1]WD!$B$3:$AR$777,43,0)</f>
        <v>15</v>
      </c>
      <c r="AF418" s="18">
        <f t="shared" si="111"/>
        <v>0</v>
      </c>
      <c r="AG418" s="6"/>
      <c r="AH418" s="6">
        <v>0</v>
      </c>
      <c r="AI418" s="6">
        <v>0</v>
      </c>
      <c r="AJ418" s="6">
        <v>0</v>
      </c>
    </row>
    <row r="419" spans="1:36" ht="15" customHeight="1" x14ac:dyDescent="0.25">
      <c r="A419" s="10">
        <v>418</v>
      </c>
      <c r="B419" s="1">
        <v>15</v>
      </c>
      <c r="C419" s="2">
        <v>40059711</v>
      </c>
      <c r="D419" s="3" t="s">
        <v>303</v>
      </c>
      <c r="E419" s="3" t="s">
        <v>361</v>
      </c>
      <c r="F419" s="3" t="s">
        <v>387</v>
      </c>
      <c r="G419" s="1">
        <v>15</v>
      </c>
      <c r="H419" s="4" t="s">
        <v>388</v>
      </c>
      <c r="I419" s="22">
        <v>518.41</v>
      </c>
      <c r="J419" s="11">
        <v>4</v>
      </c>
      <c r="K419" s="11">
        <v>4</v>
      </c>
      <c r="L419" s="11">
        <v>7</v>
      </c>
      <c r="M419" s="11">
        <f t="shared" si="96"/>
        <v>2074</v>
      </c>
      <c r="N419" s="11">
        <f t="shared" si="97"/>
        <v>454</v>
      </c>
      <c r="O419" s="11">
        <f t="shared" si="98"/>
        <v>249</v>
      </c>
      <c r="P419" s="9">
        <f t="shared" si="99"/>
        <v>10.370000000000001</v>
      </c>
      <c r="Q419" s="9">
        <f t="shared" si="100"/>
        <v>10</v>
      </c>
      <c r="R419" s="8">
        <f t="shared" si="101"/>
        <v>82.16</v>
      </c>
      <c r="S419" s="11">
        <f t="shared" si="102"/>
        <v>40</v>
      </c>
      <c r="T419" s="9">
        <f t="shared" si="103"/>
        <v>2919.5299999999997</v>
      </c>
      <c r="U419" s="11">
        <f t="shared" si="104"/>
        <v>76</v>
      </c>
      <c r="V419" s="11">
        <f t="shared" si="105"/>
        <v>173</v>
      </c>
      <c r="W419" s="12">
        <f t="shared" si="106"/>
        <v>19</v>
      </c>
      <c r="X419" s="12">
        <v>0</v>
      </c>
      <c r="Y419" s="12">
        <v>0</v>
      </c>
      <c r="Z419" s="12">
        <v>40</v>
      </c>
      <c r="AA419" s="11">
        <f t="shared" si="107"/>
        <v>308</v>
      </c>
      <c r="AB419" s="11">
        <f t="shared" si="108"/>
        <v>2220</v>
      </c>
      <c r="AC419" s="11">
        <f t="shared" si="109"/>
        <v>454</v>
      </c>
      <c r="AD419" s="11">
        <f t="shared" si="110"/>
        <v>1766</v>
      </c>
      <c r="AE419">
        <f>VLOOKUP(C419,[1]WD!$B$3:$AR$777,43,0)</f>
        <v>15</v>
      </c>
      <c r="AF419" s="18">
        <f t="shared" si="111"/>
        <v>0</v>
      </c>
      <c r="AG419" s="6"/>
      <c r="AH419" s="6">
        <v>0</v>
      </c>
      <c r="AI419" s="6">
        <v>0</v>
      </c>
      <c r="AJ419" s="6">
        <v>0</v>
      </c>
    </row>
    <row r="420" spans="1:36" ht="15" customHeight="1" x14ac:dyDescent="0.25">
      <c r="A420" s="10">
        <v>419</v>
      </c>
      <c r="B420" s="1">
        <v>15</v>
      </c>
      <c r="C420" s="2">
        <v>40059742</v>
      </c>
      <c r="D420" s="3" t="s">
        <v>504</v>
      </c>
      <c r="E420" s="3" t="s">
        <v>361</v>
      </c>
      <c r="F420" s="3" t="s">
        <v>506</v>
      </c>
      <c r="G420" s="1">
        <v>15</v>
      </c>
      <c r="H420" s="4" t="s">
        <v>507</v>
      </c>
      <c r="I420" s="22">
        <v>518.41</v>
      </c>
      <c r="J420" s="11">
        <v>20</v>
      </c>
      <c r="K420" s="11">
        <v>20</v>
      </c>
      <c r="L420" s="11">
        <v>27</v>
      </c>
      <c r="M420" s="11">
        <f t="shared" si="96"/>
        <v>10368</v>
      </c>
      <c r="N420" s="11">
        <f t="shared" si="97"/>
        <v>1750</v>
      </c>
      <c r="O420" s="11">
        <f t="shared" si="98"/>
        <v>1244</v>
      </c>
      <c r="P420" s="9">
        <f t="shared" si="99"/>
        <v>51.84</v>
      </c>
      <c r="Q420" s="9">
        <f t="shared" si="100"/>
        <v>52</v>
      </c>
      <c r="R420" s="8">
        <f t="shared" si="101"/>
        <v>393.83500000000004</v>
      </c>
      <c r="S420" s="11">
        <f t="shared" si="102"/>
        <v>200</v>
      </c>
      <c r="T420" s="9">
        <f t="shared" si="103"/>
        <v>14059.674999999999</v>
      </c>
      <c r="U420" s="11">
        <f t="shared" si="104"/>
        <v>380</v>
      </c>
      <c r="V420" s="11">
        <f t="shared" si="105"/>
        <v>864</v>
      </c>
      <c r="W420" s="12">
        <f t="shared" si="106"/>
        <v>91</v>
      </c>
      <c r="X420" s="12">
        <v>0</v>
      </c>
      <c r="Y420" s="12">
        <v>0</v>
      </c>
      <c r="Z420" s="12">
        <v>40</v>
      </c>
      <c r="AA420" s="11">
        <f t="shared" si="107"/>
        <v>1375</v>
      </c>
      <c r="AB420" s="11">
        <f t="shared" si="108"/>
        <v>10743</v>
      </c>
      <c r="AC420" s="11">
        <f t="shared" si="109"/>
        <v>1750</v>
      </c>
      <c r="AD420" s="11">
        <f t="shared" si="110"/>
        <v>8993</v>
      </c>
      <c r="AE420">
        <f>VLOOKUP(C420,[1]WD!$B$3:$AR$777,43,0)</f>
        <v>15</v>
      </c>
      <c r="AF420" s="18">
        <f t="shared" si="111"/>
        <v>0</v>
      </c>
      <c r="AG420" s="6"/>
      <c r="AH420" s="6">
        <v>0</v>
      </c>
      <c r="AI420" s="6">
        <v>0</v>
      </c>
      <c r="AJ420" s="6">
        <v>0</v>
      </c>
    </row>
    <row r="421" spans="1:36" ht="15" customHeight="1" x14ac:dyDescent="0.25">
      <c r="A421" s="10">
        <v>420</v>
      </c>
      <c r="B421" s="1">
        <v>15</v>
      </c>
      <c r="C421" s="2">
        <v>40059771</v>
      </c>
      <c r="D421" s="3" t="s">
        <v>263</v>
      </c>
      <c r="E421" s="3" t="s">
        <v>361</v>
      </c>
      <c r="F421" s="3" t="s">
        <v>506</v>
      </c>
      <c r="G421" s="1">
        <v>15</v>
      </c>
      <c r="H421" s="4" t="s">
        <v>507</v>
      </c>
      <c r="I421" s="22">
        <v>518.41</v>
      </c>
      <c r="J421" s="11">
        <v>21</v>
      </c>
      <c r="K421" s="11">
        <v>21</v>
      </c>
      <c r="L421" s="11">
        <v>31</v>
      </c>
      <c r="M421" s="11">
        <f t="shared" si="96"/>
        <v>10887</v>
      </c>
      <c r="N421" s="11">
        <f t="shared" si="97"/>
        <v>2009</v>
      </c>
      <c r="O421" s="11">
        <f t="shared" si="98"/>
        <v>1306</v>
      </c>
      <c r="P421" s="9">
        <f t="shared" si="99"/>
        <v>54.435000000000002</v>
      </c>
      <c r="Q421" s="9">
        <f t="shared" si="100"/>
        <v>54</v>
      </c>
      <c r="R421" s="8">
        <f t="shared" si="101"/>
        <v>419.12</v>
      </c>
      <c r="S421" s="11">
        <f t="shared" si="102"/>
        <v>210</v>
      </c>
      <c r="T421" s="9">
        <f t="shared" si="103"/>
        <v>14939.555</v>
      </c>
      <c r="U421" s="11">
        <f t="shared" si="104"/>
        <v>399</v>
      </c>
      <c r="V421" s="11">
        <f t="shared" si="105"/>
        <v>907</v>
      </c>
      <c r="W421" s="12">
        <f t="shared" si="106"/>
        <v>97</v>
      </c>
      <c r="X421" s="12">
        <v>0</v>
      </c>
      <c r="Y421" s="12">
        <v>0</v>
      </c>
      <c r="Z421" s="12">
        <v>40</v>
      </c>
      <c r="AA421" s="11">
        <f t="shared" si="107"/>
        <v>1443</v>
      </c>
      <c r="AB421" s="11">
        <f t="shared" si="108"/>
        <v>11453</v>
      </c>
      <c r="AC421" s="11">
        <f t="shared" si="109"/>
        <v>2009</v>
      </c>
      <c r="AD421" s="11">
        <f t="shared" si="110"/>
        <v>9444</v>
      </c>
      <c r="AE421">
        <f>VLOOKUP(C421,[1]WD!$B$3:$AR$777,43,0)</f>
        <v>15</v>
      </c>
      <c r="AF421" s="18">
        <f t="shared" si="111"/>
        <v>0</v>
      </c>
      <c r="AG421" s="6"/>
      <c r="AH421" s="6">
        <v>0</v>
      </c>
      <c r="AI421" s="6">
        <v>0</v>
      </c>
      <c r="AJ421" s="6">
        <v>0</v>
      </c>
    </row>
    <row r="422" spans="1:36" ht="15" customHeight="1" x14ac:dyDescent="0.25">
      <c r="A422" s="10">
        <v>421</v>
      </c>
      <c r="B422" s="1">
        <v>15</v>
      </c>
      <c r="C422" s="2">
        <v>40057345</v>
      </c>
      <c r="D422" s="3" t="s">
        <v>95</v>
      </c>
      <c r="E422" s="3" t="s">
        <v>361</v>
      </c>
      <c r="F422" s="3" t="s">
        <v>466</v>
      </c>
      <c r="G422" s="1">
        <v>15</v>
      </c>
      <c r="H422" s="4" t="s">
        <v>436</v>
      </c>
      <c r="I422" s="22">
        <v>518.41</v>
      </c>
      <c r="J422" s="11">
        <v>23</v>
      </c>
      <c r="K422" s="11">
        <v>28</v>
      </c>
      <c r="L422" s="11">
        <v>143</v>
      </c>
      <c r="M422" s="11">
        <f t="shared" si="96"/>
        <v>11923</v>
      </c>
      <c r="N422" s="11">
        <f t="shared" si="97"/>
        <v>9267</v>
      </c>
      <c r="O422" s="11">
        <f t="shared" si="98"/>
        <v>1431</v>
      </c>
      <c r="P422" s="9">
        <f t="shared" si="99"/>
        <v>59.615000000000002</v>
      </c>
      <c r="Q422" s="9">
        <f t="shared" si="100"/>
        <v>60</v>
      </c>
      <c r="R422" s="8">
        <f t="shared" si="101"/>
        <v>688.67500000000007</v>
      </c>
      <c r="S422" s="11">
        <f t="shared" si="102"/>
        <v>280</v>
      </c>
      <c r="T422" s="9">
        <f t="shared" si="103"/>
        <v>23709.29</v>
      </c>
      <c r="U422" s="11">
        <f t="shared" si="104"/>
        <v>438</v>
      </c>
      <c r="V422" s="11">
        <f t="shared" si="105"/>
        <v>993</v>
      </c>
      <c r="W422" s="12">
        <f t="shared" si="106"/>
        <v>159</v>
      </c>
      <c r="X422" s="12">
        <v>0</v>
      </c>
      <c r="Y422" s="12">
        <v>0</v>
      </c>
      <c r="Z422" s="12">
        <v>40</v>
      </c>
      <c r="AA422" s="11">
        <f t="shared" si="107"/>
        <v>1630</v>
      </c>
      <c r="AB422" s="11">
        <f t="shared" si="108"/>
        <v>19560</v>
      </c>
      <c r="AC422" s="11">
        <f t="shared" si="109"/>
        <v>9267</v>
      </c>
      <c r="AD422" s="11">
        <f t="shared" si="110"/>
        <v>10293</v>
      </c>
      <c r="AE422">
        <f>VLOOKUP(C422,[1]WD!$B$3:$AR$777,43,0)</f>
        <v>15</v>
      </c>
      <c r="AF422" s="18">
        <f t="shared" si="111"/>
        <v>0</v>
      </c>
      <c r="AG422" s="6"/>
      <c r="AH422" s="6">
        <v>0</v>
      </c>
      <c r="AI422" s="6">
        <v>0</v>
      </c>
      <c r="AJ422" s="6">
        <v>0</v>
      </c>
    </row>
    <row r="423" spans="1:36" ht="15" customHeight="1" x14ac:dyDescent="0.25">
      <c r="A423" s="10">
        <v>422</v>
      </c>
      <c r="B423" s="1">
        <v>15</v>
      </c>
      <c r="C423" s="2">
        <v>40057698</v>
      </c>
      <c r="D423" s="3" t="s">
        <v>172</v>
      </c>
      <c r="E423" s="3" t="s">
        <v>361</v>
      </c>
      <c r="F423" s="3" t="s">
        <v>466</v>
      </c>
      <c r="G423" s="1">
        <v>15</v>
      </c>
      <c r="H423" s="4" t="s">
        <v>436</v>
      </c>
      <c r="I423" s="22">
        <v>518.41</v>
      </c>
      <c r="J423" s="11">
        <v>24</v>
      </c>
      <c r="K423" s="11">
        <v>29</v>
      </c>
      <c r="L423" s="11">
        <v>125</v>
      </c>
      <c r="M423" s="11">
        <f t="shared" si="96"/>
        <v>12442</v>
      </c>
      <c r="N423" s="11">
        <f t="shared" si="97"/>
        <v>8100</v>
      </c>
      <c r="O423" s="11">
        <f t="shared" si="98"/>
        <v>1493</v>
      </c>
      <c r="P423" s="9">
        <f t="shared" si="99"/>
        <v>62.21</v>
      </c>
      <c r="Q423" s="9">
        <f t="shared" si="100"/>
        <v>62</v>
      </c>
      <c r="R423" s="8">
        <f t="shared" si="101"/>
        <v>667.61500000000001</v>
      </c>
      <c r="S423" s="11">
        <f t="shared" si="102"/>
        <v>290</v>
      </c>
      <c r="T423" s="9">
        <f t="shared" si="103"/>
        <v>23116.825000000001</v>
      </c>
      <c r="U423" s="11">
        <f t="shared" si="104"/>
        <v>457</v>
      </c>
      <c r="V423" s="11">
        <f t="shared" si="105"/>
        <v>1036</v>
      </c>
      <c r="W423" s="12">
        <f t="shared" si="106"/>
        <v>155</v>
      </c>
      <c r="X423" s="12">
        <v>0</v>
      </c>
      <c r="Y423" s="12">
        <v>0</v>
      </c>
      <c r="Z423" s="12">
        <v>40</v>
      </c>
      <c r="AA423" s="11">
        <f t="shared" si="107"/>
        <v>1688</v>
      </c>
      <c r="AB423" s="11">
        <f t="shared" si="108"/>
        <v>18854</v>
      </c>
      <c r="AC423" s="11">
        <f t="shared" si="109"/>
        <v>8100</v>
      </c>
      <c r="AD423" s="11">
        <f t="shared" si="110"/>
        <v>10754</v>
      </c>
      <c r="AE423">
        <f>VLOOKUP(C423,[1]WD!$B$3:$AR$777,43,0)</f>
        <v>15</v>
      </c>
      <c r="AF423" s="18">
        <f t="shared" si="111"/>
        <v>0</v>
      </c>
      <c r="AG423" s="6"/>
      <c r="AH423" s="6">
        <v>0</v>
      </c>
      <c r="AI423" s="6">
        <v>0</v>
      </c>
      <c r="AJ423" s="6">
        <v>0</v>
      </c>
    </row>
    <row r="424" spans="1:36" ht="15" customHeight="1" x14ac:dyDescent="0.25">
      <c r="A424" s="10">
        <v>423</v>
      </c>
      <c r="B424" s="1">
        <v>15</v>
      </c>
      <c r="C424" s="2">
        <v>40059508</v>
      </c>
      <c r="D424" s="3" t="s">
        <v>189</v>
      </c>
      <c r="E424" s="3" t="s">
        <v>361</v>
      </c>
      <c r="F424" s="3" t="s">
        <v>466</v>
      </c>
      <c r="G424" s="1">
        <v>15</v>
      </c>
      <c r="H424" s="4" t="s">
        <v>436</v>
      </c>
      <c r="I424" s="22">
        <v>518.41</v>
      </c>
      <c r="J424" s="11">
        <v>25.5</v>
      </c>
      <c r="K424" s="11">
        <v>29.5</v>
      </c>
      <c r="L424" s="11">
        <v>132</v>
      </c>
      <c r="M424" s="11">
        <f t="shared" si="96"/>
        <v>13219</v>
      </c>
      <c r="N424" s="11">
        <f t="shared" si="97"/>
        <v>8554</v>
      </c>
      <c r="O424" s="11">
        <f t="shared" si="98"/>
        <v>1586</v>
      </c>
      <c r="P424" s="9">
        <f t="shared" si="99"/>
        <v>66.094999999999999</v>
      </c>
      <c r="Q424" s="9">
        <f t="shared" si="100"/>
        <v>66</v>
      </c>
      <c r="R424" s="8">
        <f t="shared" si="101"/>
        <v>707.62250000000006</v>
      </c>
      <c r="S424" s="11">
        <f t="shared" si="102"/>
        <v>295</v>
      </c>
      <c r="T424" s="9">
        <f t="shared" si="103"/>
        <v>24493.717500000002</v>
      </c>
      <c r="U424" s="11">
        <f t="shared" si="104"/>
        <v>485</v>
      </c>
      <c r="V424" s="11">
        <f t="shared" si="105"/>
        <v>1101</v>
      </c>
      <c r="W424" s="12">
        <f t="shared" si="106"/>
        <v>164</v>
      </c>
      <c r="X424" s="12">
        <v>0</v>
      </c>
      <c r="Y424" s="12">
        <v>0</v>
      </c>
      <c r="Z424" s="12">
        <v>40</v>
      </c>
      <c r="AA424" s="11">
        <f t="shared" si="107"/>
        <v>1790</v>
      </c>
      <c r="AB424" s="11">
        <f t="shared" si="108"/>
        <v>19983</v>
      </c>
      <c r="AC424" s="11">
        <f t="shared" si="109"/>
        <v>8554</v>
      </c>
      <c r="AD424" s="11">
        <f t="shared" si="110"/>
        <v>11429</v>
      </c>
      <c r="AE424">
        <f>VLOOKUP(C424,[1]WD!$B$3:$AR$777,43,0)</f>
        <v>15</v>
      </c>
      <c r="AF424" s="18">
        <f t="shared" si="111"/>
        <v>0</v>
      </c>
      <c r="AG424" s="6"/>
      <c r="AH424" s="6">
        <v>0</v>
      </c>
      <c r="AI424" s="6">
        <v>0</v>
      </c>
      <c r="AJ424" s="6">
        <v>0</v>
      </c>
    </row>
    <row r="425" spans="1:36" ht="15" customHeight="1" x14ac:dyDescent="0.25">
      <c r="A425" s="10">
        <v>424</v>
      </c>
      <c r="B425" s="1">
        <v>15</v>
      </c>
      <c r="C425" s="2">
        <v>40059526</v>
      </c>
      <c r="D425" s="3" t="s">
        <v>184</v>
      </c>
      <c r="E425" s="3" t="s">
        <v>361</v>
      </c>
      <c r="F425" s="3" t="s">
        <v>466</v>
      </c>
      <c r="G425" s="1">
        <v>15</v>
      </c>
      <c r="H425" s="4" t="s">
        <v>436</v>
      </c>
      <c r="I425" s="22">
        <v>518.41</v>
      </c>
      <c r="J425" s="11">
        <v>26.5</v>
      </c>
      <c r="K425" s="11">
        <v>31</v>
      </c>
      <c r="L425" s="11">
        <v>137</v>
      </c>
      <c r="M425" s="11">
        <f t="shared" si="96"/>
        <v>13738</v>
      </c>
      <c r="N425" s="11">
        <f t="shared" si="97"/>
        <v>8878</v>
      </c>
      <c r="O425" s="11">
        <f t="shared" si="98"/>
        <v>1649</v>
      </c>
      <c r="P425" s="9">
        <f t="shared" si="99"/>
        <v>68.69</v>
      </c>
      <c r="Q425" s="9">
        <f t="shared" si="100"/>
        <v>69</v>
      </c>
      <c r="R425" s="8">
        <f t="shared" si="101"/>
        <v>735.02</v>
      </c>
      <c r="S425" s="11">
        <f t="shared" si="102"/>
        <v>310</v>
      </c>
      <c r="T425" s="9">
        <f t="shared" si="103"/>
        <v>25447.71</v>
      </c>
      <c r="U425" s="11">
        <f t="shared" si="104"/>
        <v>505</v>
      </c>
      <c r="V425" s="11">
        <f t="shared" si="105"/>
        <v>1144</v>
      </c>
      <c r="W425" s="12">
        <f t="shared" si="106"/>
        <v>170</v>
      </c>
      <c r="X425" s="12">
        <v>0</v>
      </c>
      <c r="Y425" s="12">
        <v>0</v>
      </c>
      <c r="Z425" s="12">
        <v>40</v>
      </c>
      <c r="AA425" s="11">
        <f t="shared" si="107"/>
        <v>1859</v>
      </c>
      <c r="AB425" s="11">
        <f t="shared" si="108"/>
        <v>20757</v>
      </c>
      <c r="AC425" s="11">
        <f t="shared" si="109"/>
        <v>8878</v>
      </c>
      <c r="AD425" s="11">
        <f t="shared" si="110"/>
        <v>11879</v>
      </c>
      <c r="AE425">
        <f>VLOOKUP(C425,[1]WD!$B$3:$AR$777,43,0)</f>
        <v>15</v>
      </c>
      <c r="AF425" s="24">
        <f t="shared" si="111"/>
        <v>0</v>
      </c>
      <c r="AG425" s="6"/>
      <c r="AH425" s="6">
        <v>0</v>
      </c>
      <c r="AI425" s="6">
        <v>0</v>
      </c>
      <c r="AJ425" s="6">
        <v>0</v>
      </c>
    </row>
    <row r="426" spans="1:36" ht="15" customHeight="1" x14ac:dyDescent="0.25">
      <c r="A426" s="10">
        <v>425</v>
      </c>
      <c r="B426" s="1">
        <v>16</v>
      </c>
      <c r="C426" s="2">
        <v>40059826</v>
      </c>
      <c r="D426" s="3" t="s">
        <v>585</v>
      </c>
      <c r="E426" s="3" t="s">
        <v>362</v>
      </c>
      <c r="F426" s="3" t="s">
        <v>564</v>
      </c>
      <c r="G426" s="1">
        <v>16</v>
      </c>
      <c r="H426" s="4" t="s">
        <v>565</v>
      </c>
      <c r="I426" s="22">
        <v>518.41</v>
      </c>
      <c r="J426" s="11">
        <v>7</v>
      </c>
      <c r="K426" s="11">
        <v>7</v>
      </c>
      <c r="L426" s="11">
        <v>12</v>
      </c>
      <c r="M426" s="11">
        <f t="shared" si="96"/>
        <v>3629</v>
      </c>
      <c r="N426" s="11">
        <f t="shared" si="97"/>
        <v>778</v>
      </c>
      <c r="O426" s="11">
        <f t="shared" si="98"/>
        <v>435</v>
      </c>
      <c r="P426" s="9">
        <f t="shared" si="99"/>
        <v>18.145</v>
      </c>
      <c r="Q426" s="9">
        <f t="shared" si="100"/>
        <v>18</v>
      </c>
      <c r="R426" s="8">
        <f t="shared" si="101"/>
        <v>143.22749999999999</v>
      </c>
      <c r="S426" s="11">
        <f t="shared" si="102"/>
        <v>70</v>
      </c>
      <c r="T426" s="9">
        <f t="shared" si="103"/>
        <v>5091.3725000000004</v>
      </c>
      <c r="U426" s="11">
        <f t="shared" si="104"/>
        <v>133</v>
      </c>
      <c r="V426" s="11">
        <f t="shared" si="105"/>
        <v>302</v>
      </c>
      <c r="W426" s="12">
        <f t="shared" si="106"/>
        <v>34</v>
      </c>
      <c r="X426" s="12">
        <v>0</v>
      </c>
      <c r="Y426" s="12">
        <v>0</v>
      </c>
      <c r="Z426" s="12">
        <v>40</v>
      </c>
      <c r="AA426" s="11">
        <f t="shared" si="107"/>
        <v>509</v>
      </c>
      <c r="AB426" s="11">
        <f t="shared" si="108"/>
        <v>3898</v>
      </c>
      <c r="AC426" s="11">
        <f t="shared" si="109"/>
        <v>778</v>
      </c>
      <c r="AD426" s="11">
        <f t="shared" si="110"/>
        <v>3120</v>
      </c>
      <c r="AE426">
        <f>VLOOKUP(C426,[1]WD!$B$3:$AR$777,43,0)</f>
        <v>16</v>
      </c>
      <c r="AF426" s="18">
        <f t="shared" si="111"/>
        <v>0</v>
      </c>
      <c r="AG426" s="6"/>
      <c r="AH426" s="6">
        <v>0</v>
      </c>
      <c r="AI426" s="6">
        <v>0</v>
      </c>
      <c r="AJ426" s="6">
        <v>0</v>
      </c>
    </row>
    <row r="427" spans="1:36" ht="15" customHeight="1" x14ac:dyDescent="0.25">
      <c r="A427" s="10">
        <v>426</v>
      </c>
      <c r="B427" s="1">
        <v>16</v>
      </c>
      <c r="C427" s="2">
        <v>40057776</v>
      </c>
      <c r="D427" s="3" t="s">
        <v>245</v>
      </c>
      <c r="E427" s="3" t="s">
        <v>362</v>
      </c>
      <c r="F427" s="3" t="s">
        <v>153</v>
      </c>
      <c r="G427" s="1">
        <v>16</v>
      </c>
      <c r="H427" s="4" t="s">
        <v>154</v>
      </c>
      <c r="I427" s="22">
        <v>570.25</v>
      </c>
      <c r="J427" s="11">
        <v>26</v>
      </c>
      <c r="K427" s="11">
        <v>28</v>
      </c>
      <c r="L427" s="11">
        <v>98</v>
      </c>
      <c r="M427" s="11">
        <f t="shared" si="96"/>
        <v>14827</v>
      </c>
      <c r="N427" s="11">
        <f t="shared" si="97"/>
        <v>6986</v>
      </c>
      <c r="O427" s="11">
        <f t="shared" si="98"/>
        <v>1779</v>
      </c>
      <c r="P427" s="9">
        <f t="shared" si="99"/>
        <v>74.135000000000005</v>
      </c>
      <c r="Q427" s="9">
        <f t="shared" si="100"/>
        <v>74</v>
      </c>
      <c r="R427" s="8">
        <f t="shared" si="101"/>
        <v>708.92250000000001</v>
      </c>
      <c r="S427" s="11">
        <f t="shared" si="102"/>
        <v>280</v>
      </c>
      <c r="T427" s="9">
        <f t="shared" si="103"/>
        <v>24729.057499999999</v>
      </c>
      <c r="U427" s="11">
        <f t="shared" si="104"/>
        <v>544</v>
      </c>
      <c r="V427" s="11">
        <f t="shared" si="105"/>
        <v>1235</v>
      </c>
      <c r="W427" s="12">
        <f t="shared" si="106"/>
        <v>164</v>
      </c>
      <c r="X427" s="12">
        <v>0</v>
      </c>
      <c r="Y427" s="12">
        <v>0</v>
      </c>
      <c r="Z427" s="12">
        <v>40</v>
      </c>
      <c r="AA427" s="11">
        <f t="shared" si="107"/>
        <v>1983</v>
      </c>
      <c r="AB427" s="11">
        <f t="shared" si="108"/>
        <v>19830</v>
      </c>
      <c r="AC427" s="11">
        <f t="shared" si="109"/>
        <v>6986</v>
      </c>
      <c r="AD427" s="11">
        <f t="shared" si="110"/>
        <v>12844</v>
      </c>
      <c r="AE427">
        <f>VLOOKUP(C427,[1]WD!$B$3:$AR$777,43,0)</f>
        <v>16</v>
      </c>
      <c r="AF427" s="18">
        <f t="shared" si="111"/>
        <v>0</v>
      </c>
      <c r="AG427" s="6"/>
      <c r="AH427" s="6">
        <v>0</v>
      </c>
      <c r="AI427" s="6">
        <v>0</v>
      </c>
      <c r="AJ427" s="6">
        <v>0</v>
      </c>
    </row>
    <row r="428" spans="1:36" ht="15" customHeight="1" x14ac:dyDescent="0.25">
      <c r="A428" s="10">
        <v>427</v>
      </c>
      <c r="B428" s="1">
        <v>16</v>
      </c>
      <c r="C428" s="2">
        <v>40058032</v>
      </c>
      <c r="D428" s="3" t="s">
        <v>244</v>
      </c>
      <c r="E428" s="3" t="s">
        <v>362</v>
      </c>
      <c r="F428" s="3" t="s">
        <v>153</v>
      </c>
      <c r="G428" s="1">
        <v>16</v>
      </c>
      <c r="H428" s="4" t="s">
        <v>154</v>
      </c>
      <c r="I428" s="22">
        <v>518.41</v>
      </c>
      <c r="J428" s="11">
        <v>22</v>
      </c>
      <c r="K428" s="11">
        <v>26</v>
      </c>
      <c r="L428" s="11">
        <v>85</v>
      </c>
      <c r="M428" s="11">
        <f t="shared" si="96"/>
        <v>11405</v>
      </c>
      <c r="N428" s="11">
        <f t="shared" si="97"/>
        <v>5508</v>
      </c>
      <c r="O428" s="11">
        <f t="shared" si="98"/>
        <v>1369</v>
      </c>
      <c r="P428" s="9">
        <f t="shared" si="99"/>
        <v>57.024999999999999</v>
      </c>
      <c r="Q428" s="9">
        <f t="shared" si="100"/>
        <v>57</v>
      </c>
      <c r="R428" s="8">
        <f t="shared" si="101"/>
        <v>549.67250000000001</v>
      </c>
      <c r="S428" s="11">
        <f t="shared" si="102"/>
        <v>260</v>
      </c>
      <c r="T428" s="9">
        <f t="shared" si="103"/>
        <v>19205.697500000002</v>
      </c>
      <c r="U428" s="11">
        <f t="shared" si="104"/>
        <v>419</v>
      </c>
      <c r="V428" s="11">
        <f t="shared" si="105"/>
        <v>950</v>
      </c>
      <c r="W428" s="12">
        <f t="shared" si="106"/>
        <v>127</v>
      </c>
      <c r="X428" s="12">
        <v>0</v>
      </c>
      <c r="Y428" s="12">
        <v>0</v>
      </c>
      <c r="Z428" s="12">
        <v>40</v>
      </c>
      <c r="AA428" s="11">
        <f t="shared" si="107"/>
        <v>1536</v>
      </c>
      <c r="AB428" s="11">
        <f t="shared" si="108"/>
        <v>15377</v>
      </c>
      <c r="AC428" s="11">
        <f t="shared" si="109"/>
        <v>5508</v>
      </c>
      <c r="AD428" s="11">
        <f t="shared" si="110"/>
        <v>9869</v>
      </c>
      <c r="AE428">
        <f>VLOOKUP(C428,[1]WD!$B$3:$AR$777,43,0)</f>
        <v>16</v>
      </c>
      <c r="AF428" s="18">
        <f t="shared" si="111"/>
        <v>0</v>
      </c>
      <c r="AG428" s="6"/>
      <c r="AH428" s="6">
        <v>0</v>
      </c>
      <c r="AI428" s="6">
        <v>0</v>
      </c>
      <c r="AJ428" s="6">
        <v>0</v>
      </c>
    </row>
    <row r="429" spans="1:36" ht="15" customHeight="1" x14ac:dyDescent="0.25">
      <c r="A429" s="10">
        <v>428</v>
      </c>
      <c r="B429" s="1">
        <v>16</v>
      </c>
      <c r="C429" s="2">
        <v>40057958</v>
      </c>
      <c r="D429" s="3" t="s">
        <v>247</v>
      </c>
      <c r="E429" s="3" t="s">
        <v>362</v>
      </c>
      <c r="F429" s="3" t="s">
        <v>169</v>
      </c>
      <c r="G429" s="1">
        <v>16</v>
      </c>
      <c r="H429" s="4" t="s">
        <v>170</v>
      </c>
      <c r="I429" s="22">
        <v>570.25</v>
      </c>
      <c r="J429" s="11">
        <v>21</v>
      </c>
      <c r="K429" s="11">
        <v>24</v>
      </c>
      <c r="L429" s="11">
        <v>95</v>
      </c>
      <c r="M429" s="11">
        <f t="shared" si="96"/>
        <v>11975</v>
      </c>
      <c r="N429" s="11">
        <f t="shared" si="97"/>
        <v>6772</v>
      </c>
      <c r="O429" s="11">
        <f t="shared" si="98"/>
        <v>1437</v>
      </c>
      <c r="P429" s="9">
        <f t="shared" si="99"/>
        <v>59.875</v>
      </c>
      <c r="Q429" s="9">
        <f t="shared" si="100"/>
        <v>60</v>
      </c>
      <c r="R429" s="8">
        <f t="shared" si="101"/>
        <v>609.27750000000003</v>
      </c>
      <c r="S429" s="11">
        <f t="shared" si="102"/>
        <v>240</v>
      </c>
      <c r="T429" s="9">
        <f t="shared" si="103"/>
        <v>21153.1525</v>
      </c>
      <c r="U429" s="11">
        <f t="shared" si="104"/>
        <v>439</v>
      </c>
      <c r="V429" s="11">
        <f t="shared" si="105"/>
        <v>998</v>
      </c>
      <c r="W429" s="12">
        <f t="shared" si="106"/>
        <v>141</v>
      </c>
      <c r="X429" s="12">
        <v>0</v>
      </c>
      <c r="Y429" s="12">
        <v>0</v>
      </c>
      <c r="Z429" s="12">
        <v>40</v>
      </c>
      <c r="AA429" s="11">
        <f t="shared" si="107"/>
        <v>1618</v>
      </c>
      <c r="AB429" s="11">
        <f t="shared" si="108"/>
        <v>17129</v>
      </c>
      <c r="AC429" s="11">
        <f t="shared" si="109"/>
        <v>6772</v>
      </c>
      <c r="AD429" s="11">
        <f t="shared" si="110"/>
        <v>10357</v>
      </c>
      <c r="AE429">
        <f>VLOOKUP(C429,[1]WD!$B$3:$AR$777,43,0)</f>
        <v>16</v>
      </c>
      <c r="AF429" s="18">
        <f t="shared" si="111"/>
        <v>0</v>
      </c>
      <c r="AG429" s="6"/>
      <c r="AH429" s="6">
        <v>0</v>
      </c>
      <c r="AI429" s="6">
        <v>0</v>
      </c>
      <c r="AJ429" s="6">
        <v>0</v>
      </c>
    </row>
    <row r="430" spans="1:36" ht="15" customHeight="1" x14ac:dyDescent="0.25">
      <c r="A430" s="10">
        <v>429</v>
      </c>
      <c r="B430" s="1">
        <v>16</v>
      </c>
      <c r="C430" s="2">
        <v>40058186</v>
      </c>
      <c r="D430" s="3" t="s">
        <v>249</v>
      </c>
      <c r="E430" s="3" t="s">
        <v>362</v>
      </c>
      <c r="F430" s="3" t="s">
        <v>169</v>
      </c>
      <c r="G430" s="1">
        <v>16</v>
      </c>
      <c r="H430" s="4" t="s">
        <v>170</v>
      </c>
      <c r="I430" s="22">
        <v>518.41</v>
      </c>
      <c r="J430" s="11">
        <v>21</v>
      </c>
      <c r="K430" s="11">
        <v>22</v>
      </c>
      <c r="L430" s="11">
        <v>61</v>
      </c>
      <c r="M430" s="11">
        <f t="shared" si="96"/>
        <v>10887</v>
      </c>
      <c r="N430" s="11">
        <f t="shared" si="97"/>
        <v>3953</v>
      </c>
      <c r="O430" s="11">
        <f t="shared" si="98"/>
        <v>1306</v>
      </c>
      <c r="P430" s="9">
        <f t="shared" si="99"/>
        <v>54.435000000000002</v>
      </c>
      <c r="Q430" s="9">
        <f t="shared" si="100"/>
        <v>54</v>
      </c>
      <c r="R430" s="8">
        <f t="shared" si="101"/>
        <v>482.3</v>
      </c>
      <c r="S430" s="11">
        <f t="shared" si="102"/>
        <v>220</v>
      </c>
      <c r="T430" s="9">
        <f t="shared" si="103"/>
        <v>16956.735000000001</v>
      </c>
      <c r="U430" s="11">
        <f t="shared" si="104"/>
        <v>399</v>
      </c>
      <c r="V430" s="11">
        <f t="shared" si="105"/>
        <v>907</v>
      </c>
      <c r="W430" s="12">
        <f t="shared" si="106"/>
        <v>112</v>
      </c>
      <c r="X430" s="12">
        <v>0</v>
      </c>
      <c r="Y430" s="12">
        <v>0</v>
      </c>
      <c r="Z430" s="12">
        <v>40</v>
      </c>
      <c r="AA430" s="11">
        <f t="shared" si="107"/>
        <v>1458</v>
      </c>
      <c r="AB430" s="11">
        <f t="shared" si="108"/>
        <v>13382</v>
      </c>
      <c r="AC430" s="11">
        <f t="shared" si="109"/>
        <v>3953</v>
      </c>
      <c r="AD430" s="11">
        <f t="shared" si="110"/>
        <v>9429</v>
      </c>
      <c r="AE430">
        <f>VLOOKUP(C430,[1]WD!$B$3:$AR$777,43,0)</f>
        <v>16</v>
      </c>
      <c r="AF430" s="18">
        <f t="shared" si="111"/>
        <v>0</v>
      </c>
      <c r="AG430" s="6"/>
      <c r="AH430" s="6">
        <v>0</v>
      </c>
      <c r="AI430" s="6">
        <v>0</v>
      </c>
      <c r="AJ430" s="6">
        <v>0</v>
      </c>
    </row>
    <row r="431" spans="1:36" ht="15" customHeight="1" x14ac:dyDescent="0.25">
      <c r="A431" s="10">
        <v>430</v>
      </c>
      <c r="B431" s="1">
        <v>16</v>
      </c>
      <c r="C431" s="2">
        <v>40057190</v>
      </c>
      <c r="D431" s="3" t="s">
        <v>88</v>
      </c>
      <c r="E431" s="3" t="s">
        <v>362</v>
      </c>
      <c r="F431" s="3" t="s">
        <v>483</v>
      </c>
      <c r="G431" s="1">
        <v>16</v>
      </c>
      <c r="H431" s="4" t="s">
        <v>454</v>
      </c>
      <c r="I431" s="22">
        <v>518.41</v>
      </c>
      <c r="J431" s="11">
        <v>23</v>
      </c>
      <c r="K431" s="11">
        <v>26</v>
      </c>
      <c r="L431" s="11">
        <v>107</v>
      </c>
      <c r="M431" s="11">
        <f t="shared" si="96"/>
        <v>11923</v>
      </c>
      <c r="N431" s="11">
        <f t="shared" si="97"/>
        <v>6934</v>
      </c>
      <c r="O431" s="11">
        <f t="shared" si="98"/>
        <v>1431</v>
      </c>
      <c r="P431" s="9">
        <f t="shared" si="99"/>
        <v>59.615000000000002</v>
      </c>
      <c r="Q431" s="9">
        <f t="shared" si="100"/>
        <v>60</v>
      </c>
      <c r="R431" s="8">
        <f t="shared" si="101"/>
        <v>612.85250000000008</v>
      </c>
      <c r="S431" s="11">
        <f t="shared" si="102"/>
        <v>260</v>
      </c>
      <c r="T431" s="9">
        <f t="shared" si="103"/>
        <v>21280.467500000002</v>
      </c>
      <c r="U431" s="11">
        <f t="shared" si="104"/>
        <v>438</v>
      </c>
      <c r="V431" s="11">
        <f t="shared" si="105"/>
        <v>993</v>
      </c>
      <c r="W431" s="12">
        <f t="shared" si="106"/>
        <v>142</v>
      </c>
      <c r="X431" s="12">
        <v>0</v>
      </c>
      <c r="Y431" s="12">
        <v>0</v>
      </c>
      <c r="Z431" s="12">
        <v>40</v>
      </c>
      <c r="AA431" s="11">
        <f t="shared" si="107"/>
        <v>1613</v>
      </c>
      <c r="AB431" s="11">
        <f t="shared" si="108"/>
        <v>17244</v>
      </c>
      <c r="AC431" s="11">
        <f t="shared" si="109"/>
        <v>6934</v>
      </c>
      <c r="AD431" s="11">
        <f t="shared" si="110"/>
        <v>10310</v>
      </c>
      <c r="AE431">
        <f>VLOOKUP(C431,[1]WD!$B$3:$AR$777,43,0)</f>
        <v>16</v>
      </c>
      <c r="AF431" s="18">
        <f t="shared" si="111"/>
        <v>0</v>
      </c>
      <c r="AG431" s="6"/>
      <c r="AH431" s="6">
        <v>0</v>
      </c>
      <c r="AI431" s="6">
        <v>0</v>
      </c>
      <c r="AJ431" s="6">
        <v>0</v>
      </c>
    </row>
    <row r="432" spans="1:36" ht="15" customHeight="1" x14ac:dyDescent="0.25">
      <c r="A432" s="10">
        <v>431</v>
      </c>
      <c r="B432" s="1">
        <v>16</v>
      </c>
      <c r="C432" s="2">
        <v>40058130</v>
      </c>
      <c r="D432" s="3" t="s">
        <v>248</v>
      </c>
      <c r="E432" s="3" t="s">
        <v>362</v>
      </c>
      <c r="F432" s="3" t="s">
        <v>513</v>
      </c>
      <c r="G432" s="1">
        <v>16</v>
      </c>
      <c r="H432" s="4" t="s">
        <v>514</v>
      </c>
      <c r="I432" s="22">
        <v>518.41</v>
      </c>
      <c r="J432" s="11">
        <v>25</v>
      </c>
      <c r="K432" s="11">
        <v>28</v>
      </c>
      <c r="L432" s="11">
        <v>129</v>
      </c>
      <c r="M432" s="11">
        <f t="shared" si="96"/>
        <v>12960</v>
      </c>
      <c r="N432" s="11">
        <f t="shared" si="97"/>
        <v>8359</v>
      </c>
      <c r="O432" s="11">
        <f t="shared" si="98"/>
        <v>1555</v>
      </c>
      <c r="P432" s="9">
        <f t="shared" si="99"/>
        <v>64.8</v>
      </c>
      <c r="Q432" s="9">
        <f t="shared" si="100"/>
        <v>65</v>
      </c>
      <c r="R432" s="8">
        <f t="shared" si="101"/>
        <v>692.86750000000006</v>
      </c>
      <c r="S432" s="11">
        <f t="shared" si="102"/>
        <v>280</v>
      </c>
      <c r="T432" s="9">
        <f t="shared" si="103"/>
        <v>23976.6675</v>
      </c>
      <c r="U432" s="11">
        <f t="shared" si="104"/>
        <v>475</v>
      </c>
      <c r="V432" s="11">
        <f t="shared" si="105"/>
        <v>1080</v>
      </c>
      <c r="W432" s="12">
        <f t="shared" si="106"/>
        <v>160</v>
      </c>
      <c r="X432" s="12">
        <v>0</v>
      </c>
      <c r="Y432" s="12">
        <v>0</v>
      </c>
      <c r="Z432" s="12">
        <v>40</v>
      </c>
      <c r="AA432" s="11">
        <f t="shared" si="107"/>
        <v>1755</v>
      </c>
      <c r="AB432" s="11">
        <f t="shared" si="108"/>
        <v>19564</v>
      </c>
      <c r="AC432" s="11">
        <f t="shared" si="109"/>
        <v>8359</v>
      </c>
      <c r="AD432" s="11">
        <f t="shared" si="110"/>
        <v>11205</v>
      </c>
      <c r="AE432">
        <f>VLOOKUP(C432,[1]WD!$B$3:$AR$777,43,0)</f>
        <v>16</v>
      </c>
      <c r="AF432" s="18">
        <f t="shared" si="111"/>
        <v>0</v>
      </c>
      <c r="AG432" s="6"/>
      <c r="AH432" s="6">
        <v>0</v>
      </c>
      <c r="AI432" s="6">
        <v>0</v>
      </c>
      <c r="AJ432" s="6">
        <v>0</v>
      </c>
    </row>
    <row r="433" spans="1:36" ht="15" customHeight="1" x14ac:dyDescent="0.25">
      <c r="A433" s="10">
        <v>432</v>
      </c>
      <c r="B433" s="1">
        <v>16</v>
      </c>
      <c r="C433" s="2">
        <v>40057802</v>
      </c>
      <c r="D433" s="3" t="s">
        <v>234</v>
      </c>
      <c r="E433" s="3" t="s">
        <v>362</v>
      </c>
      <c r="F433" s="3" t="s">
        <v>488</v>
      </c>
      <c r="G433" s="1">
        <v>16</v>
      </c>
      <c r="H433" s="4" t="s">
        <v>458</v>
      </c>
      <c r="I433" s="22">
        <v>518.41</v>
      </c>
      <c r="J433" s="11">
        <v>22</v>
      </c>
      <c r="K433" s="11">
        <v>27</v>
      </c>
      <c r="L433" s="11">
        <v>122</v>
      </c>
      <c r="M433" s="11">
        <f t="shared" si="96"/>
        <v>11405</v>
      </c>
      <c r="N433" s="11">
        <f t="shared" si="97"/>
        <v>7906</v>
      </c>
      <c r="O433" s="11">
        <f t="shared" si="98"/>
        <v>1369</v>
      </c>
      <c r="P433" s="9">
        <f t="shared" si="99"/>
        <v>57.024999999999999</v>
      </c>
      <c r="Q433" s="9">
        <f t="shared" si="100"/>
        <v>57</v>
      </c>
      <c r="R433" s="8">
        <f t="shared" si="101"/>
        <v>627.60750000000007</v>
      </c>
      <c r="S433" s="11">
        <f t="shared" si="102"/>
        <v>270</v>
      </c>
      <c r="T433" s="9">
        <f t="shared" si="103"/>
        <v>21691.6325</v>
      </c>
      <c r="U433" s="11">
        <f t="shared" si="104"/>
        <v>419</v>
      </c>
      <c r="V433" s="11">
        <f t="shared" si="105"/>
        <v>950</v>
      </c>
      <c r="W433" s="12">
        <f t="shared" si="106"/>
        <v>145</v>
      </c>
      <c r="X433" s="12">
        <v>0</v>
      </c>
      <c r="Y433" s="12">
        <v>0</v>
      </c>
      <c r="Z433" s="12">
        <v>40</v>
      </c>
      <c r="AA433" s="11">
        <f t="shared" si="107"/>
        <v>1554</v>
      </c>
      <c r="AB433" s="11">
        <f t="shared" si="108"/>
        <v>17757</v>
      </c>
      <c r="AC433" s="11">
        <f t="shared" si="109"/>
        <v>7906</v>
      </c>
      <c r="AD433" s="11">
        <f t="shared" si="110"/>
        <v>9851</v>
      </c>
      <c r="AE433">
        <f>VLOOKUP(C433,[1]WD!$B$3:$AR$777,43,0)</f>
        <v>16</v>
      </c>
      <c r="AF433" s="18">
        <f t="shared" si="111"/>
        <v>0</v>
      </c>
      <c r="AG433" s="6"/>
      <c r="AH433" s="6">
        <v>0</v>
      </c>
      <c r="AI433" s="6">
        <v>0</v>
      </c>
      <c r="AJ433" s="6">
        <v>0</v>
      </c>
    </row>
    <row r="434" spans="1:36" ht="15" customHeight="1" x14ac:dyDescent="0.25">
      <c r="A434" s="10">
        <v>433</v>
      </c>
      <c r="B434" s="1">
        <v>16</v>
      </c>
      <c r="C434" s="2">
        <v>40059293</v>
      </c>
      <c r="D434" s="3" t="s">
        <v>254</v>
      </c>
      <c r="E434" s="3" t="s">
        <v>362</v>
      </c>
      <c r="F434" s="3" t="s">
        <v>460</v>
      </c>
      <c r="G434" s="1">
        <v>16</v>
      </c>
      <c r="H434" s="4" t="s">
        <v>431</v>
      </c>
      <c r="I434" s="22">
        <v>518.41</v>
      </c>
      <c r="J434" s="11">
        <v>24</v>
      </c>
      <c r="K434" s="11">
        <v>28</v>
      </c>
      <c r="L434" s="11">
        <v>133</v>
      </c>
      <c r="M434" s="11">
        <f t="shared" si="96"/>
        <v>12442</v>
      </c>
      <c r="N434" s="11">
        <f t="shared" si="97"/>
        <v>8619</v>
      </c>
      <c r="O434" s="11">
        <f t="shared" si="98"/>
        <v>1493</v>
      </c>
      <c r="P434" s="9">
        <f t="shared" si="99"/>
        <v>62.21</v>
      </c>
      <c r="Q434" s="9">
        <f t="shared" si="100"/>
        <v>62</v>
      </c>
      <c r="R434" s="8">
        <f t="shared" si="101"/>
        <v>684.48250000000007</v>
      </c>
      <c r="S434" s="11">
        <f t="shared" si="102"/>
        <v>280</v>
      </c>
      <c r="T434" s="9">
        <f t="shared" si="103"/>
        <v>23642.692499999997</v>
      </c>
      <c r="U434" s="11">
        <f t="shared" si="104"/>
        <v>457</v>
      </c>
      <c r="V434" s="11">
        <f t="shared" si="105"/>
        <v>1036</v>
      </c>
      <c r="W434" s="12">
        <f t="shared" si="106"/>
        <v>158</v>
      </c>
      <c r="X434" s="12">
        <v>0</v>
      </c>
      <c r="Y434" s="12">
        <v>0</v>
      </c>
      <c r="Z434" s="12">
        <v>40</v>
      </c>
      <c r="AA434" s="11">
        <f t="shared" si="107"/>
        <v>1691</v>
      </c>
      <c r="AB434" s="11">
        <f t="shared" si="108"/>
        <v>19370</v>
      </c>
      <c r="AC434" s="11">
        <f t="shared" si="109"/>
        <v>8619</v>
      </c>
      <c r="AD434" s="11">
        <f t="shared" si="110"/>
        <v>10751</v>
      </c>
      <c r="AE434">
        <f>VLOOKUP(C434,[1]WD!$B$3:$AR$777,43,0)</f>
        <v>16</v>
      </c>
      <c r="AF434" s="18">
        <f t="shared" si="111"/>
        <v>0</v>
      </c>
      <c r="AG434" s="6"/>
      <c r="AH434" s="6">
        <v>0</v>
      </c>
      <c r="AI434" s="6">
        <v>0</v>
      </c>
      <c r="AJ434" s="6">
        <v>0</v>
      </c>
    </row>
    <row r="435" spans="1:36" ht="15" customHeight="1" x14ac:dyDescent="0.25">
      <c r="A435" s="10">
        <v>434</v>
      </c>
      <c r="B435" s="1">
        <v>16</v>
      </c>
      <c r="C435" s="2">
        <v>40057266</v>
      </c>
      <c r="D435" s="3" t="s">
        <v>39</v>
      </c>
      <c r="E435" s="3" t="s">
        <v>362</v>
      </c>
      <c r="F435" s="3" t="s">
        <v>460</v>
      </c>
      <c r="G435" s="1">
        <v>16</v>
      </c>
      <c r="H435" s="4" t="s">
        <v>431</v>
      </c>
      <c r="I435" s="22">
        <v>518.41</v>
      </c>
      <c r="J435" s="11">
        <v>11</v>
      </c>
      <c r="K435" s="11">
        <v>14</v>
      </c>
      <c r="L435" s="11">
        <v>74</v>
      </c>
      <c r="M435" s="11">
        <f t="shared" si="96"/>
        <v>5703</v>
      </c>
      <c r="N435" s="11">
        <f t="shared" si="97"/>
        <v>4795</v>
      </c>
      <c r="O435" s="11">
        <f t="shared" si="98"/>
        <v>684</v>
      </c>
      <c r="P435" s="9">
        <f t="shared" si="99"/>
        <v>28.515000000000001</v>
      </c>
      <c r="Q435" s="9">
        <f t="shared" si="100"/>
        <v>29</v>
      </c>
      <c r="R435" s="8">
        <f t="shared" si="101"/>
        <v>341.185</v>
      </c>
      <c r="S435" s="11">
        <f t="shared" si="102"/>
        <v>140</v>
      </c>
      <c r="T435" s="9">
        <f t="shared" si="103"/>
        <v>11720.699999999999</v>
      </c>
      <c r="U435" s="11">
        <f t="shared" si="104"/>
        <v>209</v>
      </c>
      <c r="V435" s="11">
        <f t="shared" si="105"/>
        <v>475</v>
      </c>
      <c r="W435" s="12">
        <f t="shared" si="106"/>
        <v>79</v>
      </c>
      <c r="X435" s="12">
        <v>0</v>
      </c>
      <c r="Y435" s="12">
        <v>0</v>
      </c>
      <c r="Z435" s="12">
        <v>40</v>
      </c>
      <c r="AA435" s="11">
        <f t="shared" si="107"/>
        <v>803</v>
      </c>
      <c r="AB435" s="11">
        <f t="shared" si="108"/>
        <v>9695</v>
      </c>
      <c r="AC435" s="11">
        <f t="shared" si="109"/>
        <v>4795</v>
      </c>
      <c r="AD435" s="11">
        <f t="shared" si="110"/>
        <v>4900</v>
      </c>
      <c r="AE435">
        <f>VLOOKUP(C435,[1]WD!$B$3:$AR$777,43,0)</f>
        <v>16</v>
      </c>
      <c r="AF435" s="18">
        <f t="shared" si="111"/>
        <v>0</v>
      </c>
      <c r="AG435" s="6"/>
      <c r="AH435" s="6">
        <v>0</v>
      </c>
      <c r="AI435" s="6">
        <v>0</v>
      </c>
      <c r="AJ435" s="6">
        <v>0</v>
      </c>
    </row>
    <row r="436" spans="1:36" ht="15" customHeight="1" x14ac:dyDescent="0.25">
      <c r="A436" s="10">
        <v>435</v>
      </c>
      <c r="B436" s="1">
        <v>16</v>
      </c>
      <c r="C436" s="2">
        <v>40057213</v>
      </c>
      <c r="D436" s="3" t="s">
        <v>241</v>
      </c>
      <c r="E436" s="3" t="s">
        <v>362</v>
      </c>
      <c r="F436" s="3" t="s">
        <v>465</v>
      </c>
      <c r="G436" s="1">
        <v>16</v>
      </c>
      <c r="H436" s="4" t="s">
        <v>435</v>
      </c>
      <c r="I436" s="22">
        <v>518.41</v>
      </c>
      <c r="J436" s="11">
        <v>16</v>
      </c>
      <c r="K436" s="11">
        <v>20</v>
      </c>
      <c r="L436" s="11">
        <v>35</v>
      </c>
      <c r="M436" s="11">
        <f t="shared" si="96"/>
        <v>8295</v>
      </c>
      <c r="N436" s="11">
        <f t="shared" si="97"/>
        <v>2268</v>
      </c>
      <c r="O436" s="11">
        <f t="shared" si="98"/>
        <v>995</v>
      </c>
      <c r="P436" s="9">
        <f t="shared" si="99"/>
        <v>41.475000000000001</v>
      </c>
      <c r="Q436" s="9">
        <f t="shared" si="100"/>
        <v>41</v>
      </c>
      <c r="R436" s="8">
        <f t="shared" si="101"/>
        <v>343.29750000000001</v>
      </c>
      <c r="S436" s="11">
        <f t="shared" si="102"/>
        <v>200</v>
      </c>
      <c r="T436" s="9">
        <f t="shared" si="103"/>
        <v>12183.772500000001</v>
      </c>
      <c r="U436" s="11">
        <f t="shared" si="104"/>
        <v>304</v>
      </c>
      <c r="V436" s="11">
        <f t="shared" si="105"/>
        <v>691</v>
      </c>
      <c r="W436" s="12">
        <f t="shared" si="106"/>
        <v>80</v>
      </c>
      <c r="X436" s="12">
        <v>0</v>
      </c>
      <c r="Y436" s="12">
        <v>0</v>
      </c>
      <c r="Z436" s="12">
        <v>40</v>
      </c>
      <c r="AA436" s="11">
        <f t="shared" si="107"/>
        <v>1115</v>
      </c>
      <c r="AB436" s="11">
        <f t="shared" si="108"/>
        <v>9448</v>
      </c>
      <c r="AC436" s="11">
        <f t="shared" si="109"/>
        <v>2268</v>
      </c>
      <c r="AD436" s="11">
        <f t="shared" si="110"/>
        <v>7180</v>
      </c>
      <c r="AE436">
        <f>VLOOKUP(C436,[1]WD!$B$3:$AR$777,43,0)</f>
        <v>16</v>
      </c>
      <c r="AF436" s="18">
        <f t="shared" si="111"/>
        <v>0</v>
      </c>
      <c r="AG436" s="6"/>
      <c r="AH436" s="6">
        <v>0</v>
      </c>
      <c r="AI436" s="6">
        <v>0</v>
      </c>
      <c r="AJ436" s="6">
        <v>0</v>
      </c>
    </row>
    <row r="437" spans="1:36" ht="15" customHeight="1" x14ac:dyDescent="0.25">
      <c r="A437" s="10">
        <v>436</v>
      </c>
      <c r="B437" s="1">
        <v>16</v>
      </c>
      <c r="C437" s="2">
        <v>40057521</v>
      </c>
      <c r="D437" s="3" t="s">
        <v>253</v>
      </c>
      <c r="E437" s="3" t="s">
        <v>362</v>
      </c>
      <c r="F437" s="3" t="s">
        <v>459</v>
      </c>
      <c r="G437" s="1">
        <v>16</v>
      </c>
      <c r="H437" s="4" t="s">
        <v>430</v>
      </c>
      <c r="I437" s="22">
        <v>518.41</v>
      </c>
      <c r="J437" s="11">
        <v>26</v>
      </c>
      <c r="K437" s="11">
        <v>30</v>
      </c>
      <c r="L437" s="11">
        <v>143</v>
      </c>
      <c r="M437" s="11">
        <f t="shared" si="96"/>
        <v>13479</v>
      </c>
      <c r="N437" s="11">
        <f t="shared" si="97"/>
        <v>9267</v>
      </c>
      <c r="O437" s="11">
        <f t="shared" si="98"/>
        <v>1617</v>
      </c>
      <c r="P437" s="9">
        <f t="shared" si="99"/>
        <v>67.394999999999996</v>
      </c>
      <c r="Q437" s="9">
        <f t="shared" si="100"/>
        <v>67</v>
      </c>
      <c r="R437" s="8">
        <f t="shared" si="101"/>
        <v>739.245</v>
      </c>
      <c r="S437" s="11">
        <f t="shared" si="102"/>
        <v>300</v>
      </c>
      <c r="T437" s="9">
        <f t="shared" si="103"/>
        <v>25536.639999999999</v>
      </c>
      <c r="U437" s="11">
        <f t="shared" si="104"/>
        <v>494</v>
      </c>
      <c r="V437" s="11">
        <f t="shared" si="105"/>
        <v>1123</v>
      </c>
      <c r="W437" s="12">
        <f t="shared" si="106"/>
        <v>171</v>
      </c>
      <c r="X437" s="12">
        <v>0</v>
      </c>
      <c r="Y437" s="12">
        <v>0</v>
      </c>
      <c r="Z437" s="12">
        <v>40</v>
      </c>
      <c r="AA437" s="11">
        <f t="shared" si="107"/>
        <v>1828</v>
      </c>
      <c r="AB437" s="11">
        <f t="shared" si="108"/>
        <v>20918</v>
      </c>
      <c r="AC437" s="11">
        <f t="shared" si="109"/>
        <v>9267</v>
      </c>
      <c r="AD437" s="11">
        <f t="shared" si="110"/>
        <v>11651</v>
      </c>
      <c r="AE437">
        <f>VLOOKUP(C437,[1]WD!$B$3:$AR$777,43,0)</f>
        <v>16</v>
      </c>
      <c r="AF437" s="18">
        <f t="shared" si="111"/>
        <v>0</v>
      </c>
      <c r="AG437" s="6"/>
      <c r="AH437" s="6">
        <v>0</v>
      </c>
      <c r="AI437" s="6">
        <v>0</v>
      </c>
      <c r="AJ437" s="6">
        <v>0</v>
      </c>
    </row>
    <row r="438" spans="1:36" ht="15" customHeight="1" x14ac:dyDescent="0.25">
      <c r="A438" s="10">
        <v>437</v>
      </c>
      <c r="B438" s="1">
        <v>16</v>
      </c>
      <c r="C438" s="2">
        <v>40057413</v>
      </c>
      <c r="D438" s="3" t="s">
        <v>243</v>
      </c>
      <c r="E438" s="3" t="s">
        <v>362</v>
      </c>
      <c r="F438" s="3" t="s">
        <v>463</v>
      </c>
      <c r="G438" s="1">
        <v>16</v>
      </c>
      <c r="H438" s="4" t="s">
        <v>433</v>
      </c>
      <c r="I438" s="22">
        <v>518.41</v>
      </c>
      <c r="J438" s="11">
        <v>19</v>
      </c>
      <c r="K438" s="11">
        <v>22</v>
      </c>
      <c r="L438" s="11">
        <v>42</v>
      </c>
      <c r="M438" s="11">
        <f t="shared" si="96"/>
        <v>9850</v>
      </c>
      <c r="N438" s="11">
        <f t="shared" si="97"/>
        <v>2722</v>
      </c>
      <c r="O438" s="11">
        <f t="shared" si="98"/>
        <v>1182</v>
      </c>
      <c r="P438" s="9">
        <f t="shared" si="99"/>
        <v>49.25</v>
      </c>
      <c r="Q438" s="9">
        <f t="shared" si="100"/>
        <v>49</v>
      </c>
      <c r="R438" s="8">
        <f t="shared" si="101"/>
        <v>408.59000000000003</v>
      </c>
      <c r="S438" s="11">
        <f t="shared" si="102"/>
        <v>220</v>
      </c>
      <c r="T438" s="9">
        <f t="shared" si="103"/>
        <v>14480.84</v>
      </c>
      <c r="U438" s="11">
        <f t="shared" si="104"/>
        <v>361</v>
      </c>
      <c r="V438" s="11">
        <f t="shared" si="105"/>
        <v>821</v>
      </c>
      <c r="W438" s="12">
        <f t="shared" si="106"/>
        <v>95</v>
      </c>
      <c r="X438" s="12">
        <v>0</v>
      </c>
      <c r="Y438" s="12">
        <v>0</v>
      </c>
      <c r="Z438" s="12">
        <v>40</v>
      </c>
      <c r="AA438" s="11">
        <f t="shared" si="107"/>
        <v>1317</v>
      </c>
      <c r="AB438" s="11">
        <f t="shared" si="108"/>
        <v>11255</v>
      </c>
      <c r="AC438" s="11">
        <f t="shared" si="109"/>
        <v>2722</v>
      </c>
      <c r="AD438" s="11">
        <f t="shared" si="110"/>
        <v>8533</v>
      </c>
      <c r="AE438">
        <f>VLOOKUP(C438,[1]WD!$B$3:$AR$777,43,0)</f>
        <v>16</v>
      </c>
      <c r="AF438" s="18">
        <f t="shared" si="111"/>
        <v>0</v>
      </c>
      <c r="AG438" s="6"/>
      <c r="AH438" s="6">
        <v>0</v>
      </c>
      <c r="AI438" s="6">
        <v>0</v>
      </c>
      <c r="AJ438" s="6">
        <v>0</v>
      </c>
    </row>
    <row r="439" spans="1:36" ht="15" customHeight="1" x14ac:dyDescent="0.25">
      <c r="A439" s="10">
        <v>438</v>
      </c>
      <c r="B439" s="1">
        <v>16</v>
      </c>
      <c r="C439" s="2">
        <v>40057357</v>
      </c>
      <c r="D439" s="3" t="s">
        <v>242</v>
      </c>
      <c r="E439" s="3" t="s">
        <v>362</v>
      </c>
      <c r="F439" s="3" t="s">
        <v>467</v>
      </c>
      <c r="G439" s="1">
        <v>16</v>
      </c>
      <c r="H439" s="4" t="s">
        <v>437</v>
      </c>
      <c r="I439" s="22">
        <v>518.41</v>
      </c>
      <c r="J439" s="11">
        <v>20</v>
      </c>
      <c r="K439" s="11">
        <v>24</v>
      </c>
      <c r="L439" s="11">
        <v>79</v>
      </c>
      <c r="M439" s="11">
        <f t="shared" si="96"/>
        <v>10368</v>
      </c>
      <c r="N439" s="11">
        <f t="shared" si="97"/>
        <v>5119</v>
      </c>
      <c r="O439" s="11">
        <f t="shared" si="98"/>
        <v>1244</v>
      </c>
      <c r="P439" s="9">
        <f t="shared" si="99"/>
        <v>51.84</v>
      </c>
      <c r="Q439" s="9">
        <f t="shared" si="100"/>
        <v>52</v>
      </c>
      <c r="R439" s="8">
        <f t="shared" si="101"/>
        <v>503.32750000000004</v>
      </c>
      <c r="S439" s="11">
        <f t="shared" si="102"/>
        <v>240</v>
      </c>
      <c r="T439" s="9">
        <f t="shared" si="103"/>
        <v>17578.1675</v>
      </c>
      <c r="U439" s="11">
        <f t="shared" si="104"/>
        <v>380</v>
      </c>
      <c r="V439" s="11">
        <f t="shared" si="105"/>
        <v>864</v>
      </c>
      <c r="W439" s="12">
        <f t="shared" si="106"/>
        <v>117</v>
      </c>
      <c r="X439" s="12">
        <v>0</v>
      </c>
      <c r="Y439" s="12">
        <v>0</v>
      </c>
      <c r="Z439" s="12">
        <v>40</v>
      </c>
      <c r="AA439" s="11">
        <f t="shared" si="107"/>
        <v>1401</v>
      </c>
      <c r="AB439" s="11">
        <f t="shared" si="108"/>
        <v>14086</v>
      </c>
      <c r="AC439" s="11">
        <f t="shared" si="109"/>
        <v>5119</v>
      </c>
      <c r="AD439" s="11">
        <f t="shared" si="110"/>
        <v>8967</v>
      </c>
      <c r="AE439">
        <f>VLOOKUP(C439,[1]WD!$B$3:$AR$777,43,0)</f>
        <v>16</v>
      </c>
      <c r="AF439" s="18">
        <f t="shared" si="111"/>
        <v>0</v>
      </c>
      <c r="AG439" s="6"/>
      <c r="AH439" s="6">
        <v>0</v>
      </c>
      <c r="AI439" s="6">
        <v>0</v>
      </c>
      <c r="AJ439" s="6">
        <v>0</v>
      </c>
    </row>
    <row r="440" spans="1:36" ht="15" customHeight="1" x14ac:dyDescent="0.25">
      <c r="A440" s="10">
        <v>439</v>
      </c>
      <c r="B440" s="1">
        <v>16</v>
      </c>
      <c r="C440" s="2">
        <v>40057900</v>
      </c>
      <c r="D440" s="3" t="s">
        <v>140</v>
      </c>
      <c r="E440" s="3" t="s">
        <v>362</v>
      </c>
      <c r="F440" s="3" t="s">
        <v>395</v>
      </c>
      <c r="G440" s="1">
        <v>16</v>
      </c>
      <c r="H440" s="4" t="s">
        <v>451</v>
      </c>
      <c r="I440" s="22">
        <v>518.41</v>
      </c>
      <c r="J440" s="11">
        <v>23</v>
      </c>
      <c r="K440" s="11">
        <v>27</v>
      </c>
      <c r="L440" s="11">
        <v>100</v>
      </c>
      <c r="M440" s="11">
        <f t="shared" si="96"/>
        <v>11923</v>
      </c>
      <c r="N440" s="11">
        <f t="shared" si="97"/>
        <v>6480</v>
      </c>
      <c r="O440" s="11">
        <f t="shared" si="98"/>
        <v>1431</v>
      </c>
      <c r="P440" s="9">
        <f t="shared" si="99"/>
        <v>59.615000000000002</v>
      </c>
      <c r="Q440" s="9">
        <f t="shared" si="100"/>
        <v>60</v>
      </c>
      <c r="R440" s="8">
        <f t="shared" si="101"/>
        <v>598.09749999999997</v>
      </c>
      <c r="S440" s="11">
        <f t="shared" si="102"/>
        <v>270</v>
      </c>
      <c r="T440" s="9">
        <f t="shared" si="103"/>
        <v>20821.712500000001</v>
      </c>
      <c r="U440" s="11">
        <f t="shared" si="104"/>
        <v>438</v>
      </c>
      <c r="V440" s="11">
        <f t="shared" si="105"/>
        <v>993</v>
      </c>
      <c r="W440" s="12">
        <f t="shared" si="106"/>
        <v>139</v>
      </c>
      <c r="X440" s="12">
        <v>0</v>
      </c>
      <c r="Y440" s="12">
        <v>0</v>
      </c>
      <c r="Z440" s="12">
        <v>40</v>
      </c>
      <c r="AA440" s="11">
        <f t="shared" si="107"/>
        <v>1610</v>
      </c>
      <c r="AB440" s="11">
        <f t="shared" si="108"/>
        <v>16793</v>
      </c>
      <c r="AC440" s="11">
        <f t="shared" si="109"/>
        <v>6480</v>
      </c>
      <c r="AD440" s="11">
        <f t="shared" si="110"/>
        <v>10313</v>
      </c>
      <c r="AE440">
        <f>VLOOKUP(C440,[1]WD!$B$3:$AR$777,43,0)</f>
        <v>16</v>
      </c>
      <c r="AF440" s="18">
        <f t="shared" si="111"/>
        <v>0</v>
      </c>
      <c r="AG440" s="6"/>
      <c r="AH440" s="6">
        <v>0</v>
      </c>
      <c r="AI440" s="6">
        <v>0</v>
      </c>
      <c r="AJ440" s="6">
        <v>0</v>
      </c>
    </row>
    <row r="441" spans="1:36" ht="15" customHeight="1" x14ac:dyDescent="0.25">
      <c r="A441" s="10">
        <v>440</v>
      </c>
      <c r="B441" s="1">
        <v>16</v>
      </c>
      <c r="C441" s="2">
        <v>40057433</v>
      </c>
      <c r="D441" s="3" t="s">
        <v>252</v>
      </c>
      <c r="E441" s="3" t="s">
        <v>362</v>
      </c>
      <c r="F441" s="3" t="s">
        <v>185</v>
      </c>
      <c r="G441" s="1">
        <v>16</v>
      </c>
      <c r="H441" s="4" t="s">
        <v>186</v>
      </c>
      <c r="I441" s="22">
        <v>518.41</v>
      </c>
      <c r="J441" s="11">
        <v>25</v>
      </c>
      <c r="K441" s="11">
        <v>29</v>
      </c>
      <c r="L441" s="11">
        <v>123</v>
      </c>
      <c r="M441" s="11">
        <f t="shared" si="96"/>
        <v>12960</v>
      </c>
      <c r="N441" s="11">
        <f t="shared" si="97"/>
        <v>7971</v>
      </c>
      <c r="O441" s="11">
        <f t="shared" si="98"/>
        <v>1555</v>
      </c>
      <c r="P441" s="9">
        <f t="shared" si="99"/>
        <v>64.8</v>
      </c>
      <c r="Q441" s="9">
        <f t="shared" si="100"/>
        <v>65</v>
      </c>
      <c r="R441" s="8">
        <f t="shared" si="101"/>
        <v>680.25750000000005</v>
      </c>
      <c r="S441" s="11">
        <f t="shared" si="102"/>
        <v>290</v>
      </c>
      <c r="T441" s="9">
        <f t="shared" si="103"/>
        <v>23586.057499999999</v>
      </c>
      <c r="U441" s="11">
        <f t="shared" si="104"/>
        <v>475</v>
      </c>
      <c r="V441" s="11">
        <f t="shared" si="105"/>
        <v>1080</v>
      </c>
      <c r="W441" s="12">
        <f t="shared" si="106"/>
        <v>157</v>
      </c>
      <c r="X441" s="12">
        <v>15</v>
      </c>
      <c r="Y441" s="12">
        <v>0</v>
      </c>
      <c r="Z441" s="12">
        <v>40</v>
      </c>
      <c r="AA441" s="11">
        <f t="shared" si="107"/>
        <v>1767</v>
      </c>
      <c r="AB441" s="11">
        <f t="shared" si="108"/>
        <v>19164</v>
      </c>
      <c r="AC441" s="11">
        <f t="shared" si="109"/>
        <v>7971</v>
      </c>
      <c r="AD441" s="11">
        <f t="shared" si="110"/>
        <v>11193</v>
      </c>
      <c r="AE441">
        <f>VLOOKUP(C441,[1]WD!$B$3:$AR$777,43,0)</f>
        <v>16</v>
      </c>
      <c r="AF441" s="18">
        <f t="shared" si="111"/>
        <v>0</v>
      </c>
      <c r="AG441" s="6"/>
      <c r="AH441" s="6">
        <v>0</v>
      </c>
      <c r="AI441" s="6">
        <v>0</v>
      </c>
      <c r="AJ441" s="6">
        <v>15</v>
      </c>
    </row>
    <row r="442" spans="1:36" ht="15" customHeight="1" x14ac:dyDescent="0.25">
      <c r="A442" s="10">
        <v>441</v>
      </c>
      <c r="B442" s="1">
        <v>16</v>
      </c>
      <c r="C442" s="2">
        <v>40058167</v>
      </c>
      <c r="D442" s="3" t="s">
        <v>250</v>
      </c>
      <c r="E442" s="3" t="s">
        <v>362</v>
      </c>
      <c r="F442" s="3" t="s">
        <v>389</v>
      </c>
      <c r="G442" s="1">
        <v>16</v>
      </c>
      <c r="H442" s="4" t="s">
        <v>390</v>
      </c>
      <c r="I442" s="22">
        <v>518.41</v>
      </c>
      <c r="J442" s="11">
        <v>20</v>
      </c>
      <c r="K442" s="11">
        <v>25</v>
      </c>
      <c r="L442" s="11">
        <v>117</v>
      </c>
      <c r="M442" s="11">
        <f t="shared" si="96"/>
        <v>10368</v>
      </c>
      <c r="N442" s="11">
        <f t="shared" si="97"/>
        <v>7582</v>
      </c>
      <c r="O442" s="11">
        <f t="shared" si="98"/>
        <v>1244</v>
      </c>
      <c r="P442" s="9">
        <f t="shared" si="99"/>
        <v>51.84</v>
      </c>
      <c r="Q442" s="9">
        <f t="shared" si="100"/>
        <v>52</v>
      </c>
      <c r="R442" s="8">
        <f t="shared" si="101"/>
        <v>583.375</v>
      </c>
      <c r="S442" s="11">
        <f t="shared" si="102"/>
        <v>250</v>
      </c>
      <c r="T442" s="9">
        <f t="shared" si="103"/>
        <v>20131.215</v>
      </c>
      <c r="U442" s="11">
        <f t="shared" si="104"/>
        <v>380</v>
      </c>
      <c r="V442" s="11">
        <f t="shared" si="105"/>
        <v>864</v>
      </c>
      <c r="W442" s="12">
        <f t="shared" si="106"/>
        <v>135</v>
      </c>
      <c r="X442" s="12">
        <v>0</v>
      </c>
      <c r="Y442" s="12">
        <v>0</v>
      </c>
      <c r="Z442" s="12">
        <v>40</v>
      </c>
      <c r="AA442" s="11">
        <f t="shared" si="107"/>
        <v>1419</v>
      </c>
      <c r="AB442" s="11">
        <f t="shared" si="108"/>
        <v>16531</v>
      </c>
      <c r="AC442" s="11">
        <f t="shared" si="109"/>
        <v>7582</v>
      </c>
      <c r="AD442" s="11">
        <f t="shared" si="110"/>
        <v>8949</v>
      </c>
      <c r="AE442">
        <f>VLOOKUP(C442,[1]WD!$B$3:$AR$777,43,0)</f>
        <v>16</v>
      </c>
      <c r="AF442" s="18">
        <f t="shared" si="111"/>
        <v>0</v>
      </c>
      <c r="AG442" s="6"/>
      <c r="AH442" s="6">
        <v>0</v>
      </c>
      <c r="AI442" s="6">
        <v>0</v>
      </c>
      <c r="AJ442" s="6">
        <v>0</v>
      </c>
    </row>
    <row r="443" spans="1:36" ht="15" customHeight="1" x14ac:dyDescent="0.25">
      <c r="A443" s="10">
        <v>442</v>
      </c>
      <c r="B443" s="1">
        <v>16</v>
      </c>
      <c r="C443" s="2">
        <v>40056154</v>
      </c>
      <c r="D443" s="3" t="s">
        <v>415</v>
      </c>
      <c r="E443" s="3" t="s">
        <v>362</v>
      </c>
      <c r="F443" s="3" t="s">
        <v>389</v>
      </c>
      <c r="G443" s="1">
        <v>16</v>
      </c>
      <c r="H443" s="4" t="s">
        <v>390</v>
      </c>
      <c r="I443" s="22">
        <v>518.41</v>
      </c>
      <c r="J443" s="11">
        <v>25</v>
      </c>
      <c r="K443" s="11">
        <v>29</v>
      </c>
      <c r="L443" s="11">
        <v>145</v>
      </c>
      <c r="M443" s="11">
        <f t="shared" si="96"/>
        <v>12960</v>
      </c>
      <c r="N443" s="11">
        <f t="shared" si="97"/>
        <v>9396</v>
      </c>
      <c r="O443" s="11">
        <f t="shared" si="98"/>
        <v>1555</v>
      </c>
      <c r="P443" s="9">
        <f t="shared" si="99"/>
        <v>64.8</v>
      </c>
      <c r="Q443" s="9">
        <f t="shared" si="100"/>
        <v>65</v>
      </c>
      <c r="R443" s="8">
        <f t="shared" si="101"/>
        <v>726.57</v>
      </c>
      <c r="S443" s="11">
        <f t="shared" si="102"/>
        <v>290</v>
      </c>
      <c r="T443" s="9">
        <f t="shared" si="103"/>
        <v>25057.37</v>
      </c>
      <c r="U443" s="11">
        <f t="shared" si="104"/>
        <v>475</v>
      </c>
      <c r="V443" s="11">
        <f t="shared" si="105"/>
        <v>1080</v>
      </c>
      <c r="W443" s="12">
        <f t="shared" si="106"/>
        <v>168</v>
      </c>
      <c r="X443" s="12">
        <v>1146</v>
      </c>
      <c r="Y443" s="12">
        <v>0</v>
      </c>
      <c r="Z443" s="12">
        <v>40</v>
      </c>
      <c r="AA443" s="11">
        <f t="shared" si="107"/>
        <v>2909</v>
      </c>
      <c r="AB443" s="11">
        <f t="shared" si="108"/>
        <v>19447</v>
      </c>
      <c r="AC443" s="11">
        <f t="shared" si="109"/>
        <v>9396</v>
      </c>
      <c r="AD443" s="11">
        <f t="shared" si="110"/>
        <v>10051</v>
      </c>
      <c r="AE443">
        <f>VLOOKUP(C443,[1]WD!$B$3:$AR$777,43,0)</f>
        <v>16</v>
      </c>
      <c r="AF443" s="18">
        <f t="shared" si="111"/>
        <v>0</v>
      </c>
      <c r="AG443" s="6"/>
      <c r="AH443" s="6">
        <v>0</v>
      </c>
      <c r="AI443" s="6">
        <v>291</v>
      </c>
      <c r="AJ443" s="6">
        <v>855</v>
      </c>
    </row>
    <row r="444" spans="1:36" ht="15" customHeight="1" x14ac:dyDescent="0.25">
      <c r="A444" s="10">
        <v>443</v>
      </c>
      <c r="B444" s="1">
        <v>16</v>
      </c>
      <c r="C444" s="2">
        <v>40057136</v>
      </c>
      <c r="D444" s="3" t="s">
        <v>255</v>
      </c>
      <c r="E444" s="3" t="s">
        <v>362</v>
      </c>
      <c r="F444" s="3" t="s">
        <v>489</v>
      </c>
      <c r="G444" s="1">
        <v>16</v>
      </c>
      <c r="H444" s="4" t="s">
        <v>209</v>
      </c>
      <c r="I444" s="22">
        <v>518.41</v>
      </c>
      <c r="J444" s="11">
        <v>24</v>
      </c>
      <c r="K444" s="11">
        <v>29</v>
      </c>
      <c r="L444" s="11">
        <v>119</v>
      </c>
      <c r="M444" s="11">
        <f t="shared" si="96"/>
        <v>12442</v>
      </c>
      <c r="N444" s="11">
        <f t="shared" si="97"/>
        <v>7711</v>
      </c>
      <c r="O444" s="11">
        <f t="shared" si="98"/>
        <v>1493</v>
      </c>
      <c r="P444" s="9">
        <f t="shared" si="99"/>
        <v>62.21</v>
      </c>
      <c r="Q444" s="9">
        <f t="shared" si="100"/>
        <v>62</v>
      </c>
      <c r="R444" s="8">
        <f t="shared" si="101"/>
        <v>654.97249999999997</v>
      </c>
      <c r="S444" s="11">
        <f t="shared" si="102"/>
        <v>290</v>
      </c>
      <c r="T444" s="9">
        <f t="shared" si="103"/>
        <v>22715.182499999999</v>
      </c>
      <c r="U444" s="11">
        <f t="shared" si="104"/>
        <v>457</v>
      </c>
      <c r="V444" s="11">
        <f t="shared" si="105"/>
        <v>1036</v>
      </c>
      <c r="W444" s="12">
        <f t="shared" si="106"/>
        <v>152</v>
      </c>
      <c r="X444" s="12">
        <v>0</v>
      </c>
      <c r="Y444" s="12">
        <v>0</v>
      </c>
      <c r="Z444" s="12">
        <v>40</v>
      </c>
      <c r="AA444" s="11">
        <f t="shared" si="107"/>
        <v>1685</v>
      </c>
      <c r="AB444" s="11">
        <f t="shared" si="108"/>
        <v>18468</v>
      </c>
      <c r="AC444" s="11">
        <f t="shared" si="109"/>
        <v>7711</v>
      </c>
      <c r="AD444" s="11">
        <f t="shared" si="110"/>
        <v>10757</v>
      </c>
      <c r="AE444">
        <f>VLOOKUP(C444,[1]WD!$B$3:$AR$777,43,0)</f>
        <v>16</v>
      </c>
      <c r="AF444" s="18">
        <f t="shared" si="111"/>
        <v>0</v>
      </c>
      <c r="AG444" s="6"/>
      <c r="AH444" s="6">
        <v>0</v>
      </c>
      <c r="AI444" s="6">
        <v>0</v>
      </c>
      <c r="AJ444" s="6">
        <v>0</v>
      </c>
    </row>
    <row r="445" spans="1:36" ht="15" customHeight="1" x14ac:dyDescent="0.25">
      <c r="A445" s="10">
        <v>444</v>
      </c>
      <c r="B445" s="1">
        <v>16</v>
      </c>
      <c r="C445" s="2">
        <v>40057694</v>
      </c>
      <c r="D445" s="3" t="s">
        <v>258</v>
      </c>
      <c r="E445" s="3" t="s">
        <v>362</v>
      </c>
      <c r="F445" s="3" t="s">
        <v>489</v>
      </c>
      <c r="G445" s="1">
        <v>16</v>
      </c>
      <c r="H445" s="4" t="s">
        <v>209</v>
      </c>
      <c r="I445" s="22">
        <v>518.41</v>
      </c>
      <c r="J445" s="11">
        <v>10</v>
      </c>
      <c r="K445" s="11">
        <v>10</v>
      </c>
      <c r="L445" s="11">
        <v>16</v>
      </c>
      <c r="M445" s="11">
        <f t="shared" si="96"/>
        <v>5184</v>
      </c>
      <c r="N445" s="11">
        <f t="shared" si="97"/>
        <v>1037</v>
      </c>
      <c r="O445" s="11">
        <f t="shared" si="98"/>
        <v>622</v>
      </c>
      <c r="P445" s="9">
        <f t="shared" si="99"/>
        <v>25.92</v>
      </c>
      <c r="Q445" s="9">
        <f t="shared" si="100"/>
        <v>26</v>
      </c>
      <c r="R445" s="8">
        <f t="shared" si="101"/>
        <v>202.1825</v>
      </c>
      <c r="S445" s="11">
        <f t="shared" si="102"/>
        <v>100</v>
      </c>
      <c r="T445" s="9">
        <f t="shared" si="103"/>
        <v>7197.1025</v>
      </c>
      <c r="U445" s="11">
        <f t="shared" si="104"/>
        <v>190</v>
      </c>
      <c r="V445" s="11">
        <f t="shared" si="105"/>
        <v>432</v>
      </c>
      <c r="W445" s="12">
        <f t="shared" si="106"/>
        <v>47</v>
      </c>
      <c r="X445" s="12">
        <v>0</v>
      </c>
      <c r="Y445" s="12">
        <v>0</v>
      </c>
      <c r="Z445" s="12">
        <v>40</v>
      </c>
      <c r="AA445" s="11">
        <f t="shared" si="107"/>
        <v>709</v>
      </c>
      <c r="AB445" s="11">
        <f t="shared" si="108"/>
        <v>5512</v>
      </c>
      <c r="AC445" s="11">
        <f t="shared" si="109"/>
        <v>1037</v>
      </c>
      <c r="AD445" s="11">
        <f t="shared" si="110"/>
        <v>4475</v>
      </c>
      <c r="AE445">
        <f>VLOOKUP(C445,[1]WD!$B$3:$AR$777,43,0)</f>
        <v>16</v>
      </c>
      <c r="AF445" s="18">
        <f t="shared" si="111"/>
        <v>0</v>
      </c>
      <c r="AG445" s="6"/>
      <c r="AH445" s="6">
        <v>0</v>
      </c>
      <c r="AI445" s="6">
        <v>0</v>
      </c>
      <c r="AJ445" s="6">
        <v>0</v>
      </c>
    </row>
    <row r="446" spans="1:36" ht="15" customHeight="1" x14ac:dyDescent="0.25">
      <c r="A446" s="10">
        <v>445</v>
      </c>
      <c r="B446" s="1">
        <v>16</v>
      </c>
      <c r="C446" s="2">
        <v>40057221</v>
      </c>
      <c r="D446" s="3" t="s">
        <v>257</v>
      </c>
      <c r="E446" s="3" t="s">
        <v>362</v>
      </c>
      <c r="F446" s="3" t="s">
        <v>226</v>
      </c>
      <c r="G446" s="1">
        <v>16</v>
      </c>
      <c r="H446" s="4" t="s">
        <v>447</v>
      </c>
      <c r="I446" s="22">
        <v>518.41</v>
      </c>
      <c r="J446" s="11">
        <v>18</v>
      </c>
      <c r="K446" s="11">
        <v>23</v>
      </c>
      <c r="L446" s="11">
        <v>78</v>
      </c>
      <c r="M446" s="11">
        <f t="shared" si="96"/>
        <v>9331</v>
      </c>
      <c r="N446" s="11">
        <f t="shared" si="97"/>
        <v>5054</v>
      </c>
      <c r="O446" s="11">
        <f t="shared" si="98"/>
        <v>1120</v>
      </c>
      <c r="P446" s="9">
        <f t="shared" si="99"/>
        <v>46.655000000000001</v>
      </c>
      <c r="Q446" s="9">
        <f t="shared" si="100"/>
        <v>47</v>
      </c>
      <c r="R446" s="8">
        <f t="shared" si="101"/>
        <v>467.51249999999999</v>
      </c>
      <c r="S446" s="11">
        <f t="shared" si="102"/>
        <v>230</v>
      </c>
      <c r="T446" s="9">
        <f t="shared" si="103"/>
        <v>16296.167500000001</v>
      </c>
      <c r="U446" s="11">
        <f t="shared" si="104"/>
        <v>343</v>
      </c>
      <c r="V446" s="11">
        <f t="shared" si="105"/>
        <v>777</v>
      </c>
      <c r="W446" s="12">
        <f t="shared" si="106"/>
        <v>108</v>
      </c>
      <c r="X446" s="12">
        <v>0</v>
      </c>
      <c r="Y446" s="12">
        <v>0</v>
      </c>
      <c r="Z446" s="12">
        <v>40</v>
      </c>
      <c r="AA446" s="11">
        <f t="shared" si="107"/>
        <v>1268</v>
      </c>
      <c r="AB446" s="11">
        <f t="shared" si="108"/>
        <v>13117</v>
      </c>
      <c r="AC446" s="11">
        <f t="shared" si="109"/>
        <v>5054</v>
      </c>
      <c r="AD446" s="11">
        <f t="shared" si="110"/>
        <v>8063</v>
      </c>
      <c r="AE446">
        <f>VLOOKUP(C446,[1]WD!$B$3:$AR$777,43,0)</f>
        <v>16</v>
      </c>
      <c r="AF446" s="18">
        <f t="shared" si="111"/>
        <v>0</v>
      </c>
      <c r="AG446" s="6"/>
      <c r="AH446" s="6">
        <v>0</v>
      </c>
      <c r="AI446" s="6">
        <v>0</v>
      </c>
      <c r="AJ446" s="6">
        <v>0</v>
      </c>
    </row>
    <row r="447" spans="1:36" ht="15" customHeight="1" x14ac:dyDescent="0.25">
      <c r="A447" s="10">
        <v>446</v>
      </c>
      <c r="B447" s="1">
        <v>16</v>
      </c>
      <c r="C447" s="2">
        <v>40057914</v>
      </c>
      <c r="D447" s="3" t="s">
        <v>259</v>
      </c>
      <c r="E447" s="3" t="s">
        <v>362</v>
      </c>
      <c r="F447" s="3" t="s">
        <v>316</v>
      </c>
      <c r="G447" s="1">
        <v>16</v>
      </c>
      <c r="H447" s="4" t="s">
        <v>317</v>
      </c>
      <c r="I447" s="22">
        <v>518.41</v>
      </c>
      <c r="J447" s="11">
        <v>26.5</v>
      </c>
      <c r="K447" s="11">
        <v>30.5</v>
      </c>
      <c r="L447" s="11">
        <v>146</v>
      </c>
      <c r="M447" s="11">
        <f t="shared" si="96"/>
        <v>13738</v>
      </c>
      <c r="N447" s="11">
        <f t="shared" si="97"/>
        <v>9461</v>
      </c>
      <c r="O447" s="11">
        <f t="shared" si="98"/>
        <v>1649</v>
      </c>
      <c r="P447" s="9">
        <f t="shared" si="99"/>
        <v>68.69</v>
      </c>
      <c r="Q447" s="9">
        <f t="shared" si="100"/>
        <v>69</v>
      </c>
      <c r="R447" s="8">
        <f t="shared" si="101"/>
        <v>753.96749999999997</v>
      </c>
      <c r="S447" s="11">
        <f t="shared" si="102"/>
        <v>305</v>
      </c>
      <c r="T447" s="9">
        <f t="shared" si="103"/>
        <v>26044.657499999998</v>
      </c>
      <c r="U447" s="11">
        <f t="shared" si="104"/>
        <v>505</v>
      </c>
      <c r="V447" s="11">
        <f t="shared" si="105"/>
        <v>1144</v>
      </c>
      <c r="W447" s="12">
        <f t="shared" si="106"/>
        <v>174</v>
      </c>
      <c r="X447" s="12">
        <v>0</v>
      </c>
      <c r="Y447" s="12">
        <v>0</v>
      </c>
      <c r="Z447" s="12">
        <v>40</v>
      </c>
      <c r="AA447" s="11">
        <f t="shared" si="107"/>
        <v>1863</v>
      </c>
      <c r="AB447" s="11">
        <f t="shared" si="108"/>
        <v>21336</v>
      </c>
      <c r="AC447" s="11">
        <f t="shared" si="109"/>
        <v>9461</v>
      </c>
      <c r="AD447" s="11">
        <f t="shared" si="110"/>
        <v>11875</v>
      </c>
      <c r="AE447">
        <f>VLOOKUP(C447,[1]WD!$B$3:$AR$777,43,0)</f>
        <v>16</v>
      </c>
      <c r="AF447" s="18">
        <f t="shared" si="111"/>
        <v>0</v>
      </c>
      <c r="AG447" s="6"/>
      <c r="AH447" s="6">
        <v>0</v>
      </c>
      <c r="AI447" s="6">
        <v>0</v>
      </c>
      <c r="AJ447" s="6">
        <v>0</v>
      </c>
    </row>
    <row r="448" spans="1:36" ht="15" customHeight="1" x14ac:dyDescent="0.25">
      <c r="A448" s="10">
        <v>447</v>
      </c>
      <c r="B448" s="1">
        <v>16</v>
      </c>
      <c r="C448" s="2">
        <v>40057169</v>
      </c>
      <c r="D448" s="3" t="s">
        <v>246</v>
      </c>
      <c r="E448" s="3" t="s">
        <v>362</v>
      </c>
      <c r="F448" s="3" t="s">
        <v>518</v>
      </c>
      <c r="G448" s="1">
        <v>16</v>
      </c>
      <c r="H448" s="4" t="s">
        <v>517</v>
      </c>
      <c r="I448" s="22">
        <v>518.41</v>
      </c>
      <c r="J448" s="11">
        <v>6</v>
      </c>
      <c r="K448" s="11">
        <v>7</v>
      </c>
      <c r="L448" s="11">
        <v>28</v>
      </c>
      <c r="M448" s="11">
        <f t="shared" si="96"/>
        <v>3110</v>
      </c>
      <c r="N448" s="11">
        <f t="shared" si="97"/>
        <v>1814</v>
      </c>
      <c r="O448" s="11">
        <f t="shared" si="98"/>
        <v>373</v>
      </c>
      <c r="P448" s="9">
        <f t="shared" si="99"/>
        <v>15.55</v>
      </c>
      <c r="Q448" s="9">
        <f t="shared" si="100"/>
        <v>16</v>
      </c>
      <c r="R448" s="8">
        <f t="shared" si="101"/>
        <v>160.03</v>
      </c>
      <c r="S448" s="11">
        <f t="shared" si="102"/>
        <v>70</v>
      </c>
      <c r="T448" s="9">
        <f t="shared" si="103"/>
        <v>5558.58</v>
      </c>
      <c r="U448" s="11">
        <f t="shared" si="104"/>
        <v>114</v>
      </c>
      <c r="V448" s="11">
        <f t="shared" si="105"/>
        <v>259</v>
      </c>
      <c r="W448" s="12">
        <f t="shared" si="106"/>
        <v>37</v>
      </c>
      <c r="X448" s="12">
        <v>0</v>
      </c>
      <c r="Y448" s="12">
        <v>0</v>
      </c>
      <c r="Z448" s="12">
        <v>40</v>
      </c>
      <c r="AA448" s="11">
        <f t="shared" si="107"/>
        <v>450</v>
      </c>
      <c r="AB448" s="11">
        <f t="shared" si="108"/>
        <v>4474</v>
      </c>
      <c r="AC448" s="11">
        <f t="shared" si="109"/>
        <v>1814</v>
      </c>
      <c r="AD448" s="11">
        <f t="shared" si="110"/>
        <v>2660</v>
      </c>
      <c r="AE448">
        <f>VLOOKUP(C448,[1]WD!$B$3:$AR$777,43,0)</f>
        <v>16</v>
      </c>
      <c r="AF448" s="18">
        <f t="shared" si="111"/>
        <v>0</v>
      </c>
      <c r="AG448" s="6"/>
      <c r="AH448" s="6">
        <v>0</v>
      </c>
      <c r="AI448" s="6">
        <v>0</v>
      </c>
      <c r="AJ448" s="6">
        <v>0</v>
      </c>
    </row>
    <row r="449" spans="1:36" ht="15" customHeight="1" x14ac:dyDescent="0.25">
      <c r="A449" s="10">
        <v>448</v>
      </c>
      <c r="B449" s="1">
        <v>16</v>
      </c>
      <c r="C449" s="2">
        <v>40057352</v>
      </c>
      <c r="D449" s="3" t="s">
        <v>81</v>
      </c>
      <c r="E449" s="3" t="s">
        <v>362</v>
      </c>
      <c r="F449" s="3" t="s">
        <v>260</v>
      </c>
      <c r="G449" s="1">
        <v>16</v>
      </c>
      <c r="H449" s="4" t="s">
        <v>261</v>
      </c>
      <c r="I449" s="22">
        <v>518.41</v>
      </c>
      <c r="J449" s="11">
        <v>16</v>
      </c>
      <c r="K449" s="11">
        <v>20</v>
      </c>
      <c r="L449" s="11">
        <v>58</v>
      </c>
      <c r="M449" s="11">
        <f t="shared" si="96"/>
        <v>8295</v>
      </c>
      <c r="N449" s="11">
        <f t="shared" si="97"/>
        <v>3758</v>
      </c>
      <c r="O449" s="11">
        <f t="shared" si="98"/>
        <v>995</v>
      </c>
      <c r="P449" s="9">
        <f t="shared" si="99"/>
        <v>41.475000000000001</v>
      </c>
      <c r="Q449" s="9">
        <f t="shared" si="100"/>
        <v>41</v>
      </c>
      <c r="R449" s="8">
        <f t="shared" si="101"/>
        <v>391.72250000000003</v>
      </c>
      <c r="S449" s="11">
        <f t="shared" si="102"/>
        <v>200</v>
      </c>
      <c r="T449" s="9">
        <f t="shared" si="103"/>
        <v>13722.1975</v>
      </c>
      <c r="U449" s="11">
        <f t="shared" si="104"/>
        <v>304</v>
      </c>
      <c r="V449" s="11">
        <f t="shared" si="105"/>
        <v>691</v>
      </c>
      <c r="W449" s="12">
        <f t="shared" si="106"/>
        <v>91</v>
      </c>
      <c r="X449" s="12">
        <v>120</v>
      </c>
      <c r="Y449" s="12">
        <v>0</v>
      </c>
      <c r="Z449" s="12">
        <v>40</v>
      </c>
      <c r="AA449" s="11">
        <f t="shared" si="107"/>
        <v>1246</v>
      </c>
      <c r="AB449" s="11">
        <f t="shared" si="108"/>
        <v>10807</v>
      </c>
      <c r="AC449" s="11">
        <f t="shared" si="109"/>
        <v>3758</v>
      </c>
      <c r="AD449" s="11">
        <f t="shared" si="110"/>
        <v>7049</v>
      </c>
      <c r="AE449">
        <f>VLOOKUP(C449,[1]WD!$B$3:$AR$777,43,0)</f>
        <v>16</v>
      </c>
      <c r="AF449" s="18">
        <f t="shared" si="111"/>
        <v>0</v>
      </c>
      <c r="AG449" s="6"/>
      <c r="AH449" s="6">
        <v>0</v>
      </c>
      <c r="AI449" s="6">
        <v>0</v>
      </c>
      <c r="AJ449" s="6">
        <v>120</v>
      </c>
    </row>
    <row r="450" spans="1:36" ht="15" customHeight="1" x14ac:dyDescent="0.25">
      <c r="A450" s="10">
        <v>449</v>
      </c>
      <c r="B450" s="1">
        <v>16</v>
      </c>
      <c r="C450" s="2">
        <v>40057308</v>
      </c>
      <c r="D450" s="3" t="s">
        <v>251</v>
      </c>
      <c r="E450" s="3" t="s">
        <v>362</v>
      </c>
      <c r="F450" s="3" t="s">
        <v>387</v>
      </c>
      <c r="G450" s="1">
        <v>16</v>
      </c>
      <c r="H450" s="4" t="s">
        <v>388</v>
      </c>
      <c r="I450" s="22">
        <v>518.41</v>
      </c>
      <c r="J450" s="11">
        <v>23</v>
      </c>
      <c r="K450" s="11">
        <v>28</v>
      </c>
      <c r="L450" s="11">
        <v>128</v>
      </c>
      <c r="M450" s="11">
        <f t="shared" ref="M450" si="112">ROUND((I450*J450),0)</f>
        <v>11923</v>
      </c>
      <c r="N450" s="11">
        <f t="shared" ref="N450" si="113">ROUND((I450/8*L450),0)</f>
        <v>8295</v>
      </c>
      <c r="O450" s="11">
        <f t="shared" ref="O450" si="114">ROUND((M450*12%),0)</f>
        <v>1431</v>
      </c>
      <c r="P450" s="9">
        <f t="shared" ref="P450" si="115">M450*0.5%</f>
        <v>59.615000000000002</v>
      </c>
      <c r="Q450" s="9">
        <f t="shared" ref="Q450" si="116">ROUND(IF(M450&gt;15000,(15000*0.5%),M450*0.5%),0)</f>
        <v>60</v>
      </c>
      <c r="R450" s="8">
        <f t="shared" ref="R450" si="117">(M450+N450)*(3.25%)</f>
        <v>657.08500000000004</v>
      </c>
      <c r="S450" s="11">
        <f t="shared" ref="S450" si="118">ROUND((K450*10),0)</f>
        <v>280</v>
      </c>
      <c r="T450" s="9">
        <f t="shared" ref="T450" si="119">SUM(M450:S450)</f>
        <v>22705.7</v>
      </c>
      <c r="U450" s="11">
        <f t="shared" ref="U450" si="120">O450-V450</f>
        <v>438</v>
      </c>
      <c r="V450" s="11">
        <f t="shared" ref="V450" si="121">ROUND((M450*8.33%),0)</f>
        <v>993</v>
      </c>
      <c r="W450" s="12">
        <f t="shared" ref="W450" si="122">ROUNDUP((M450+N450)*(0.75%),0)</f>
        <v>152</v>
      </c>
      <c r="X450" s="12">
        <v>0</v>
      </c>
      <c r="Y450" s="12">
        <v>0</v>
      </c>
      <c r="Z450" s="12">
        <v>40</v>
      </c>
      <c r="AA450" s="11">
        <f t="shared" ref="AA450" si="123">SUM(U450:Z450)</f>
        <v>1623</v>
      </c>
      <c r="AB450" s="11">
        <f t="shared" ref="AB450" si="124">SUM(M450:N450)-AA450</f>
        <v>18595</v>
      </c>
      <c r="AC450" s="11">
        <f t="shared" ref="AC450" si="125">N450</f>
        <v>8295</v>
      </c>
      <c r="AD450" s="11">
        <f t="shared" ref="AD450" si="126">AB450-AC450</f>
        <v>10300</v>
      </c>
      <c r="AE450">
        <f>VLOOKUP(C450,[1]WD!$B$3:$AR$777,43,0)</f>
        <v>16</v>
      </c>
      <c r="AF450" s="18">
        <f t="shared" ref="AF450" si="127">+AE450-B450</f>
        <v>0</v>
      </c>
      <c r="AG450" s="6"/>
      <c r="AH450" s="6">
        <v>0</v>
      </c>
      <c r="AI450" s="6">
        <v>0</v>
      </c>
      <c r="AJ450" s="6">
        <v>0</v>
      </c>
    </row>
    <row r="451" spans="1:36" ht="15" customHeight="1" x14ac:dyDescent="0.25">
      <c r="A451" s="10">
        <v>450</v>
      </c>
      <c r="B451" s="1">
        <v>20</v>
      </c>
      <c r="C451" s="2">
        <v>40058896</v>
      </c>
      <c r="D451" s="3" t="s">
        <v>184</v>
      </c>
      <c r="E451" s="3" t="s">
        <v>361</v>
      </c>
      <c r="F451" s="3" t="s">
        <v>354</v>
      </c>
      <c r="G451" s="1">
        <v>20</v>
      </c>
      <c r="H451" s="4" t="s">
        <v>298</v>
      </c>
      <c r="I451" s="22">
        <v>518.41</v>
      </c>
      <c r="J451" s="11">
        <v>11</v>
      </c>
      <c r="K451" s="11">
        <v>12</v>
      </c>
      <c r="L451" s="11">
        <v>61</v>
      </c>
      <c r="M451" s="11">
        <f t="shared" ref="M451:M513" si="128">ROUND((I451*J451),0)</f>
        <v>5703</v>
      </c>
      <c r="N451" s="11">
        <f t="shared" ref="N451:N513" si="129">ROUND((I451/8*L451),0)</f>
        <v>3953</v>
      </c>
      <c r="O451" s="11">
        <f t="shared" ref="O451:O513" si="130">ROUND((M451*12%),0)</f>
        <v>684</v>
      </c>
      <c r="P451" s="9">
        <f t="shared" ref="P451:P513" si="131">M451*0.5%</f>
        <v>28.515000000000001</v>
      </c>
      <c r="Q451" s="9">
        <f t="shared" ref="Q451:Q513" si="132">ROUND(IF(M451&gt;15000,(15000*0.5%),M451*0.5%),0)</f>
        <v>29</v>
      </c>
      <c r="R451" s="8">
        <f t="shared" ref="R451:R513" si="133">(M451+N451)*(3.25%)</f>
        <v>313.82</v>
      </c>
      <c r="S451" s="11">
        <f t="shared" ref="S451:S513" si="134">ROUND((K451*10),0)</f>
        <v>120</v>
      </c>
      <c r="T451" s="9">
        <f t="shared" ref="T451:T512" si="135">SUM(M451:S451)</f>
        <v>10831.334999999999</v>
      </c>
      <c r="U451" s="11">
        <f t="shared" ref="U451:U512" si="136">O451-V451</f>
        <v>209</v>
      </c>
      <c r="V451" s="11">
        <f t="shared" ref="V451:V513" si="137">ROUND((M451*8.33%),0)</f>
        <v>475</v>
      </c>
      <c r="W451" s="12">
        <f t="shared" ref="W451:W513" si="138">ROUNDUP((M451+N451)*(0.75%),0)</f>
        <v>73</v>
      </c>
      <c r="X451" s="12">
        <v>0</v>
      </c>
      <c r="Y451" s="12">
        <v>0</v>
      </c>
      <c r="Z451" s="12">
        <v>40</v>
      </c>
      <c r="AA451" s="11">
        <f t="shared" ref="AA451:AA512" si="139">SUM(U451:Z451)</f>
        <v>797</v>
      </c>
      <c r="AB451" s="11">
        <f t="shared" ref="AB451:AB512" si="140">SUM(M451:N451)-AA451</f>
        <v>8859</v>
      </c>
      <c r="AC451" s="11">
        <f t="shared" ref="AC451:AC513" si="141">N451</f>
        <v>3953</v>
      </c>
      <c r="AD451" s="11">
        <f t="shared" ref="AD451:AD512" si="142">AB451-AC451</f>
        <v>4906</v>
      </c>
      <c r="AE451">
        <f>VLOOKUP(C451,[1]WD!$B$3:$AR$777,43,0)</f>
        <v>20</v>
      </c>
      <c r="AF451" s="18">
        <f t="shared" ref="AF451:AF512" si="143">+AE451-B451</f>
        <v>0</v>
      </c>
      <c r="AG451" s="6"/>
      <c r="AH451" s="6">
        <v>0</v>
      </c>
      <c r="AI451" s="6">
        <v>0</v>
      </c>
      <c r="AJ451" s="6">
        <v>0</v>
      </c>
    </row>
    <row r="452" spans="1:36" ht="15" customHeight="1" x14ac:dyDescent="0.25">
      <c r="A452" s="10">
        <v>451</v>
      </c>
      <c r="B452" s="1">
        <v>20</v>
      </c>
      <c r="C452" s="2">
        <v>40058904</v>
      </c>
      <c r="D452" s="3" t="s">
        <v>217</v>
      </c>
      <c r="E452" s="3" t="s">
        <v>361</v>
      </c>
      <c r="F452" s="3" t="s">
        <v>354</v>
      </c>
      <c r="G452" s="1">
        <v>20</v>
      </c>
      <c r="H452" s="4" t="s">
        <v>298</v>
      </c>
      <c r="I452" s="22">
        <v>518.41</v>
      </c>
      <c r="J452" s="11">
        <v>11</v>
      </c>
      <c r="K452" s="11">
        <v>11</v>
      </c>
      <c r="L452" s="11">
        <v>49</v>
      </c>
      <c r="M452" s="11">
        <f t="shared" si="128"/>
        <v>5703</v>
      </c>
      <c r="N452" s="11">
        <f t="shared" si="129"/>
        <v>3175</v>
      </c>
      <c r="O452" s="11">
        <f t="shared" si="130"/>
        <v>684</v>
      </c>
      <c r="P452" s="9">
        <f t="shared" si="131"/>
        <v>28.515000000000001</v>
      </c>
      <c r="Q452" s="9">
        <f t="shared" si="132"/>
        <v>29</v>
      </c>
      <c r="R452" s="8">
        <f t="shared" si="133"/>
        <v>288.53500000000003</v>
      </c>
      <c r="S452" s="11">
        <f t="shared" si="134"/>
        <v>110</v>
      </c>
      <c r="T452" s="9">
        <f t="shared" si="135"/>
        <v>10018.049999999999</v>
      </c>
      <c r="U452" s="11">
        <f t="shared" si="136"/>
        <v>209</v>
      </c>
      <c r="V452" s="11">
        <f t="shared" si="137"/>
        <v>475</v>
      </c>
      <c r="W452" s="12">
        <f t="shared" si="138"/>
        <v>67</v>
      </c>
      <c r="X452" s="12">
        <v>0</v>
      </c>
      <c r="Y452" s="12">
        <v>0</v>
      </c>
      <c r="Z452" s="12">
        <v>40</v>
      </c>
      <c r="AA452" s="11">
        <f t="shared" si="139"/>
        <v>791</v>
      </c>
      <c r="AB452" s="11">
        <f t="shared" si="140"/>
        <v>8087</v>
      </c>
      <c r="AC452" s="11">
        <f t="shared" si="141"/>
        <v>3175</v>
      </c>
      <c r="AD452" s="11">
        <f t="shared" si="142"/>
        <v>4912</v>
      </c>
      <c r="AE452">
        <f>VLOOKUP(C452,[1]WD!$B$3:$AR$777,43,0)</f>
        <v>20</v>
      </c>
      <c r="AF452" s="18">
        <f t="shared" si="143"/>
        <v>0</v>
      </c>
      <c r="AG452" s="6"/>
      <c r="AH452" s="6">
        <v>0</v>
      </c>
      <c r="AI452" s="6">
        <v>0</v>
      </c>
      <c r="AJ452" s="6">
        <v>0</v>
      </c>
    </row>
    <row r="453" spans="1:36" ht="15" customHeight="1" x14ac:dyDescent="0.25">
      <c r="A453" s="10">
        <v>452</v>
      </c>
      <c r="B453" s="1">
        <v>20</v>
      </c>
      <c r="C453" s="2">
        <v>40059012</v>
      </c>
      <c r="D453" s="3" t="s">
        <v>73</v>
      </c>
      <c r="E453" s="3" t="s">
        <v>361</v>
      </c>
      <c r="F453" s="3" t="s">
        <v>354</v>
      </c>
      <c r="G453" s="1">
        <v>20</v>
      </c>
      <c r="H453" s="4" t="s">
        <v>298</v>
      </c>
      <c r="I453" s="22">
        <v>518.41</v>
      </c>
      <c r="J453" s="11">
        <v>11</v>
      </c>
      <c r="K453" s="11">
        <v>11</v>
      </c>
      <c r="L453" s="11">
        <v>42</v>
      </c>
      <c r="M453" s="11">
        <f t="shared" si="128"/>
        <v>5703</v>
      </c>
      <c r="N453" s="11">
        <f t="shared" si="129"/>
        <v>2722</v>
      </c>
      <c r="O453" s="11">
        <f t="shared" si="130"/>
        <v>684</v>
      </c>
      <c r="P453" s="9">
        <f t="shared" si="131"/>
        <v>28.515000000000001</v>
      </c>
      <c r="Q453" s="9">
        <f t="shared" si="132"/>
        <v>29</v>
      </c>
      <c r="R453" s="8">
        <f t="shared" si="133"/>
        <v>273.8125</v>
      </c>
      <c r="S453" s="11">
        <f t="shared" si="134"/>
        <v>110</v>
      </c>
      <c r="T453" s="9">
        <f t="shared" si="135"/>
        <v>9550.3274999999994</v>
      </c>
      <c r="U453" s="11">
        <f t="shared" si="136"/>
        <v>209</v>
      </c>
      <c r="V453" s="11">
        <f t="shared" si="137"/>
        <v>475</v>
      </c>
      <c r="W453" s="12">
        <f t="shared" si="138"/>
        <v>64</v>
      </c>
      <c r="X453" s="12">
        <v>0</v>
      </c>
      <c r="Y453" s="12">
        <v>0</v>
      </c>
      <c r="Z453" s="12">
        <v>40</v>
      </c>
      <c r="AA453" s="11">
        <f t="shared" si="139"/>
        <v>788</v>
      </c>
      <c r="AB453" s="11">
        <f t="shared" si="140"/>
        <v>7637</v>
      </c>
      <c r="AC453" s="11">
        <f t="shared" si="141"/>
        <v>2722</v>
      </c>
      <c r="AD453" s="11">
        <f t="shared" si="142"/>
        <v>4915</v>
      </c>
      <c r="AE453">
        <f>VLOOKUP(C453,[1]WD!$B$3:$AR$777,43,0)</f>
        <v>20</v>
      </c>
      <c r="AF453" s="18">
        <f t="shared" si="143"/>
        <v>0</v>
      </c>
      <c r="AG453" s="6"/>
      <c r="AH453" s="6">
        <v>0</v>
      </c>
      <c r="AI453" s="6">
        <v>0</v>
      </c>
      <c r="AJ453" s="6">
        <v>0</v>
      </c>
    </row>
    <row r="454" spans="1:36" ht="15" customHeight="1" x14ac:dyDescent="0.25">
      <c r="A454" s="10">
        <v>453</v>
      </c>
      <c r="B454" s="1">
        <v>20</v>
      </c>
      <c r="C454" s="2">
        <v>40059061</v>
      </c>
      <c r="D454" s="3" t="s">
        <v>151</v>
      </c>
      <c r="E454" s="3" t="s">
        <v>361</v>
      </c>
      <c r="F454" s="3" t="s">
        <v>354</v>
      </c>
      <c r="G454" s="1">
        <v>20</v>
      </c>
      <c r="H454" s="4" t="s">
        <v>298</v>
      </c>
      <c r="I454" s="22">
        <v>518.41</v>
      </c>
      <c r="J454" s="11">
        <v>9</v>
      </c>
      <c r="K454" s="11">
        <v>11</v>
      </c>
      <c r="L454" s="11">
        <v>56</v>
      </c>
      <c r="M454" s="11">
        <f t="shared" si="128"/>
        <v>4666</v>
      </c>
      <c r="N454" s="11">
        <f t="shared" si="129"/>
        <v>3629</v>
      </c>
      <c r="O454" s="11">
        <f t="shared" si="130"/>
        <v>560</v>
      </c>
      <c r="P454" s="9">
        <f t="shared" si="131"/>
        <v>23.330000000000002</v>
      </c>
      <c r="Q454" s="9">
        <f t="shared" si="132"/>
        <v>23</v>
      </c>
      <c r="R454" s="8">
        <f t="shared" si="133"/>
        <v>269.58750000000003</v>
      </c>
      <c r="S454" s="11">
        <f t="shared" si="134"/>
        <v>110</v>
      </c>
      <c r="T454" s="9">
        <f t="shared" si="135"/>
        <v>9280.9174999999996</v>
      </c>
      <c r="U454" s="11">
        <f t="shared" si="136"/>
        <v>171</v>
      </c>
      <c r="V454" s="11">
        <f t="shared" si="137"/>
        <v>389</v>
      </c>
      <c r="W454" s="12">
        <f t="shared" si="138"/>
        <v>63</v>
      </c>
      <c r="X454" s="12">
        <v>0</v>
      </c>
      <c r="Y454" s="12">
        <v>0</v>
      </c>
      <c r="Z454" s="12">
        <v>40</v>
      </c>
      <c r="AA454" s="11">
        <f t="shared" si="139"/>
        <v>663</v>
      </c>
      <c r="AB454" s="11">
        <f t="shared" si="140"/>
        <v>7632</v>
      </c>
      <c r="AC454" s="11">
        <f t="shared" si="141"/>
        <v>3629</v>
      </c>
      <c r="AD454" s="11">
        <f t="shared" si="142"/>
        <v>4003</v>
      </c>
      <c r="AE454">
        <f>VLOOKUP(C454,[1]WD!$B$3:$AR$777,43,0)</f>
        <v>20</v>
      </c>
      <c r="AF454" s="18">
        <f t="shared" si="143"/>
        <v>0</v>
      </c>
      <c r="AG454" s="6"/>
      <c r="AH454" s="6">
        <v>0</v>
      </c>
      <c r="AI454" s="6">
        <v>0</v>
      </c>
      <c r="AJ454" s="6">
        <v>0</v>
      </c>
    </row>
    <row r="455" spans="1:36" ht="15" customHeight="1" x14ac:dyDescent="0.25">
      <c r="A455" s="10">
        <v>454</v>
      </c>
      <c r="B455" s="1">
        <v>20</v>
      </c>
      <c r="C455" s="2">
        <v>40059070</v>
      </c>
      <c r="D455" s="3" t="s">
        <v>166</v>
      </c>
      <c r="E455" s="3" t="s">
        <v>361</v>
      </c>
      <c r="F455" s="3" t="s">
        <v>354</v>
      </c>
      <c r="G455" s="1">
        <v>20</v>
      </c>
      <c r="H455" s="4" t="s">
        <v>298</v>
      </c>
      <c r="I455" s="22">
        <v>518.41</v>
      </c>
      <c r="J455" s="11">
        <v>10</v>
      </c>
      <c r="K455" s="11">
        <v>12</v>
      </c>
      <c r="L455" s="11">
        <v>69</v>
      </c>
      <c r="M455" s="11">
        <f t="shared" si="128"/>
        <v>5184</v>
      </c>
      <c r="N455" s="11">
        <f t="shared" si="129"/>
        <v>4471</v>
      </c>
      <c r="O455" s="11">
        <f t="shared" si="130"/>
        <v>622</v>
      </c>
      <c r="P455" s="9">
        <f t="shared" si="131"/>
        <v>25.92</v>
      </c>
      <c r="Q455" s="9">
        <f t="shared" si="132"/>
        <v>26</v>
      </c>
      <c r="R455" s="8">
        <f t="shared" si="133"/>
        <v>313.78750000000002</v>
      </c>
      <c r="S455" s="11">
        <f t="shared" si="134"/>
        <v>120</v>
      </c>
      <c r="T455" s="9">
        <f t="shared" si="135"/>
        <v>10762.7075</v>
      </c>
      <c r="U455" s="11">
        <f t="shared" si="136"/>
        <v>190</v>
      </c>
      <c r="V455" s="11">
        <f t="shared" si="137"/>
        <v>432</v>
      </c>
      <c r="W455" s="12">
        <f t="shared" si="138"/>
        <v>73</v>
      </c>
      <c r="X455" s="12">
        <v>0</v>
      </c>
      <c r="Y455" s="12">
        <v>0</v>
      </c>
      <c r="Z455" s="12">
        <v>40</v>
      </c>
      <c r="AA455" s="11">
        <f t="shared" si="139"/>
        <v>735</v>
      </c>
      <c r="AB455" s="11">
        <f t="shared" si="140"/>
        <v>8920</v>
      </c>
      <c r="AC455" s="11">
        <f t="shared" si="141"/>
        <v>4471</v>
      </c>
      <c r="AD455" s="11">
        <f t="shared" si="142"/>
        <v>4449</v>
      </c>
      <c r="AE455">
        <f>VLOOKUP(C455,[1]WD!$B$3:$AR$777,43,0)</f>
        <v>20</v>
      </c>
      <c r="AF455" s="18">
        <f t="shared" si="143"/>
        <v>0</v>
      </c>
      <c r="AG455" s="6"/>
      <c r="AH455" s="6">
        <v>0</v>
      </c>
      <c r="AI455" s="6">
        <v>0</v>
      </c>
      <c r="AJ455" s="6">
        <v>0</v>
      </c>
    </row>
    <row r="456" spans="1:36" ht="15" customHeight="1" x14ac:dyDescent="0.25">
      <c r="A456" s="10">
        <v>455</v>
      </c>
      <c r="B456" s="1">
        <v>20</v>
      </c>
      <c r="C456" s="2">
        <v>40058935</v>
      </c>
      <c r="D456" s="3" t="s">
        <v>274</v>
      </c>
      <c r="E456" s="3" t="s">
        <v>361</v>
      </c>
      <c r="F456" s="3" t="s">
        <v>354</v>
      </c>
      <c r="G456" s="1">
        <v>20</v>
      </c>
      <c r="H456" s="4" t="s">
        <v>358</v>
      </c>
      <c r="I456" s="22">
        <v>518.41</v>
      </c>
      <c r="J456" s="11">
        <v>11</v>
      </c>
      <c r="K456" s="11">
        <v>11</v>
      </c>
      <c r="L456" s="11">
        <v>43</v>
      </c>
      <c r="M456" s="11">
        <f t="shared" si="128"/>
        <v>5703</v>
      </c>
      <c r="N456" s="11">
        <f t="shared" si="129"/>
        <v>2786</v>
      </c>
      <c r="O456" s="11">
        <f t="shared" si="130"/>
        <v>684</v>
      </c>
      <c r="P456" s="9">
        <f t="shared" si="131"/>
        <v>28.515000000000001</v>
      </c>
      <c r="Q456" s="9">
        <f t="shared" si="132"/>
        <v>29</v>
      </c>
      <c r="R456" s="8">
        <f t="shared" si="133"/>
        <v>275.89249999999998</v>
      </c>
      <c r="S456" s="11">
        <f t="shared" si="134"/>
        <v>110</v>
      </c>
      <c r="T456" s="9">
        <f t="shared" si="135"/>
        <v>9616.4074999999993</v>
      </c>
      <c r="U456" s="11">
        <f t="shared" si="136"/>
        <v>209</v>
      </c>
      <c r="V456" s="11">
        <f t="shared" si="137"/>
        <v>475</v>
      </c>
      <c r="W456" s="12">
        <f t="shared" si="138"/>
        <v>64</v>
      </c>
      <c r="X456" s="12">
        <v>0</v>
      </c>
      <c r="Y456" s="12">
        <v>0</v>
      </c>
      <c r="Z456" s="12">
        <v>40</v>
      </c>
      <c r="AA456" s="11">
        <f t="shared" si="139"/>
        <v>788</v>
      </c>
      <c r="AB456" s="11">
        <f t="shared" si="140"/>
        <v>7701</v>
      </c>
      <c r="AC456" s="11">
        <f t="shared" si="141"/>
        <v>2786</v>
      </c>
      <c r="AD456" s="11">
        <f t="shared" si="142"/>
        <v>4915</v>
      </c>
      <c r="AE456">
        <f>VLOOKUP(C456,[1]WD!$B$3:$AR$777,43,0)</f>
        <v>20</v>
      </c>
      <c r="AF456" s="18">
        <f t="shared" si="143"/>
        <v>0</v>
      </c>
      <c r="AG456" s="6"/>
      <c r="AH456" s="6">
        <v>0</v>
      </c>
      <c r="AI456" s="6">
        <v>0</v>
      </c>
      <c r="AJ456" s="6">
        <v>0</v>
      </c>
    </row>
    <row r="457" spans="1:36" ht="15" customHeight="1" x14ac:dyDescent="0.25">
      <c r="A457" s="10">
        <v>456</v>
      </c>
      <c r="B457" s="1">
        <v>20</v>
      </c>
      <c r="C457" s="2">
        <v>40058932</v>
      </c>
      <c r="D457" s="3" t="s">
        <v>273</v>
      </c>
      <c r="E457" s="3" t="s">
        <v>361</v>
      </c>
      <c r="F457" s="3" t="s">
        <v>355</v>
      </c>
      <c r="G457" s="1">
        <v>20</v>
      </c>
      <c r="H457" s="4" t="s">
        <v>298</v>
      </c>
      <c r="I457" s="22">
        <v>518.41</v>
      </c>
      <c r="J457" s="11">
        <v>26</v>
      </c>
      <c r="K457" s="11">
        <v>27</v>
      </c>
      <c r="L457" s="11">
        <v>88</v>
      </c>
      <c r="M457" s="11">
        <f t="shared" si="128"/>
        <v>13479</v>
      </c>
      <c r="N457" s="11">
        <f t="shared" si="129"/>
        <v>5703</v>
      </c>
      <c r="O457" s="11">
        <f t="shared" si="130"/>
        <v>1617</v>
      </c>
      <c r="P457" s="9">
        <f t="shared" si="131"/>
        <v>67.394999999999996</v>
      </c>
      <c r="Q457" s="9">
        <f t="shared" si="132"/>
        <v>67</v>
      </c>
      <c r="R457" s="8">
        <f t="shared" si="133"/>
        <v>623.41500000000008</v>
      </c>
      <c r="S457" s="11">
        <f t="shared" si="134"/>
        <v>270</v>
      </c>
      <c r="T457" s="9">
        <f t="shared" si="135"/>
        <v>21826.81</v>
      </c>
      <c r="U457" s="11">
        <f t="shared" si="136"/>
        <v>494</v>
      </c>
      <c r="V457" s="11">
        <f t="shared" si="137"/>
        <v>1123</v>
      </c>
      <c r="W457" s="12">
        <f t="shared" si="138"/>
        <v>144</v>
      </c>
      <c r="X457" s="12">
        <v>0</v>
      </c>
      <c r="Y457" s="12">
        <v>0</v>
      </c>
      <c r="Z457" s="12">
        <v>40</v>
      </c>
      <c r="AA457" s="11">
        <f t="shared" si="139"/>
        <v>1801</v>
      </c>
      <c r="AB457" s="11">
        <f t="shared" si="140"/>
        <v>17381</v>
      </c>
      <c r="AC457" s="11">
        <f t="shared" si="141"/>
        <v>5703</v>
      </c>
      <c r="AD457" s="11">
        <f t="shared" si="142"/>
        <v>11678</v>
      </c>
      <c r="AE457">
        <f>VLOOKUP(C457,[1]WD!$B$3:$AR$777,43,0)</f>
        <v>20</v>
      </c>
      <c r="AF457" s="18">
        <f t="shared" si="143"/>
        <v>0</v>
      </c>
      <c r="AG457" s="6"/>
      <c r="AH457" s="6">
        <v>0</v>
      </c>
      <c r="AI457" s="6">
        <v>0</v>
      </c>
      <c r="AJ457" s="6">
        <v>0</v>
      </c>
    </row>
    <row r="458" spans="1:36" ht="15" customHeight="1" x14ac:dyDescent="0.25">
      <c r="A458" s="10">
        <v>457</v>
      </c>
      <c r="B458" s="1">
        <v>20</v>
      </c>
      <c r="C458" s="2">
        <v>40058927</v>
      </c>
      <c r="D458" s="3" t="s">
        <v>272</v>
      </c>
      <c r="E458" s="3" t="s">
        <v>361</v>
      </c>
      <c r="F458" s="3" t="s">
        <v>355</v>
      </c>
      <c r="G458" s="1">
        <v>20</v>
      </c>
      <c r="H458" s="4" t="s">
        <v>298</v>
      </c>
      <c r="I458" s="22">
        <v>518.41</v>
      </c>
      <c r="J458" s="11">
        <v>13</v>
      </c>
      <c r="K458" s="11">
        <v>15</v>
      </c>
      <c r="L458" s="11">
        <v>77</v>
      </c>
      <c r="M458" s="11">
        <f t="shared" si="128"/>
        <v>6739</v>
      </c>
      <c r="N458" s="11">
        <f t="shared" si="129"/>
        <v>4990</v>
      </c>
      <c r="O458" s="11">
        <f t="shared" si="130"/>
        <v>809</v>
      </c>
      <c r="P458" s="9">
        <f t="shared" si="131"/>
        <v>33.695</v>
      </c>
      <c r="Q458" s="9">
        <f t="shared" si="132"/>
        <v>34</v>
      </c>
      <c r="R458" s="8">
        <f t="shared" si="133"/>
        <v>381.1925</v>
      </c>
      <c r="S458" s="11">
        <f t="shared" si="134"/>
        <v>150</v>
      </c>
      <c r="T458" s="9">
        <f t="shared" si="135"/>
        <v>13136.887499999999</v>
      </c>
      <c r="U458" s="11">
        <f t="shared" si="136"/>
        <v>248</v>
      </c>
      <c r="V458" s="11">
        <f t="shared" si="137"/>
        <v>561</v>
      </c>
      <c r="W458" s="12">
        <f t="shared" si="138"/>
        <v>88</v>
      </c>
      <c r="X458" s="12">
        <v>0</v>
      </c>
      <c r="Y458" s="12">
        <v>0</v>
      </c>
      <c r="Z458" s="12">
        <v>40</v>
      </c>
      <c r="AA458" s="11">
        <f t="shared" si="139"/>
        <v>937</v>
      </c>
      <c r="AB458" s="11">
        <f t="shared" si="140"/>
        <v>10792</v>
      </c>
      <c r="AC458" s="11">
        <f t="shared" si="141"/>
        <v>4990</v>
      </c>
      <c r="AD458" s="11">
        <f t="shared" si="142"/>
        <v>5802</v>
      </c>
      <c r="AE458">
        <f>VLOOKUP(C458,[1]WD!$B$3:$AR$777,43,0)</f>
        <v>20</v>
      </c>
      <c r="AF458" s="18">
        <f t="shared" si="143"/>
        <v>0</v>
      </c>
      <c r="AG458" s="6"/>
      <c r="AH458" s="6">
        <v>0</v>
      </c>
      <c r="AI458" s="6">
        <v>0</v>
      </c>
      <c r="AJ458" s="6">
        <v>0</v>
      </c>
    </row>
    <row r="459" spans="1:36" ht="15" customHeight="1" x14ac:dyDescent="0.25">
      <c r="A459" s="10">
        <v>458</v>
      </c>
      <c r="B459" s="1">
        <v>20</v>
      </c>
      <c r="C459" s="2">
        <v>40058906</v>
      </c>
      <c r="D459" s="3" t="s">
        <v>266</v>
      </c>
      <c r="E459" s="3" t="s">
        <v>361</v>
      </c>
      <c r="F459" s="3" t="s">
        <v>355</v>
      </c>
      <c r="G459" s="1">
        <v>20</v>
      </c>
      <c r="H459" s="4" t="s">
        <v>299</v>
      </c>
      <c r="I459" s="22">
        <v>518.41</v>
      </c>
      <c r="J459" s="11">
        <v>20</v>
      </c>
      <c r="K459" s="11">
        <v>21</v>
      </c>
      <c r="L459" s="11">
        <v>50</v>
      </c>
      <c r="M459" s="11">
        <f t="shared" si="128"/>
        <v>10368</v>
      </c>
      <c r="N459" s="11">
        <f t="shared" si="129"/>
        <v>3240</v>
      </c>
      <c r="O459" s="11">
        <f t="shared" si="130"/>
        <v>1244</v>
      </c>
      <c r="P459" s="9">
        <f t="shared" si="131"/>
        <v>51.84</v>
      </c>
      <c r="Q459" s="9">
        <f t="shared" si="132"/>
        <v>52</v>
      </c>
      <c r="R459" s="8">
        <f t="shared" si="133"/>
        <v>442.26</v>
      </c>
      <c r="S459" s="11">
        <f t="shared" si="134"/>
        <v>210</v>
      </c>
      <c r="T459" s="9">
        <f t="shared" si="135"/>
        <v>15608.1</v>
      </c>
      <c r="U459" s="11">
        <f t="shared" si="136"/>
        <v>380</v>
      </c>
      <c r="V459" s="11">
        <f t="shared" si="137"/>
        <v>864</v>
      </c>
      <c r="W459" s="12">
        <f t="shared" si="138"/>
        <v>103</v>
      </c>
      <c r="X459" s="12">
        <v>0</v>
      </c>
      <c r="Y459" s="12">
        <v>0</v>
      </c>
      <c r="Z459" s="12">
        <v>40</v>
      </c>
      <c r="AA459" s="11">
        <f t="shared" si="139"/>
        <v>1387</v>
      </c>
      <c r="AB459" s="11">
        <f t="shared" si="140"/>
        <v>12221</v>
      </c>
      <c r="AC459" s="11">
        <f t="shared" si="141"/>
        <v>3240</v>
      </c>
      <c r="AD459" s="11">
        <f t="shared" si="142"/>
        <v>8981</v>
      </c>
      <c r="AE459">
        <f>VLOOKUP(C459,[1]WD!$B$3:$AR$777,43,0)</f>
        <v>20</v>
      </c>
      <c r="AF459" s="18">
        <f t="shared" si="143"/>
        <v>0</v>
      </c>
      <c r="AG459" s="6"/>
      <c r="AH459" s="6">
        <v>0</v>
      </c>
      <c r="AI459" s="6">
        <v>0</v>
      </c>
      <c r="AJ459" s="6">
        <v>0</v>
      </c>
    </row>
    <row r="460" spans="1:36" ht="15" customHeight="1" x14ac:dyDescent="0.25">
      <c r="A460" s="10">
        <v>459</v>
      </c>
      <c r="B460" s="1">
        <v>20</v>
      </c>
      <c r="C460" s="2">
        <v>40058907</v>
      </c>
      <c r="D460" s="3" t="s">
        <v>267</v>
      </c>
      <c r="E460" s="3" t="s">
        <v>361</v>
      </c>
      <c r="F460" s="3" t="s">
        <v>355</v>
      </c>
      <c r="G460" s="1">
        <v>20</v>
      </c>
      <c r="H460" s="4" t="s">
        <v>299</v>
      </c>
      <c r="I460" s="22">
        <v>518.41</v>
      </c>
      <c r="J460" s="11">
        <v>11</v>
      </c>
      <c r="K460" s="11">
        <v>12</v>
      </c>
      <c r="L460" s="11">
        <v>56</v>
      </c>
      <c r="M460" s="11">
        <f t="shared" si="128"/>
        <v>5703</v>
      </c>
      <c r="N460" s="11">
        <f t="shared" si="129"/>
        <v>3629</v>
      </c>
      <c r="O460" s="11">
        <f t="shared" si="130"/>
        <v>684</v>
      </c>
      <c r="P460" s="9">
        <f t="shared" si="131"/>
        <v>28.515000000000001</v>
      </c>
      <c r="Q460" s="9">
        <f t="shared" si="132"/>
        <v>29</v>
      </c>
      <c r="R460" s="8">
        <f t="shared" si="133"/>
        <v>303.29000000000002</v>
      </c>
      <c r="S460" s="11">
        <f t="shared" si="134"/>
        <v>120</v>
      </c>
      <c r="T460" s="9">
        <f t="shared" si="135"/>
        <v>10496.805</v>
      </c>
      <c r="U460" s="11">
        <f t="shared" si="136"/>
        <v>209</v>
      </c>
      <c r="V460" s="11">
        <f t="shared" si="137"/>
        <v>475</v>
      </c>
      <c r="W460" s="12">
        <f t="shared" si="138"/>
        <v>70</v>
      </c>
      <c r="X460" s="12">
        <v>0</v>
      </c>
      <c r="Y460" s="12">
        <v>0</v>
      </c>
      <c r="Z460" s="12">
        <v>40</v>
      </c>
      <c r="AA460" s="11">
        <f t="shared" si="139"/>
        <v>794</v>
      </c>
      <c r="AB460" s="11">
        <f t="shared" si="140"/>
        <v>8538</v>
      </c>
      <c r="AC460" s="11">
        <f t="shared" si="141"/>
        <v>3629</v>
      </c>
      <c r="AD460" s="11">
        <f t="shared" si="142"/>
        <v>4909</v>
      </c>
      <c r="AE460">
        <f>VLOOKUP(C460,[1]WD!$B$3:$AR$777,43,0)</f>
        <v>20</v>
      </c>
      <c r="AF460" s="18">
        <f t="shared" si="143"/>
        <v>0</v>
      </c>
      <c r="AG460" s="6"/>
      <c r="AH460" s="6">
        <v>0</v>
      </c>
      <c r="AI460" s="6">
        <v>0</v>
      </c>
      <c r="AJ460" s="6">
        <v>0</v>
      </c>
    </row>
    <row r="461" spans="1:36" ht="15" customHeight="1" x14ac:dyDescent="0.25">
      <c r="A461" s="10">
        <v>460</v>
      </c>
      <c r="B461" s="1">
        <v>20</v>
      </c>
      <c r="C461" s="2">
        <v>40059180</v>
      </c>
      <c r="D461" s="3" t="s">
        <v>308</v>
      </c>
      <c r="E461" s="3" t="s">
        <v>361</v>
      </c>
      <c r="F461" s="3" t="s">
        <v>355</v>
      </c>
      <c r="G461" s="1">
        <v>20</v>
      </c>
      <c r="H461" s="4" t="s">
        <v>299</v>
      </c>
      <c r="I461" s="22">
        <v>518.41</v>
      </c>
      <c r="J461" s="11">
        <v>11</v>
      </c>
      <c r="K461" s="11">
        <v>12</v>
      </c>
      <c r="L461" s="11">
        <v>56</v>
      </c>
      <c r="M461" s="11">
        <f t="shared" si="128"/>
        <v>5703</v>
      </c>
      <c r="N461" s="11">
        <f t="shared" si="129"/>
        <v>3629</v>
      </c>
      <c r="O461" s="11">
        <f t="shared" si="130"/>
        <v>684</v>
      </c>
      <c r="P461" s="9">
        <f t="shared" si="131"/>
        <v>28.515000000000001</v>
      </c>
      <c r="Q461" s="9">
        <f t="shared" si="132"/>
        <v>29</v>
      </c>
      <c r="R461" s="8">
        <f t="shared" si="133"/>
        <v>303.29000000000002</v>
      </c>
      <c r="S461" s="11">
        <f t="shared" si="134"/>
        <v>120</v>
      </c>
      <c r="T461" s="9">
        <f t="shared" si="135"/>
        <v>10496.805</v>
      </c>
      <c r="U461" s="11">
        <f t="shared" si="136"/>
        <v>209</v>
      </c>
      <c r="V461" s="11">
        <f t="shared" si="137"/>
        <v>475</v>
      </c>
      <c r="W461" s="12">
        <f t="shared" si="138"/>
        <v>70</v>
      </c>
      <c r="X461" s="12">
        <v>0</v>
      </c>
      <c r="Y461" s="12">
        <v>0</v>
      </c>
      <c r="Z461" s="12">
        <v>40</v>
      </c>
      <c r="AA461" s="11">
        <f t="shared" si="139"/>
        <v>794</v>
      </c>
      <c r="AB461" s="11">
        <f t="shared" si="140"/>
        <v>8538</v>
      </c>
      <c r="AC461" s="11">
        <f t="shared" si="141"/>
        <v>3629</v>
      </c>
      <c r="AD461" s="11">
        <f t="shared" si="142"/>
        <v>4909</v>
      </c>
      <c r="AE461">
        <f>VLOOKUP(C461,[1]WD!$B$3:$AR$777,43,0)</f>
        <v>20</v>
      </c>
      <c r="AF461" s="18">
        <f t="shared" si="143"/>
        <v>0</v>
      </c>
      <c r="AG461" s="6"/>
      <c r="AH461" s="6">
        <v>0</v>
      </c>
      <c r="AI461" s="6">
        <v>0</v>
      </c>
      <c r="AJ461" s="6">
        <v>0</v>
      </c>
    </row>
    <row r="462" spans="1:36" ht="15" customHeight="1" x14ac:dyDescent="0.25">
      <c r="A462" s="10">
        <v>461</v>
      </c>
      <c r="B462" s="1">
        <v>20</v>
      </c>
      <c r="C462" s="2">
        <v>40059193</v>
      </c>
      <c r="D462" s="3" t="s">
        <v>312</v>
      </c>
      <c r="E462" s="3" t="s">
        <v>361</v>
      </c>
      <c r="F462" s="3" t="s">
        <v>355</v>
      </c>
      <c r="G462" s="1">
        <v>20</v>
      </c>
      <c r="H462" s="4" t="s">
        <v>299</v>
      </c>
      <c r="I462" s="22">
        <v>518.41</v>
      </c>
      <c r="J462" s="11">
        <v>26</v>
      </c>
      <c r="K462" s="11">
        <v>28</v>
      </c>
      <c r="L462" s="11">
        <v>74</v>
      </c>
      <c r="M462" s="11">
        <f t="shared" si="128"/>
        <v>13479</v>
      </c>
      <c r="N462" s="11">
        <f t="shared" si="129"/>
        <v>4795</v>
      </c>
      <c r="O462" s="11">
        <f t="shared" si="130"/>
        <v>1617</v>
      </c>
      <c r="P462" s="9">
        <f t="shared" si="131"/>
        <v>67.394999999999996</v>
      </c>
      <c r="Q462" s="9">
        <f t="shared" si="132"/>
        <v>67</v>
      </c>
      <c r="R462" s="8">
        <f t="shared" si="133"/>
        <v>593.90499999999997</v>
      </c>
      <c r="S462" s="11">
        <f t="shared" si="134"/>
        <v>280</v>
      </c>
      <c r="T462" s="9">
        <f t="shared" si="135"/>
        <v>20899.3</v>
      </c>
      <c r="U462" s="11">
        <f t="shared" si="136"/>
        <v>494</v>
      </c>
      <c r="V462" s="11">
        <f t="shared" si="137"/>
        <v>1123</v>
      </c>
      <c r="W462" s="12">
        <f t="shared" si="138"/>
        <v>138</v>
      </c>
      <c r="X462" s="12">
        <v>0</v>
      </c>
      <c r="Y462" s="12">
        <v>0</v>
      </c>
      <c r="Z462" s="12">
        <v>40</v>
      </c>
      <c r="AA462" s="11">
        <f t="shared" si="139"/>
        <v>1795</v>
      </c>
      <c r="AB462" s="11">
        <f t="shared" si="140"/>
        <v>16479</v>
      </c>
      <c r="AC462" s="11">
        <f t="shared" si="141"/>
        <v>4795</v>
      </c>
      <c r="AD462" s="11">
        <f t="shared" si="142"/>
        <v>11684</v>
      </c>
      <c r="AE462">
        <f>VLOOKUP(C462,[1]WD!$B$3:$AR$777,43,0)</f>
        <v>20</v>
      </c>
      <c r="AF462" s="18">
        <f t="shared" si="143"/>
        <v>0</v>
      </c>
      <c r="AG462" s="6"/>
      <c r="AH462" s="6">
        <v>0</v>
      </c>
      <c r="AI462" s="6">
        <v>0</v>
      </c>
      <c r="AJ462" s="6">
        <v>0</v>
      </c>
    </row>
    <row r="463" spans="1:36" ht="15" customHeight="1" x14ac:dyDescent="0.25">
      <c r="A463" s="10">
        <v>462</v>
      </c>
      <c r="B463" s="1">
        <v>20</v>
      </c>
      <c r="C463" s="2">
        <v>40058893</v>
      </c>
      <c r="D463" s="3" t="s">
        <v>262</v>
      </c>
      <c r="E463" s="3" t="s">
        <v>361</v>
      </c>
      <c r="F463" s="3" t="s">
        <v>355</v>
      </c>
      <c r="G463" s="1">
        <v>20</v>
      </c>
      <c r="H463" s="4" t="s">
        <v>298</v>
      </c>
      <c r="I463" s="22">
        <v>518.41</v>
      </c>
      <c r="J463" s="11">
        <v>11</v>
      </c>
      <c r="K463" s="11">
        <v>12</v>
      </c>
      <c r="L463" s="11">
        <v>59</v>
      </c>
      <c r="M463" s="11">
        <f t="shared" si="128"/>
        <v>5703</v>
      </c>
      <c r="N463" s="11">
        <f t="shared" si="129"/>
        <v>3823</v>
      </c>
      <c r="O463" s="11">
        <f t="shared" si="130"/>
        <v>684</v>
      </c>
      <c r="P463" s="9">
        <f t="shared" si="131"/>
        <v>28.515000000000001</v>
      </c>
      <c r="Q463" s="9">
        <f t="shared" si="132"/>
        <v>29</v>
      </c>
      <c r="R463" s="8">
        <f t="shared" si="133"/>
        <v>309.59500000000003</v>
      </c>
      <c r="S463" s="11">
        <f t="shared" si="134"/>
        <v>120</v>
      </c>
      <c r="T463" s="9">
        <f t="shared" si="135"/>
        <v>10697.109999999999</v>
      </c>
      <c r="U463" s="11">
        <f t="shared" si="136"/>
        <v>209</v>
      </c>
      <c r="V463" s="11">
        <f t="shared" si="137"/>
        <v>475</v>
      </c>
      <c r="W463" s="12">
        <f t="shared" si="138"/>
        <v>72</v>
      </c>
      <c r="X463" s="12">
        <v>0</v>
      </c>
      <c r="Y463" s="12">
        <v>0</v>
      </c>
      <c r="Z463" s="12">
        <v>40</v>
      </c>
      <c r="AA463" s="11">
        <f t="shared" si="139"/>
        <v>796</v>
      </c>
      <c r="AB463" s="11">
        <f t="shared" si="140"/>
        <v>8730</v>
      </c>
      <c r="AC463" s="11">
        <f t="shared" si="141"/>
        <v>3823</v>
      </c>
      <c r="AD463" s="11">
        <f t="shared" si="142"/>
        <v>4907</v>
      </c>
      <c r="AE463">
        <f>VLOOKUP(C463,[1]WD!$B$3:$AR$777,43,0)</f>
        <v>20</v>
      </c>
      <c r="AF463" s="18">
        <f t="shared" si="143"/>
        <v>0</v>
      </c>
      <c r="AG463" s="6"/>
      <c r="AH463" s="6">
        <v>0</v>
      </c>
      <c r="AI463" s="6">
        <v>0</v>
      </c>
      <c r="AJ463" s="6">
        <v>0</v>
      </c>
    </row>
    <row r="464" spans="1:36" ht="15" customHeight="1" x14ac:dyDescent="0.25">
      <c r="A464" s="10">
        <v>463</v>
      </c>
      <c r="B464" s="1">
        <v>20</v>
      </c>
      <c r="C464" s="2">
        <v>40059574</v>
      </c>
      <c r="D464" s="3" t="s">
        <v>523</v>
      </c>
      <c r="E464" s="3" t="str">
        <f>VLOOKUP(C464,'[3]Employee Master (2)'!$A$3:$I$751,9,0)</f>
        <v>RAM SWARTH PRASAD YADAV</v>
      </c>
      <c r="F464" s="3" t="s">
        <v>357</v>
      </c>
      <c r="G464" s="1">
        <v>20</v>
      </c>
      <c r="H464" s="4" t="s">
        <v>359</v>
      </c>
      <c r="I464" s="22">
        <v>518.41</v>
      </c>
      <c r="J464" s="11">
        <v>25</v>
      </c>
      <c r="K464" s="11">
        <v>27</v>
      </c>
      <c r="L464" s="11">
        <v>115</v>
      </c>
      <c r="M464" s="11">
        <f t="shared" si="128"/>
        <v>12960</v>
      </c>
      <c r="N464" s="11">
        <f t="shared" si="129"/>
        <v>7452</v>
      </c>
      <c r="O464" s="11">
        <f t="shared" si="130"/>
        <v>1555</v>
      </c>
      <c r="P464" s="9">
        <f t="shared" si="131"/>
        <v>64.8</v>
      </c>
      <c r="Q464" s="9">
        <f t="shared" si="132"/>
        <v>65</v>
      </c>
      <c r="R464" s="8">
        <f t="shared" si="133"/>
        <v>663.39</v>
      </c>
      <c r="S464" s="11">
        <f t="shared" si="134"/>
        <v>270</v>
      </c>
      <c r="T464" s="9">
        <f t="shared" si="135"/>
        <v>23030.19</v>
      </c>
      <c r="U464" s="11">
        <f t="shared" si="136"/>
        <v>475</v>
      </c>
      <c r="V464" s="11">
        <f t="shared" si="137"/>
        <v>1080</v>
      </c>
      <c r="W464" s="12">
        <f t="shared" si="138"/>
        <v>154</v>
      </c>
      <c r="X464" s="12">
        <v>0</v>
      </c>
      <c r="Y464" s="12">
        <v>0</v>
      </c>
      <c r="Z464" s="12">
        <v>40</v>
      </c>
      <c r="AA464" s="11">
        <f t="shared" si="139"/>
        <v>1749</v>
      </c>
      <c r="AB464" s="11">
        <f t="shared" si="140"/>
        <v>18663</v>
      </c>
      <c r="AC464" s="11">
        <f t="shared" si="141"/>
        <v>7452</v>
      </c>
      <c r="AD464" s="11">
        <f t="shared" si="142"/>
        <v>11211</v>
      </c>
      <c r="AE464">
        <f>VLOOKUP(C464,[1]WD!$B$3:$AR$777,43,0)</f>
        <v>20</v>
      </c>
      <c r="AF464" s="18">
        <f t="shared" si="143"/>
        <v>0</v>
      </c>
      <c r="AG464" s="6"/>
      <c r="AH464" s="6">
        <v>0</v>
      </c>
      <c r="AI464" s="6">
        <v>0</v>
      </c>
      <c r="AJ464" s="6">
        <v>0</v>
      </c>
    </row>
    <row r="465" spans="1:36" ht="15" customHeight="1" x14ac:dyDescent="0.25">
      <c r="A465" s="10">
        <v>464</v>
      </c>
      <c r="B465" s="1">
        <v>20</v>
      </c>
      <c r="C465" s="2">
        <v>40059575</v>
      </c>
      <c r="D465" s="3" t="s">
        <v>524</v>
      </c>
      <c r="E465" s="3" t="str">
        <f>VLOOKUP(C465,'[3]Employee Master (2)'!$A$3:$I$751,9,0)</f>
        <v>RAM SWARTH PRASAD YADAV</v>
      </c>
      <c r="F465" s="3" t="s">
        <v>357</v>
      </c>
      <c r="G465" s="1">
        <v>20</v>
      </c>
      <c r="H465" s="4" t="s">
        <v>359</v>
      </c>
      <c r="I465" s="22">
        <v>518.41</v>
      </c>
      <c r="J465" s="11">
        <v>20</v>
      </c>
      <c r="K465" s="11">
        <v>22</v>
      </c>
      <c r="L465" s="11">
        <v>107</v>
      </c>
      <c r="M465" s="11">
        <f t="shared" si="128"/>
        <v>10368</v>
      </c>
      <c r="N465" s="11">
        <f t="shared" si="129"/>
        <v>6934</v>
      </c>
      <c r="O465" s="11">
        <f t="shared" si="130"/>
        <v>1244</v>
      </c>
      <c r="P465" s="9">
        <f t="shared" si="131"/>
        <v>51.84</v>
      </c>
      <c r="Q465" s="9">
        <f t="shared" si="132"/>
        <v>52</v>
      </c>
      <c r="R465" s="8">
        <f t="shared" si="133"/>
        <v>562.31500000000005</v>
      </c>
      <c r="S465" s="11">
        <f t="shared" si="134"/>
        <v>220</v>
      </c>
      <c r="T465" s="9">
        <f t="shared" si="135"/>
        <v>19432.154999999999</v>
      </c>
      <c r="U465" s="11">
        <f t="shared" si="136"/>
        <v>380</v>
      </c>
      <c r="V465" s="11">
        <f t="shared" si="137"/>
        <v>864</v>
      </c>
      <c r="W465" s="12">
        <f t="shared" si="138"/>
        <v>130</v>
      </c>
      <c r="X465" s="12">
        <v>0</v>
      </c>
      <c r="Y465" s="12">
        <v>0</v>
      </c>
      <c r="Z465" s="12">
        <v>40</v>
      </c>
      <c r="AA465" s="11">
        <f t="shared" si="139"/>
        <v>1414</v>
      </c>
      <c r="AB465" s="11">
        <f t="shared" si="140"/>
        <v>15888</v>
      </c>
      <c r="AC465" s="11">
        <f t="shared" si="141"/>
        <v>6934</v>
      </c>
      <c r="AD465" s="11">
        <f t="shared" si="142"/>
        <v>8954</v>
      </c>
      <c r="AE465">
        <f>VLOOKUP(C465,[1]WD!$B$3:$AR$777,43,0)</f>
        <v>20</v>
      </c>
      <c r="AF465" s="18">
        <f t="shared" si="143"/>
        <v>0</v>
      </c>
      <c r="AG465" s="6"/>
      <c r="AH465" s="6">
        <v>0</v>
      </c>
      <c r="AI465" s="6">
        <v>0</v>
      </c>
      <c r="AJ465" s="6">
        <v>0</v>
      </c>
    </row>
    <row r="466" spans="1:36" ht="15" customHeight="1" x14ac:dyDescent="0.25">
      <c r="A466" s="10">
        <v>465</v>
      </c>
      <c r="B466" s="1">
        <v>20</v>
      </c>
      <c r="C466" s="2">
        <v>40059119</v>
      </c>
      <c r="D466" s="3" t="s">
        <v>37</v>
      </c>
      <c r="E466" s="3" t="s">
        <v>361</v>
      </c>
      <c r="F466" s="3" t="s">
        <v>357</v>
      </c>
      <c r="G466" s="1">
        <v>20</v>
      </c>
      <c r="H466" s="4" t="s">
        <v>359</v>
      </c>
      <c r="I466" s="22">
        <v>518.41</v>
      </c>
      <c r="J466" s="11">
        <v>9</v>
      </c>
      <c r="K466" s="11">
        <v>11</v>
      </c>
      <c r="L466" s="11">
        <v>56</v>
      </c>
      <c r="M466" s="11">
        <f t="shared" si="128"/>
        <v>4666</v>
      </c>
      <c r="N466" s="11">
        <f t="shared" si="129"/>
        <v>3629</v>
      </c>
      <c r="O466" s="11">
        <f t="shared" si="130"/>
        <v>560</v>
      </c>
      <c r="P466" s="9">
        <f t="shared" si="131"/>
        <v>23.330000000000002</v>
      </c>
      <c r="Q466" s="9">
        <f t="shared" si="132"/>
        <v>23</v>
      </c>
      <c r="R466" s="8">
        <f t="shared" si="133"/>
        <v>269.58750000000003</v>
      </c>
      <c r="S466" s="11">
        <f t="shared" si="134"/>
        <v>110</v>
      </c>
      <c r="T466" s="9">
        <f t="shared" si="135"/>
        <v>9280.9174999999996</v>
      </c>
      <c r="U466" s="11">
        <f t="shared" si="136"/>
        <v>171</v>
      </c>
      <c r="V466" s="11">
        <f t="shared" si="137"/>
        <v>389</v>
      </c>
      <c r="W466" s="12">
        <f t="shared" si="138"/>
        <v>63</v>
      </c>
      <c r="X466" s="12">
        <v>0</v>
      </c>
      <c r="Y466" s="12">
        <v>0</v>
      </c>
      <c r="Z466" s="12">
        <v>40</v>
      </c>
      <c r="AA466" s="11">
        <f t="shared" si="139"/>
        <v>663</v>
      </c>
      <c r="AB466" s="11">
        <f t="shared" si="140"/>
        <v>7632</v>
      </c>
      <c r="AC466" s="11">
        <f t="shared" si="141"/>
        <v>3629</v>
      </c>
      <c r="AD466" s="11">
        <f t="shared" si="142"/>
        <v>4003</v>
      </c>
      <c r="AE466">
        <f>VLOOKUP(C466,[1]WD!$B$3:$AR$777,43,0)</f>
        <v>20</v>
      </c>
      <c r="AF466" s="18">
        <f t="shared" si="143"/>
        <v>0</v>
      </c>
      <c r="AG466" s="6"/>
      <c r="AH466" s="6">
        <v>0</v>
      </c>
      <c r="AI466" s="6">
        <v>0</v>
      </c>
      <c r="AJ466" s="6">
        <v>0</v>
      </c>
    </row>
    <row r="467" spans="1:36" ht="15" customHeight="1" x14ac:dyDescent="0.25">
      <c r="A467" s="10">
        <v>466</v>
      </c>
      <c r="B467" s="1">
        <v>20</v>
      </c>
      <c r="C467" s="2">
        <v>40059571</v>
      </c>
      <c r="D467" s="3" t="s">
        <v>398</v>
      </c>
      <c r="E467" s="3" t="s">
        <v>378</v>
      </c>
      <c r="F467" s="3" t="s">
        <v>357</v>
      </c>
      <c r="G467" s="1">
        <v>20</v>
      </c>
      <c r="H467" s="4" t="s">
        <v>359</v>
      </c>
      <c r="I467" s="22">
        <v>518.41</v>
      </c>
      <c r="J467" s="11">
        <v>13</v>
      </c>
      <c r="K467" s="11">
        <v>14</v>
      </c>
      <c r="L467" s="11">
        <v>60</v>
      </c>
      <c r="M467" s="11">
        <f t="shared" si="128"/>
        <v>6739</v>
      </c>
      <c r="N467" s="11">
        <f t="shared" si="129"/>
        <v>3888</v>
      </c>
      <c r="O467" s="11">
        <f t="shared" si="130"/>
        <v>809</v>
      </c>
      <c r="P467" s="9">
        <f t="shared" si="131"/>
        <v>33.695</v>
      </c>
      <c r="Q467" s="9">
        <f t="shared" si="132"/>
        <v>34</v>
      </c>
      <c r="R467" s="8">
        <f t="shared" si="133"/>
        <v>345.3775</v>
      </c>
      <c r="S467" s="11">
        <f t="shared" si="134"/>
        <v>140</v>
      </c>
      <c r="T467" s="9">
        <f t="shared" si="135"/>
        <v>11989.0725</v>
      </c>
      <c r="U467" s="11">
        <f t="shared" si="136"/>
        <v>248</v>
      </c>
      <c r="V467" s="11">
        <f t="shared" si="137"/>
        <v>561</v>
      </c>
      <c r="W467" s="12">
        <f t="shared" si="138"/>
        <v>80</v>
      </c>
      <c r="X467" s="12">
        <v>0</v>
      </c>
      <c r="Y467" s="12">
        <v>0</v>
      </c>
      <c r="Z467" s="12">
        <v>40</v>
      </c>
      <c r="AA467" s="11">
        <f t="shared" si="139"/>
        <v>929</v>
      </c>
      <c r="AB467" s="11">
        <f t="shared" si="140"/>
        <v>9698</v>
      </c>
      <c r="AC467" s="11">
        <f t="shared" si="141"/>
        <v>3888</v>
      </c>
      <c r="AD467" s="11">
        <f t="shared" si="142"/>
        <v>5810</v>
      </c>
      <c r="AE467">
        <f>VLOOKUP(C467,[1]WD!$B$3:$AR$777,43,0)</f>
        <v>20</v>
      </c>
      <c r="AF467" s="18">
        <f t="shared" si="143"/>
        <v>0</v>
      </c>
      <c r="AG467" s="6"/>
      <c r="AH467" s="6">
        <v>0</v>
      </c>
      <c r="AI467" s="6">
        <v>0</v>
      </c>
      <c r="AJ467" s="6">
        <v>0</v>
      </c>
    </row>
    <row r="468" spans="1:36" ht="15" customHeight="1" x14ac:dyDescent="0.25">
      <c r="A468" s="10">
        <v>467</v>
      </c>
      <c r="B468" s="1">
        <v>20</v>
      </c>
      <c r="C468" s="2">
        <v>40059572</v>
      </c>
      <c r="D468" s="3" t="s">
        <v>293</v>
      </c>
      <c r="E468" s="3" t="str">
        <f>VLOOKUP(C468,'[3]Employee Master (2)'!$A$3:$I$751,9,0)</f>
        <v>RAM SWARTH PRASAD YADAV</v>
      </c>
      <c r="F468" s="3" t="s">
        <v>357</v>
      </c>
      <c r="G468" s="1">
        <v>20</v>
      </c>
      <c r="H468" s="4" t="s">
        <v>359</v>
      </c>
      <c r="I468" s="22">
        <v>518.41</v>
      </c>
      <c r="J468" s="11">
        <v>11</v>
      </c>
      <c r="K468" s="11">
        <v>12</v>
      </c>
      <c r="L468" s="11">
        <v>59</v>
      </c>
      <c r="M468" s="11">
        <f t="shared" si="128"/>
        <v>5703</v>
      </c>
      <c r="N468" s="11">
        <f t="shared" si="129"/>
        <v>3823</v>
      </c>
      <c r="O468" s="11">
        <f t="shared" si="130"/>
        <v>684</v>
      </c>
      <c r="P468" s="9">
        <f t="shared" si="131"/>
        <v>28.515000000000001</v>
      </c>
      <c r="Q468" s="9">
        <f t="shared" si="132"/>
        <v>29</v>
      </c>
      <c r="R468" s="8">
        <f t="shared" si="133"/>
        <v>309.59500000000003</v>
      </c>
      <c r="S468" s="11">
        <f t="shared" si="134"/>
        <v>120</v>
      </c>
      <c r="T468" s="9">
        <f t="shared" si="135"/>
        <v>10697.109999999999</v>
      </c>
      <c r="U468" s="11">
        <f t="shared" si="136"/>
        <v>209</v>
      </c>
      <c r="V468" s="11">
        <f t="shared" si="137"/>
        <v>475</v>
      </c>
      <c r="W468" s="12">
        <f t="shared" si="138"/>
        <v>72</v>
      </c>
      <c r="X468" s="12">
        <v>0</v>
      </c>
      <c r="Y468" s="12">
        <v>0</v>
      </c>
      <c r="Z468" s="12">
        <v>40</v>
      </c>
      <c r="AA468" s="11">
        <f t="shared" si="139"/>
        <v>796</v>
      </c>
      <c r="AB468" s="11">
        <f t="shared" si="140"/>
        <v>8730</v>
      </c>
      <c r="AC468" s="11">
        <f t="shared" si="141"/>
        <v>3823</v>
      </c>
      <c r="AD468" s="11">
        <f t="shared" si="142"/>
        <v>4907</v>
      </c>
      <c r="AE468">
        <f>VLOOKUP(C468,[1]WD!$B$3:$AR$777,43,0)</f>
        <v>20</v>
      </c>
      <c r="AF468" s="18">
        <f t="shared" si="143"/>
        <v>0</v>
      </c>
      <c r="AG468" s="6"/>
      <c r="AH468" s="6">
        <v>0</v>
      </c>
      <c r="AI468" s="6">
        <v>0</v>
      </c>
      <c r="AJ468" s="6">
        <v>0</v>
      </c>
    </row>
    <row r="469" spans="1:36" ht="15" customHeight="1" x14ac:dyDescent="0.25">
      <c r="A469" s="10">
        <v>468</v>
      </c>
      <c r="B469" s="1">
        <v>20</v>
      </c>
      <c r="C469" s="2">
        <v>40059573</v>
      </c>
      <c r="D469" s="3" t="s">
        <v>522</v>
      </c>
      <c r="E469" s="3" t="str">
        <f>VLOOKUP(C469,'[3]Employee Master (2)'!$A$3:$I$751,9,0)</f>
        <v>RAM SWARTH PRASAD YADAV</v>
      </c>
      <c r="F469" s="3" t="s">
        <v>357</v>
      </c>
      <c r="G469" s="1">
        <v>20</v>
      </c>
      <c r="H469" s="4" t="s">
        <v>359</v>
      </c>
      <c r="I469" s="22">
        <v>518.41</v>
      </c>
      <c r="J469" s="11">
        <v>15</v>
      </c>
      <c r="K469" s="11">
        <v>16</v>
      </c>
      <c r="L469" s="11">
        <v>61</v>
      </c>
      <c r="M469" s="11">
        <f t="shared" si="128"/>
        <v>7776</v>
      </c>
      <c r="N469" s="11">
        <f t="shared" si="129"/>
        <v>3953</v>
      </c>
      <c r="O469" s="11">
        <f t="shared" si="130"/>
        <v>933</v>
      </c>
      <c r="P469" s="9">
        <f t="shared" si="131"/>
        <v>38.880000000000003</v>
      </c>
      <c r="Q469" s="9">
        <f t="shared" si="132"/>
        <v>39</v>
      </c>
      <c r="R469" s="8">
        <f t="shared" si="133"/>
        <v>381.1925</v>
      </c>
      <c r="S469" s="11">
        <f t="shared" si="134"/>
        <v>160</v>
      </c>
      <c r="T469" s="9">
        <f t="shared" si="135"/>
        <v>13281.072499999998</v>
      </c>
      <c r="U469" s="11">
        <f t="shared" si="136"/>
        <v>285</v>
      </c>
      <c r="V469" s="11">
        <f t="shared" si="137"/>
        <v>648</v>
      </c>
      <c r="W469" s="12">
        <f t="shared" si="138"/>
        <v>88</v>
      </c>
      <c r="X469" s="12">
        <v>0</v>
      </c>
      <c r="Y469" s="12">
        <v>0</v>
      </c>
      <c r="Z469" s="12">
        <v>40</v>
      </c>
      <c r="AA469" s="11">
        <f t="shared" si="139"/>
        <v>1061</v>
      </c>
      <c r="AB469" s="11">
        <f t="shared" si="140"/>
        <v>10668</v>
      </c>
      <c r="AC469" s="11">
        <f t="shared" si="141"/>
        <v>3953</v>
      </c>
      <c r="AD469" s="11">
        <f t="shared" si="142"/>
        <v>6715</v>
      </c>
      <c r="AE469">
        <f>VLOOKUP(C469,[1]WD!$B$3:$AR$777,43,0)</f>
        <v>20</v>
      </c>
      <c r="AF469" s="18">
        <f t="shared" si="143"/>
        <v>0</v>
      </c>
      <c r="AG469" s="6"/>
      <c r="AH469" s="6">
        <v>0</v>
      </c>
      <c r="AI469" s="6">
        <v>0</v>
      </c>
      <c r="AJ469" s="6">
        <v>0</v>
      </c>
    </row>
    <row r="470" spans="1:36" ht="15" customHeight="1" x14ac:dyDescent="0.25">
      <c r="A470" s="10">
        <v>469</v>
      </c>
      <c r="B470" s="1">
        <v>20</v>
      </c>
      <c r="C470" s="2">
        <v>40059578</v>
      </c>
      <c r="D470" s="3" t="s">
        <v>526</v>
      </c>
      <c r="E470" s="3" t="str">
        <f>VLOOKUP(C470,'[3]Employee Master (2)'!$A$3:$I$751,9,0)</f>
        <v>RAM SWARTH PRASAD YADAV</v>
      </c>
      <c r="F470" s="3" t="s">
        <v>357</v>
      </c>
      <c r="G470" s="1">
        <v>20</v>
      </c>
      <c r="H470" s="4" t="s">
        <v>359</v>
      </c>
      <c r="I470" s="22">
        <v>518.41</v>
      </c>
      <c r="J470" s="11">
        <v>10</v>
      </c>
      <c r="K470" s="11">
        <v>11</v>
      </c>
      <c r="L470" s="11">
        <v>44</v>
      </c>
      <c r="M470" s="11">
        <f t="shared" si="128"/>
        <v>5184</v>
      </c>
      <c r="N470" s="11">
        <f t="shared" si="129"/>
        <v>2851</v>
      </c>
      <c r="O470" s="11">
        <f t="shared" si="130"/>
        <v>622</v>
      </c>
      <c r="P470" s="9">
        <f t="shared" si="131"/>
        <v>25.92</v>
      </c>
      <c r="Q470" s="9">
        <f t="shared" si="132"/>
        <v>26</v>
      </c>
      <c r="R470" s="8">
        <f t="shared" si="133"/>
        <v>261.13749999999999</v>
      </c>
      <c r="S470" s="11">
        <f t="shared" si="134"/>
        <v>110</v>
      </c>
      <c r="T470" s="9">
        <f t="shared" si="135"/>
        <v>9080.0575000000008</v>
      </c>
      <c r="U470" s="11">
        <f t="shared" si="136"/>
        <v>190</v>
      </c>
      <c r="V470" s="11">
        <f t="shared" si="137"/>
        <v>432</v>
      </c>
      <c r="W470" s="12">
        <f t="shared" si="138"/>
        <v>61</v>
      </c>
      <c r="X470" s="12">
        <v>0</v>
      </c>
      <c r="Y470" s="12">
        <v>0</v>
      </c>
      <c r="Z470" s="12">
        <v>40</v>
      </c>
      <c r="AA470" s="11">
        <f t="shared" si="139"/>
        <v>723</v>
      </c>
      <c r="AB470" s="11">
        <f t="shared" si="140"/>
        <v>7312</v>
      </c>
      <c r="AC470" s="11">
        <f t="shared" si="141"/>
        <v>2851</v>
      </c>
      <c r="AD470" s="11">
        <f t="shared" si="142"/>
        <v>4461</v>
      </c>
      <c r="AE470">
        <f>VLOOKUP(C470,[1]WD!$B$3:$AR$777,43,0)</f>
        <v>20</v>
      </c>
      <c r="AF470" s="18">
        <f t="shared" si="143"/>
        <v>0</v>
      </c>
      <c r="AG470" s="6"/>
      <c r="AH470" s="6">
        <v>0</v>
      </c>
      <c r="AI470" s="6">
        <v>0</v>
      </c>
      <c r="AJ470" s="6">
        <v>0</v>
      </c>
    </row>
    <row r="471" spans="1:36" ht="15" customHeight="1" x14ac:dyDescent="0.25">
      <c r="A471" s="10">
        <v>470</v>
      </c>
      <c r="B471" s="1">
        <v>20</v>
      </c>
      <c r="C471" s="2">
        <v>40059628</v>
      </c>
      <c r="D471" s="3" t="s">
        <v>532</v>
      </c>
      <c r="E471" s="3" t="str">
        <f>VLOOKUP(C471,'[3]Employee Master (2)'!$A$3:$I$751,9,0)</f>
        <v>RAM SWARTH PRASAD YADAV</v>
      </c>
      <c r="F471" s="3" t="s">
        <v>357</v>
      </c>
      <c r="G471" s="1">
        <v>20</v>
      </c>
      <c r="H471" s="4" t="s">
        <v>539</v>
      </c>
      <c r="I471" s="22">
        <v>518.41</v>
      </c>
      <c r="J471" s="11">
        <v>1</v>
      </c>
      <c r="K471" s="11">
        <v>1</v>
      </c>
      <c r="L471" s="11">
        <v>4</v>
      </c>
      <c r="M471" s="11">
        <f t="shared" si="128"/>
        <v>518</v>
      </c>
      <c r="N471" s="11">
        <f t="shared" si="129"/>
        <v>259</v>
      </c>
      <c r="O471" s="11">
        <f t="shared" si="130"/>
        <v>62</v>
      </c>
      <c r="P471" s="9">
        <f t="shared" si="131"/>
        <v>2.59</v>
      </c>
      <c r="Q471" s="9">
        <f t="shared" si="132"/>
        <v>3</v>
      </c>
      <c r="R471" s="8">
        <f t="shared" si="133"/>
        <v>25.252500000000001</v>
      </c>
      <c r="S471" s="11">
        <f t="shared" si="134"/>
        <v>10</v>
      </c>
      <c r="T471" s="9">
        <f t="shared" si="135"/>
        <v>879.84250000000009</v>
      </c>
      <c r="U471" s="11">
        <f t="shared" si="136"/>
        <v>19</v>
      </c>
      <c r="V471" s="11">
        <f t="shared" si="137"/>
        <v>43</v>
      </c>
      <c r="W471" s="12">
        <f t="shared" si="138"/>
        <v>6</v>
      </c>
      <c r="X471" s="12">
        <v>0</v>
      </c>
      <c r="Y471" s="12">
        <v>0</v>
      </c>
      <c r="Z471" s="12">
        <v>40</v>
      </c>
      <c r="AA471" s="11">
        <f t="shared" si="139"/>
        <v>108</v>
      </c>
      <c r="AB471" s="11">
        <f t="shared" si="140"/>
        <v>669</v>
      </c>
      <c r="AC471" s="11">
        <f t="shared" si="141"/>
        <v>259</v>
      </c>
      <c r="AD471" s="11">
        <f t="shared" si="142"/>
        <v>410</v>
      </c>
      <c r="AE471">
        <f>VLOOKUP(C471,[1]WD!$B$3:$AR$777,43,0)</f>
        <v>20</v>
      </c>
      <c r="AF471" s="18">
        <f t="shared" si="143"/>
        <v>0</v>
      </c>
      <c r="AG471" s="6"/>
      <c r="AH471" s="6">
        <v>0</v>
      </c>
      <c r="AI471" s="6">
        <v>0</v>
      </c>
      <c r="AJ471" s="6">
        <v>0</v>
      </c>
    </row>
    <row r="472" spans="1:36" ht="15" customHeight="1" x14ac:dyDescent="0.25">
      <c r="A472" s="10">
        <v>471</v>
      </c>
      <c r="B472" s="1">
        <v>20</v>
      </c>
      <c r="C472" s="2">
        <v>40059729</v>
      </c>
      <c r="D472" s="3" t="s">
        <v>533</v>
      </c>
      <c r="E472" s="3" t="str">
        <f>VLOOKUP(C472,'[3]Employee Master (2)'!$A$3:$I$751,9,0)</f>
        <v>RAM SWARTH PRASAD YADAV</v>
      </c>
      <c r="F472" s="3" t="s">
        <v>536</v>
      </c>
      <c r="G472" s="1">
        <v>20</v>
      </c>
      <c r="H472" s="4" t="s">
        <v>538</v>
      </c>
      <c r="I472" s="22">
        <v>518.41</v>
      </c>
      <c r="J472" s="11">
        <v>26</v>
      </c>
      <c r="K472" s="11">
        <v>27</v>
      </c>
      <c r="L472" s="11">
        <v>112</v>
      </c>
      <c r="M472" s="11">
        <f t="shared" si="128"/>
        <v>13479</v>
      </c>
      <c r="N472" s="11">
        <f t="shared" si="129"/>
        <v>7258</v>
      </c>
      <c r="O472" s="11">
        <f t="shared" si="130"/>
        <v>1617</v>
      </c>
      <c r="P472" s="9">
        <f t="shared" si="131"/>
        <v>67.394999999999996</v>
      </c>
      <c r="Q472" s="9">
        <f t="shared" si="132"/>
        <v>67</v>
      </c>
      <c r="R472" s="8">
        <f t="shared" si="133"/>
        <v>673.95249999999999</v>
      </c>
      <c r="S472" s="11">
        <f t="shared" si="134"/>
        <v>270</v>
      </c>
      <c r="T472" s="9">
        <f t="shared" si="135"/>
        <v>23432.3475</v>
      </c>
      <c r="U472" s="11">
        <f t="shared" si="136"/>
        <v>494</v>
      </c>
      <c r="V472" s="11">
        <f t="shared" si="137"/>
        <v>1123</v>
      </c>
      <c r="W472" s="12">
        <f t="shared" si="138"/>
        <v>156</v>
      </c>
      <c r="X472" s="12">
        <v>0</v>
      </c>
      <c r="Y472" s="12">
        <v>0</v>
      </c>
      <c r="Z472" s="12">
        <v>40</v>
      </c>
      <c r="AA472" s="11">
        <f t="shared" si="139"/>
        <v>1813</v>
      </c>
      <c r="AB472" s="11">
        <f t="shared" si="140"/>
        <v>18924</v>
      </c>
      <c r="AC472" s="11">
        <f t="shared" si="141"/>
        <v>7258</v>
      </c>
      <c r="AD472" s="11">
        <f t="shared" si="142"/>
        <v>11666</v>
      </c>
      <c r="AE472">
        <f>VLOOKUP(C472,[1]WD!$B$3:$AR$777,43,0)</f>
        <v>20</v>
      </c>
      <c r="AF472" s="18">
        <f t="shared" si="143"/>
        <v>0</v>
      </c>
      <c r="AG472" s="6"/>
      <c r="AH472" s="6">
        <v>0</v>
      </c>
      <c r="AI472" s="6">
        <v>0</v>
      </c>
      <c r="AJ472" s="6">
        <v>0</v>
      </c>
    </row>
    <row r="473" spans="1:36" ht="15" customHeight="1" x14ac:dyDescent="0.25">
      <c r="A473" s="10">
        <v>472</v>
      </c>
      <c r="B473" s="1">
        <v>20</v>
      </c>
      <c r="C473" s="2">
        <v>40059731</v>
      </c>
      <c r="D473" s="3" t="s">
        <v>534</v>
      </c>
      <c r="E473" s="3" t="str">
        <f>VLOOKUP(C473,'[3]Employee Master (2)'!$A$3:$I$751,9,0)</f>
        <v>RAM SWARTH PRASAD YADAV</v>
      </c>
      <c r="F473" s="3" t="s">
        <v>536</v>
      </c>
      <c r="G473" s="1">
        <v>20</v>
      </c>
      <c r="H473" s="4" t="s">
        <v>538</v>
      </c>
      <c r="I473" s="22">
        <v>518.41</v>
      </c>
      <c r="J473" s="11">
        <v>27</v>
      </c>
      <c r="K473" s="11">
        <v>29</v>
      </c>
      <c r="L473" s="11">
        <v>128</v>
      </c>
      <c r="M473" s="11">
        <f t="shared" si="128"/>
        <v>13997</v>
      </c>
      <c r="N473" s="11">
        <f t="shared" si="129"/>
        <v>8295</v>
      </c>
      <c r="O473" s="11">
        <f t="shared" si="130"/>
        <v>1680</v>
      </c>
      <c r="P473" s="9">
        <f t="shared" si="131"/>
        <v>69.984999999999999</v>
      </c>
      <c r="Q473" s="9">
        <f t="shared" si="132"/>
        <v>70</v>
      </c>
      <c r="R473" s="8">
        <f t="shared" si="133"/>
        <v>724.49</v>
      </c>
      <c r="S473" s="11">
        <f t="shared" si="134"/>
        <v>290</v>
      </c>
      <c r="T473" s="9">
        <f t="shared" si="135"/>
        <v>25126.475000000002</v>
      </c>
      <c r="U473" s="11">
        <f t="shared" si="136"/>
        <v>514</v>
      </c>
      <c r="V473" s="11">
        <f t="shared" si="137"/>
        <v>1166</v>
      </c>
      <c r="W473" s="12">
        <f t="shared" si="138"/>
        <v>168</v>
      </c>
      <c r="X473" s="12">
        <v>0</v>
      </c>
      <c r="Y473" s="12">
        <v>0</v>
      </c>
      <c r="Z473" s="12">
        <v>40</v>
      </c>
      <c r="AA473" s="11">
        <f t="shared" si="139"/>
        <v>1888</v>
      </c>
      <c r="AB473" s="11">
        <f t="shared" si="140"/>
        <v>20404</v>
      </c>
      <c r="AC473" s="11">
        <f t="shared" si="141"/>
        <v>8295</v>
      </c>
      <c r="AD473" s="11">
        <f t="shared" si="142"/>
        <v>12109</v>
      </c>
      <c r="AE473">
        <f>VLOOKUP(C473,[1]WD!$B$3:$AR$777,43,0)</f>
        <v>20</v>
      </c>
      <c r="AF473" s="18">
        <f t="shared" si="143"/>
        <v>0</v>
      </c>
      <c r="AG473" s="6"/>
      <c r="AH473" s="6">
        <v>0</v>
      </c>
      <c r="AI473" s="6">
        <v>0</v>
      </c>
      <c r="AJ473" s="6">
        <v>0</v>
      </c>
    </row>
    <row r="474" spans="1:36" ht="15" customHeight="1" x14ac:dyDescent="0.25">
      <c r="A474" s="10">
        <v>473</v>
      </c>
      <c r="B474" s="1">
        <v>20</v>
      </c>
      <c r="C474" s="2">
        <v>40059579</v>
      </c>
      <c r="D474" s="3" t="s">
        <v>527</v>
      </c>
      <c r="E474" s="3" t="str">
        <f>VLOOKUP(C474,'[3]Employee Master (2)'!$A$3:$I$751,9,0)</f>
        <v>RAM SWARTH PRASAD YADAV</v>
      </c>
      <c r="F474" s="3" t="s">
        <v>536</v>
      </c>
      <c r="G474" s="1">
        <v>20</v>
      </c>
      <c r="H474" s="4" t="s">
        <v>538</v>
      </c>
      <c r="I474" s="22">
        <v>518.41</v>
      </c>
      <c r="J474" s="11">
        <v>15.5</v>
      </c>
      <c r="K474" s="11">
        <v>17.5</v>
      </c>
      <c r="L474" s="11">
        <v>76</v>
      </c>
      <c r="M474" s="11">
        <f t="shared" si="128"/>
        <v>8035</v>
      </c>
      <c r="N474" s="11">
        <f t="shared" si="129"/>
        <v>4925</v>
      </c>
      <c r="O474" s="11">
        <f t="shared" si="130"/>
        <v>964</v>
      </c>
      <c r="P474" s="9">
        <f t="shared" si="131"/>
        <v>40.175000000000004</v>
      </c>
      <c r="Q474" s="9">
        <f t="shared" si="132"/>
        <v>40</v>
      </c>
      <c r="R474" s="8">
        <f t="shared" si="133"/>
        <v>421.2</v>
      </c>
      <c r="S474" s="11">
        <f t="shared" si="134"/>
        <v>175</v>
      </c>
      <c r="T474" s="9">
        <f t="shared" si="135"/>
        <v>14600.375</v>
      </c>
      <c r="U474" s="11">
        <f t="shared" si="136"/>
        <v>295</v>
      </c>
      <c r="V474" s="11">
        <f t="shared" si="137"/>
        <v>669</v>
      </c>
      <c r="W474" s="12">
        <f t="shared" si="138"/>
        <v>98</v>
      </c>
      <c r="X474" s="12">
        <v>0</v>
      </c>
      <c r="Y474" s="12">
        <v>0</v>
      </c>
      <c r="Z474" s="12">
        <v>40</v>
      </c>
      <c r="AA474" s="11">
        <f t="shared" si="139"/>
        <v>1102</v>
      </c>
      <c r="AB474" s="11">
        <f t="shared" si="140"/>
        <v>11858</v>
      </c>
      <c r="AC474" s="11">
        <f t="shared" si="141"/>
        <v>4925</v>
      </c>
      <c r="AD474" s="11">
        <f t="shared" si="142"/>
        <v>6933</v>
      </c>
      <c r="AE474">
        <f>VLOOKUP(C474,[1]WD!$B$3:$AR$777,43,0)</f>
        <v>20</v>
      </c>
      <c r="AF474" s="18">
        <f t="shared" si="143"/>
        <v>0</v>
      </c>
      <c r="AG474" s="6"/>
      <c r="AH474" s="6">
        <v>0</v>
      </c>
      <c r="AI474" s="6">
        <v>0</v>
      </c>
      <c r="AJ474" s="6">
        <v>0</v>
      </c>
    </row>
    <row r="475" spans="1:36" ht="15" customHeight="1" x14ac:dyDescent="0.25">
      <c r="A475" s="10">
        <v>474</v>
      </c>
      <c r="B475" s="1">
        <v>20</v>
      </c>
      <c r="C475" s="2">
        <v>40059625</v>
      </c>
      <c r="D475" s="3" t="s">
        <v>531</v>
      </c>
      <c r="E475" s="3" t="str">
        <f>VLOOKUP(C475,'[3]Employee Master (2)'!$A$3:$I$751,9,0)</f>
        <v>RAM SWARTH PRASAD YADAV</v>
      </c>
      <c r="F475" s="3" t="s">
        <v>536</v>
      </c>
      <c r="G475" s="1">
        <v>20</v>
      </c>
      <c r="H475" s="4" t="s">
        <v>538</v>
      </c>
      <c r="I475" s="22">
        <v>518.41</v>
      </c>
      <c r="J475" s="11">
        <v>22</v>
      </c>
      <c r="K475" s="11">
        <v>22</v>
      </c>
      <c r="L475" s="11">
        <v>41</v>
      </c>
      <c r="M475" s="11">
        <f t="shared" si="128"/>
        <v>11405</v>
      </c>
      <c r="N475" s="11">
        <f t="shared" si="129"/>
        <v>2657</v>
      </c>
      <c r="O475" s="11">
        <f t="shared" si="130"/>
        <v>1369</v>
      </c>
      <c r="P475" s="9">
        <f t="shared" si="131"/>
        <v>57.024999999999999</v>
      </c>
      <c r="Q475" s="9">
        <f t="shared" si="132"/>
        <v>57</v>
      </c>
      <c r="R475" s="8">
        <f t="shared" si="133"/>
        <v>457.01500000000004</v>
      </c>
      <c r="S475" s="11">
        <f t="shared" si="134"/>
        <v>220</v>
      </c>
      <c r="T475" s="9">
        <f t="shared" si="135"/>
        <v>16222.039999999999</v>
      </c>
      <c r="U475" s="11">
        <f t="shared" si="136"/>
        <v>419</v>
      </c>
      <c r="V475" s="11">
        <f t="shared" si="137"/>
        <v>950</v>
      </c>
      <c r="W475" s="12">
        <f t="shared" si="138"/>
        <v>106</v>
      </c>
      <c r="X475" s="12">
        <v>0</v>
      </c>
      <c r="Y475" s="12">
        <v>0</v>
      </c>
      <c r="Z475" s="12">
        <v>40</v>
      </c>
      <c r="AA475" s="11">
        <f t="shared" si="139"/>
        <v>1515</v>
      </c>
      <c r="AB475" s="11">
        <f t="shared" si="140"/>
        <v>12547</v>
      </c>
      <c r="AC475" s="11">
        <f t="shared" si="141"/>
        <v>2657</v>
      </c>
      <c r="AD475" s="11">
        <f t="shared" si="142"/>
        <v>9890</v>
      </c>
      <c r="AE475">
        <f>VLOOKUP(C475,[1]WD!$B$3:$AR$777,43,0)</f>
        <v>20</v>
      </c>
      <c r="AF475" s="18">
        <f t="shared" si="143"/>
        <v>0</v>
      </c>
      <c r="AG475" s="6"/>
      <c r="AH475" s="6">
        <v>0</v>
      </c>
      <c r="AI475" s="6">
        <v>0</v>
      </c>
      <c r="AJ475" s="6">
        <v>0</v>
      </c>
    </row>
    <row r="476" spans="1:36" ht="15" customHeight="1" x14ac:dyDescent="0.25">
      <c r="A476" s="10">
        <v>475</v>
      </c>
      <c r="B476" s="1">
        <v>20</v>
      </c>
      <c r="C476" s="2">
        <v>40059642</v>
      </c>
      <c r="D476" s="3" t="s">
        <v>72</v>
      </c>
      <c r="E476" s="3" t="s">
        <v>361</v>
      </c>
      <c r="F476" s="3" t="s">
        <v>536</v>
      </c>
      <c r="G476" s="1">
        <v>20</v>
      </c>
      <c r="H476" s="4" t="s">
        <v>538</v>
      </c>
      <c r="I476" s="22">
        <v>518.41</v>
      </c>
      <c r="J476" s="11">
        <v>7</v>
      </c>
      <c r="K476" s="11">
        <v>8</v>
      </c>
      <c r="L476" s="11">
        <v>35</v>
      </c>
      <c r="M476" s="11">
        <f t="shared" si="128"/>
        <v>3629</v>
      </c>
      <c r="N476" s="11">
        <f t="shared" si="129"/>
        <v>2268</v>
      </c>
      <c r="O476" s="11">
        <f t="shared" si="130"/>
        <v>435</v>
      </c>
      <c r="P476" s="9">
        <f t="shared" si="131"/>
        <v>18.145</v>
      </c>
      <c r="Q476" s="9">
        <f t="shared" si="132"/>
        <v>18</v>
      </c>
      <c r="R476" s="8">
        <f t="shared" si="133"/>
        <v>191.6525</v>
      </c>
      <c r="S476" s="11">
        <f t="shared" si="134"/>
        <v>80</v>
      </c>
      <c r="T476" s="9">
        <f t="shared" si="135"/>
        <v>6639.7975000000006</v>
      </c>
      <c r="U476" s="11">
        <f t="shared" si="136"/>
        <v>133</v>
      </c>
      <c r="V476" s="11">
        <f t="shared" si="137"/>
        <v>302</v>
      </c>
      <c r="W476" s="12">
        <f t="shared" si="138"/>
        <v>45</v>
      </c>
      <c r="X476" s="12">
        <v>0</v>
      </c>
      <c r="Y476" s="12">
        <v>0</v>
      </c>
      <c r="Z476" s="12">
        <v>40</v>
      </c>
      <c r="AA476" s="11">
        <f t="shared" si="139"/>
        <v>520</v>
      </c>
      <c r="AB476" s="11">
        <f t="shared" si="140"/>
        <v>5377</v>
      </c>
      <c r="AC476" s="11">
        <f t="shared" si="141"/>
        <v>2268</v>
      </c>
      <c r="AD476" s="11">
        <f t="shared" si="142"/>
        <v>3109</v>
      </c>
      <c r="AE476">
        <f>VLOOKUP(C476,[1]WD!$B$3:$AR$777,43,0)</f>
        <v>20</v>
      </c>
      <c r="AF476" s="18">
        <f t="shared" si="143"/>
        <v>0</v>
      </c>
      <c r="AG476" s="6"/>
      <c r="AH476" s="6">
        <v>0</v>
      </c>
      <c r="AI476" s="6">
        <v>0</v>
      </c>
      <c r="AJ476" s="6">
        <v>0</v>
      </c>
    </row>
    <row r="477" spans="1:36" ht="15" customHeight="1" x14ac:dyDescent="0.25">
      <c r="A477" s="10">
        <v>476</v>
      </c>
      <c r="B477" s="1">
        <v>20</v>
      </c>
      <c r="C477" s="2">
        <v>40059825</v>
      </c>
      <c r="D477" s="3" t="s">
        <v>280</v>
      </c>
      <c r="E477" s="3" t="s">
        <v>361</v>
      </c>
      <c r="F477" s="3" t="s">
        <v>536</v>
      </c>
      <c r="G477" s="1">
        <v>20</v>
      </c>
      <c r="H477" s="4" t="s">
        <v>538</v>
      </c>
      <c r="I477" s="22">
        <v>518.41</v>
      </c>
      <c r="J477" s="11">
        <v>7</v>
      </c>
      <c r="K477" s="11">
        <v>8</v>
      </c>
      <c r="L477" s="11">
        <v>26</v>
      </c>
      <c r="M477" s="11">
        <f t="shared" si="128"/>
        <v>3629</v>
      </c>
      <c r="N477" s="11">
        <f t="shared" si="129"/>
        <v>1685</v>
      </c>
      <c r="O477" s="11">
        <f t="shared" si="130"/>
        <v>435</v>
      </c>
      <c r="P477" s="9">
        <f t="shared" si="131"/>
        <v>18.145</v>
      </c>
      <c r="Q477" s="9">
        <f t="shared" si="132"/>
        <v>18</v>
      </c>
      <c r="R477" s="8">
        <f t="shared" si="133"/>
        <v>172.70500000000001</v>
      </c>
      <c r="S477" s="11">
        <f t="shared" si="134"/>
        <v>80</v>
      </c>
      <c r="T477" s="9">
        <f t="shared" si="135"/>
        <v>6037.85</v>
      </c>
      <c r="U477" s="11">
        <f t="shared" si="136"/>
        <v>133</v>
      </c>
      <c r="V477" s="11">
        <f t="shared" si="137"/>
        <v>302</v>
      </c>
      <c r="W477" s="12">
        <f t="shared" si="138"/>
        <v>40</v>
      </c>
      <c r="X477" s="12">
        <v>0</v>
      </c>
      <c r="Y477" s="12">
        <v>0</v>
      </c>
      <c r="Z477" s="12">
        <v>40</v>
      </c>
      <c r="AA477" s="11">
        <f t="shared" si="139"/>
        <v>515</v>
      </c>
      <c r="AB477" s="11">
        <f t="shared" si="140"/>
        <v>4799</v>
      </c>
      <c r="AC477" s="11">
        <f t="shared" si="141"/>
        <v>1685</v>
      </c>
      <c r="AD477" s="11">
        <f t="shared" si="142"/>
        <v>3114</v>
      </c>
      <c r="AE477">
        <f>VLOOKUP(C477,[1]WD!$B$3:$AR$777,43,0)</f>
        <v>20</v>
      </c>
      <c r="AF477" s="18">
        <f t="shared" si="143"/>
        <v>0</v>
      </c>
      <c r="AG477" s="6"/>
      <c r="AH477" s="6">
        <v>0</v>
      </c>
      <c r="AI477" s="6">
        <v>0</v>
      </c>
      <c r="AJ477" s="6">
        <v>0</v>
      </c>
    </row>
    <row r="478" spans="1:36" ht="15" customHeight="1" x14ac:dyDescent="0.25">
      <c r="A478" s="10">
        <v>477</v>
      </c>
      <c r="B478" s="1">
        <v>20</v>
      </c>
      <c r="C478" s="2">
        <v>40059830</v>
      </c>
      <c r="D478" s="3" t="s">
        <v>94</v>
      </c>
      <c r="E478" s="3" t="s">
        <v>361</v>
      </c>
      <c r="F478" s="3" t="s">
        <v>536</v>
      </c>
      <c r="G478" s="1">
        <v>20</v>
      </c>
      <c r="H478" s="4" t="s">
        <v>538</v>
      </c>
      <c r="I478" s="22">
        <v>518.41</v>
      </c>
      <c r="J478" s="11">
        <v>7</v>
      </c>
      <c r="K478" s="11">
        <v>7</v>
      </c>
      <c r="L478" s="11">
        <v>26</v>
      </c>
      <c r="M478" s="11">
        <f t="shared" si="128"/>
        <v>3629</v>
      </c>
      <c r="N478" s="11">
        <f t="shared" si="129"/>
        <v>1685</v>
      </c>
      <c r="O478" s="11">
        <f t="shared" si="130"/>
        <v>435</v>
      </c>
      <c r="P478" s="9">
        <f t="shared" si="131"/>
        <v>18.145</v>
      </c>
      <c r="Q478" s="9">
        <f t="shared" si="132"/>
        <v>18</v>
      </c>
      <c r="R478" s="8">
        <f t="shared" si="133"/>
        <v>172.70500000000001</v>
      </c>
      <c r="S478" s="11">
        <f t="shared" si="134"/>
        <v>70</v>
      </c>
      <c r="T478" s="9">
        <f t="shared" si="135"/>
        <v>6027.85</v>
      </c>
      <c r="U478" s="11">
        <f t="shared" si="136"/>
        <v>133</v>
      </c>
      <c r="V478" s="11">
        <f t="shared" si="137"/>
        <v>302</v>
      </c>
      <c r="W478" s="12">
        <f t="shared" si="138"/>
        <v>40</v>
      </c>
      <c r="X478" s="12">
        <v>0</v>
      </c>
      <c r="Y478" s="12">
        <v>0</v>
      </c>
      <c r="Z478" s="12">
        <v>40</v>
      </c>
      <c r="AA478" s="11">
        <f t="shared" si="139"/>
        <v>515</v>
      </c>
      <c r="AB478" s="11">
        <f t="shared" si="140"/>
        <v>4799</v>
      </c>
      <c r="AC478" s="11">
        <f t="shared" si="141"/>
        <v>1685</v>
      </c>
      <c r="AD478" s="11">
        <f t="shared" si="142"/>
        <v>3114</v>
      </c>
      <c r="AE478">
        <f>VLOOKUP(C478,[1]WD!$B$3:$AR$777,43,0)</f>
        <v>20</v>
      </c>
      <c r="AF478" s="18">
        <f t="shared" si="143"/>
        <v>0</v>
      </c>
      <c r="AG478" s="6"/>
      <c r="AH478" s="6">
        <v>0</v>
      </c>
      <c r="AI478" s="6">
        <v>0</v>
      </c>
      <c r="AJ478" s="6">
        <v>0</v>
      </c>
    </row>
    <row r="479" spans="1:36" ht="15" customHeight="1" x14ac:dyDescent="0.25">
      <c r="A479" s="10">
        <v>478</v>
      </c>
      <c r="B479" s="1">
        <v>20</v>
      </c>
      <c r="C479" s="2">
        <v>40059831</v>
      </c>
      <c r="D479" s="3" t="s">
        <v>588</v>
      </c>
      <c r="E479" s="3" t="s">
        <v>361</v>
      </c>
      <c r="F479" s="3" t="s">
        <v>536</v>
      </c>
      <c r="G479" s="1">
        <v>20</v>
      </c>
      <c r="H479" s="4" t="s">
        <v>538</v>
      </c>
      <c r="I479" s="22">
        <v>518.41</v>
      </c>
      <c r="J479" s="11">
        <v>6</v>
      </c>
      <c r="K479" s="11">
        <v>6</v>
      </c>
      <c r="L479" s="11">
        <v>23</v>
      </c>
      <c r="M479" s="11">
        <f t="shared" si="128"/>
        <v>3110</v>
      </c>
      <c r="N479" s="11">
        <f t="shared" si="129"/>
        <v>1490</v>
      </c>
      <c r="O479" s="11">
        <f t="shared" si="130"/>
        <v>373</v>
      </c>
      <c r="P479" s="9">
        <f t="shared" si="131"/>
        <v>15.55</v>
      </c>
      <c r="Q479" s="9">
        <f t="shared" si="132"/>
        <v>16</v>
      </c>
      <c r="R479" s="8">
        <f t="shared" si="133"/>
        <v>149.5</v>
      </c>
      <c r="S479" s="11">
        <f t="shared" si="134"/>
        <v>60</v>
      </c>
      <c r="T479" s="9">
        <f t="shared" si="135"/>
        <v>5214.05</v>
      </c>
      <c r="U479" s="11">
        <f t="shared" si="136"/>
        <v>114</v>
      </c>
      <c r="V479" s="11">
        <f t="shared" si="137"/>
        <v>259</v>
      </c>
      <c r="W479" s="12">
        <f t="shared" si="138"/>
        <v>35</v>
      </c>
      <c r="X479" s="12">
        <v>0</v>
      </c>
      <c r="Y479" s="12">
        <v>0</v>
      </c>
      <c r="Z479" s="12">
        <v>40</v>
      </c>
      <c r="AA479" s="11">
        <f t="shared" si="139"/>
        <v>448</v>
      </c>
      <c r="AB479" s="11">
        <f t="shared" si="140"/>
        <v>4152</v>
      </c>
      <c r="AC479" s="11">
        <f t="shared" si="141"/>
        <v>1490</v>
      </c>
      <c r="AD479" s="11">
        <f t="shared" si="142"/>
        <v>2662</v>
      </c>
      <c r="AE479">
        <f>VLOOKUP(C479,[1]WD!$B$3:$AR$777,43,0)</f>
        <v>20</v>
      </c>
      <c r="AF479" s="18">
        <f t="shared" si="143"/>
        <v>0</v>
      </c>
      <c r="AG479" s="6"/>
      <c r="AH479" s="6">
        <v>0</v>
      </c>
      <c r="AI479" s="6">
        <v>0</v>
      </c>
      <c r="AJ479" s="6">
        <v>0</v>
      </c>
    </row>
    <row r="480" spans="1:36" ht="15" customHeight="1" x14ac:dyDescent="0.25">
      <c r="A480" s="10">
        <v>479</v>
      </c>
      <c r="B480" s="1">
        <v>20</v>
      </c>
      <c r="C480" s="2">
        <v>40059832</v>
      </c>
      <c r="D480" s="3" t="s">
        <v>589</v>
      </c>
      <c r="E480" s="3" t="s">
        <v>361</v>
      </c>
      <c r="F480" s="3" t="s">
        <v>536</v>
      </c>
      <c r="G480" s="1">
        <v>20</v>
      </c>
      <c r="H480" s="4" t="s">
        <v>538</v>
      </c>
      <c r="I480" s="22">
        <v>518.41</v>
      </c>
      <c r="J480" s="11">
        <v>7</v>
      </c>
      <c r="K480" s="11">
        <v>7</v>
      </c>
      <c r="L480" s="11">
        <v>27</v>
      </c>
      <c r="M480" s="11">
        <f t="shared" si="128"/>
        <v>3629</v>
      </c>
      <c r="N480" s="11">
        <f t="shared" si="129"/>
        <v>1750</v>
      </c>
      <c r="O480" s="11">
        <f t="shared" si="130"/>
        <v>435</v>
      </c>
      <c r="P480" s="9">
        <f t="shared" si="131"/>
        <v>18.145</v>
      </c>
      <c r="Q480" s="9">
        <f t="shared" si="132"/>
        <v>18</v>
      </c>
      <c r="R480" s="8">
        <f t="shared" si="133"/>
        <v>174.8175</v>
      </c>
      <c r="S480" s="11">
        <f t="shared" si="134"/>
        <v>70</v>
      </c>
      <c r="T480" s="9">
        <f t="shared" si="135"/>
        <v>6094.9625000000005</v>
      </c>
      <c r="U480" s="11">
        <f t="shared" si="136"/>
        <v>133</v>
      </c>
      <c r="V480" s="11">
        <f t="shared" si="137"/>
        <v>302</v>
      </c>
      <c r="W480" s="12">
        <f t="shared" si="138"/>
        <v>41</v>
      </c>
      <c r="X480" s="12">
        <v>0</v>
      </c>
      <c r="Y480" s="12">
        <v>0</v>
      </c>
      <c r="Z480" s="12">
        <v>40</v>
      </c>
      <c r="AA480" s="11">
        <f t="shared" si="139"/>
        <v>516</v>
      </c>
      <c r="AB480" s="11">
        <f t="shared" si="140"/>
        <v>4863</v>
      </c>
      <c r="AC480" s="11">
        <f t="shared" si="141"/>
        <v>1750</v>
      </c>
      <c r="AD480" s="11">
        <f t="shared" si="142"/>
        <v>3113</v>
      </c>
      <c r="AE480">
        <f>VLOOKUP(C480,[1]WD!$B$3:$AR$777,43,0)</f>
        <v>20</v>
      </c>
      <c r="AF480" s="18">
        <f t="shared" si="143"/>
        <v>0</v>
      </c>
      <c r="AG480" s="6"/>
      <c r="AH480" s="6">
        <v>0</v>
      </c>
      <c r="AI480" s="6">
        <v>0</v>
      </c>
      <c r="AJ480" s="6">
        <v>0</v>
      </c>
    </row>
    <row r="481" spans="1:36" ht="15" customHeight="1" x14ac:dyDescent="0.25">
      <c r="A481" s="10">
        <v>480</v>
      </c>
      <c r="B481" s="1">
        <v>20</v>
      </c>
      <c r="C481" s="2">
        <v>40059834</v>
      </c>
      <c r="D481" s="3" t="s">
        <v>166</v>
      </c>
      <c r="E481" s="3" t="s">
        <v>361</v>
      </c>
      <c r="F481" s="3" t="s">
        <v>536</v>
      </c>
      <c r="G481" s="1">
        <v>20</v>
      </c>
      <c r="H481" s="4" t="s">
        <v>538</v>
      </c>
      <c r="I481" s="22">
        <v>518.41</v>
      </c>
      <c r="J481" s="11">
        <v>7</v>
      </c>
      <c r="K481" s="11">
        <v>7</v>
      </c>
      <c r="L481" s="11">
        <v>28</v>
      </c>
      <c r="M481" s="11">
        <f t="shared" si="128"/>
        <v>3629</v>
      </c>
      <c r="N481" s="11">
        <f t="shared" si="129"/>
        <v>1814</v>
      </c>
      <c r="O481" s="11">
        <f t="shared" si="130"/>
        <v>435</v>
      </c>
      <c r="P481" s="9">
        <f t="shared" si="131"/>
        <v>18.145</v>
      </c>
      <c r="Q481" s="9">
        <f t="shared" si="132"/>
        <v>18</v>
      </c>
      <c r="R481" s="8">
        <f t="shared" si="133"/>
        <v>176.89750000000001</v>
      </c>
      <c r="S481" s="11">
        <f t="shared" si="134"/>
        <v>70</v>
      </c>
      <c r="T481" s="9">
        <f t="shared" si="135"/>
        <v>6161.0425000000005</v>
      </c>
      <c r="U481" s="11">
        <f t="shared" si="136"/>
        <v>133</v>
      </c>
      <c r="V481" s="11">
        <f t="shared" si="137"/>
        <v>302</v>
      </c>
      <c r="W481" s="12">
        <f t="shared" si="138"/>
        <v>41</v>
      </c>
      <c r="X481" s="12">
        <v>0</v>
      </c>
      <c r="Y481" s="12">
        <v>0</v>
      </c>
      <c r="Z481" s="12">
        <v>40</v>
      </c>
      <c r="AA481" s="11">
        <f t="shared" si="139"/>
        <v>516</v>
      </c>
      <c r="AB481" s="11">
        <f t="shared" si="140"/>
        <v>4927</v>
      </c>
      <c r="AC481" s="11">
        <f t="shared" si="141"/>
        <v>1814</v>
      </c>
      <c r="AD481" s="11">
        <f t="shared" si="142"/>
        <v>3113</v>
      </c>
      <c r="AE481">
        <f>VLOOKUP(C481,[1]WD!$B$3:$AR$777,43,0)</f>
        <v>20</v>
      </c>
      <c r="AF481" s="18">
        <f t="shared" si="143"/>
        <v>0</v>
      </c>
      <c r="AG481" s="6"/>
      <c r="AH481" s="6">
        <v>0</v>
      </c>
      <c r="AI481" s="6">
        <v>0</v>
      </c>
      <c r="AJ481" s="6">
        <v>0</v>
      </c>
    </row>
    <row r="482" spans="1:36" ht="15" customHeight="1" x14ac:dyDescent="0.25">
      <c r="A482" s="10">
        <v>481</v>
      </c>
      <c r="B482" s="1">
        <v>20</v>
      </c>
      <c r="C482" s="2">
        <v>40059835</v>
      </c>
      <c r="D482" s="3" t="s">
        <v>590</v>
      </c>
      <c r="E482" s="3" t="s">
        <v>361</v>
      </c>
      <c r="F482" s="3" t="s">
        <v>536</v>
      </c>
      <c r="G482" s="1">
        <v>20</v>
      </c>
      <c r="H482" s="4" t="s">
        <v>538</v>
      </c>
      <c r="I482" s="22">
        <v>518.41</v>
      </c>
      <c r="J482" s="11">
        <v>7</v>
      </c>
      <c r="K482" s="11">
        <v>7</v>
      </c>
      <c r="L482" s="11">
        <v>27</v>
      </c>
      <c r="M482" s="11">
        <f t="shared" si="128"/>
        <v>3629</v>
      </c>
      <c r="N482" s="11">
        <f t="shared" si="129"/>
        <v>1750</v>
      </c>
      <c r="O482" s="11">
        <f t="shared" si="130"/>
        <v>435</v>
      </c>
      <c r="P482" s="9">
        <f t="shared" si="131"/>
        <v>18.145</v>
      </c>
      <c r="Q482" s="9">
        <f t="shared" si="132"/>
        <v>18</v>
      </c>
      <c r="R482" s="8">
        <f t="shared" si="133"/>
        <v>174.8175</v>
      </c>
      <c r="S482" s="11">
        <f t="shared" si="134"/>
        <v>70</v>
      </c>
      <c r="T482" s="9">
        <f t="shared" si="135"/>
        <v>6094.9625000000005</v>
      </c>
      <c r="U482" s="11">
        <f t="shared" si="136"/>
        <v>133</v>
      </c>
      <c r="V482" s="11">
        <f t="shared" si="137"/>
        <v>302</v>
      </c>
      <c r="W482" s="12">
        <f t="shared" si="138"/>
        <v>41</v>
      </c>
      <c r="X482" s="12">
        <v>0</v>
      </c>
      <c r="Y482" s="12">
        <v>0</v>
      </c>
      <c r="Z482" s="12">
        <v>40</v>
      </c>
      <c r="AA482" s="11">
        <f t="shared" si="139"/>
        <v>516</v>
      </c>
      <c r="AB482" s="11">
        <f t="shared" si="140"/>
        <v>4863</v>
      </c>
      <c r="AC482" s="11">
        <f t="shared" si="141"/>
        <v>1750</v>
      </c>
      <c r="AD482" s="11">
        <f t="shared" si="142"/>
        <v>3113</v>
      </c>
      <c r="AE482">
        <f>VLOOKUP(C482,[1]WD!$B$3:$AR$777,43,0)</f>
        <v>20</v>
      </c>
      <c r="AF482" s="18">
        <f t="shared" si="143"/>
        <v>0</v>
      </c>
      <c r="AG482" s="6"/>
      <c r="AH482" s="6">
        <v>0</v>
      </c>
      <c r="AI482" s="6">
        <v>0</v>
      </c>
      <c r="AJ482" s="6">
        <v>0</v>
      </c>
    </row>
    <row r="483" spans="1:36" ht="15" customHeight="1" x14ac:dyDescent="0.25">
      <c r="A483" s="10">
        <v>482</v>
      </c>
      <c r="B483" s="1">
        <v>20</v>
      </c>
      <c r="C483" s="2">
        <v>40059837</v>
      </c>
      <c r="D483" s="3" t="s">
        <v>591</v>
      </c>
      <c r="E483" s="3" t="s">
        <v>361</v>
      </c>
      <c r="F483" s="3" t="s">
        <v>536</v>
      </c>
      <c r="G483" s="1">
        <v>20</v>
      </c>
      <c r="H483" s="4" t="s">
        <v>538</v>
      </c>
      <c r="I483" s="22">
        <v>518.41</v>
      </c>
      <c r="J483" s="11">
        <v>6</v>
      </c>
      <c r="K483" s="11">
        <v>6</v>
      </c>
      <c r="L483" s="11">
        <v>24</v>
      </c>
      <c r="M483" s="11">
        <f t="shared" si="128"/>
        <v>3110</v>
      </c>
      <c r="N483" s="11">
        <f t="shared" si="129"/>
        <v>1555</v>
      </c>
      <c r="O483" s="11">
        <f t="shared" si="130"/>
        <v>373</v>
      </c>
      <c r="P483" s="9">
        <f t="shared" si="131"/>
        <v>15.55</v>
      </c>
      <c r="Q483" s="9">
        <f t="shared" si="132"/>
        <v>16</v>
      </c>
      <c r="R483" s="8">
        <f t="shared" si="133"/>
        <v>151.61250000000001</v>
      </c>
      <c r="S483" s="11">
        <f t="shared" si="134"/>
        <v>60</v>
      </c>
      <c r="T483" s="9">
        <f t="shared" si="135"/>
        <v>5281.1625000000004</v>
      </c>
      <c r="U483" s="11">
        <f t="shared" si="136"/>
        <v>114</v>
      </c>
      <c r="V483" s="11">
        <f t="shared" si="137"/>
        <v>259</v>
      </c>
      <c r="W483" s="12">
        <f t="shared" si="138"/>
        <v>35</v>
      </c>
      <c r="X483" s="12">
        <v>0</v>
      </c>
      <c r="Y483" s="12">
        <v>0</v>
      </c>
      <c r="Z483" s="12">
        <v>40</v>
      </c>
      <c r="AA483" s="11">
        <f t="shared" si="139"/>
        <v>448</v>
      </c>
      <c r="AB483" s="11">
        <f t="shared" si="140"/>
        <v>4217</v>
      </c>
      <c r="AC483" s="11">
        <f t="shared" si="141"/>
        <v>1555</v>
      </c>
      <c r="AD483" s="11">
        <f t="shared" si="142"/>
        <v>2662</v>
      </c>
      <c r="AE483">
        <f>VLOOKUP(C483,[1]WD!$B$3:$AR$777,43,0)</f>
        <v>20</v>
      </c>
      <c r="AF483" s="18">
        <f t="shared" si="143"/>
        <v>0</v>
      </c>
      <c r="AG483" s="6"/>
      <c r="AH483" s="6">
        <v>0</v>
      </c>
      <c r="AI483" s="6">
        <v>0</v>
      </c>
      <c r="AJ483" s="6">
        <v>0</v>
      </c>
    </row>
    <row r="484" spans="1:36" ht="15" customHeight="1" x14ac:dyDescent="0.25">
      <c r="A484" s="10">
        <v>483</v>
      </c>
      <c r="B484" s="1">
        <v>20</v>
      </c>
      <c r="C484" s="2">
        <v>40059844</v>
      </c>
      <c r="D484" s="3" t="s">
        <v>568</v>
      </c>
      <c r="E484" s="3" t="s">
        <v>361</v>
      </c>
      <c r="F484" s="3" t="s">
        <v>536</v>
      </c>
      <c r="G484" s="1">
        <v>20</v>
      </c>
      <c r="H484" s="4" t="s">
        <v>538</v>
      </c>
      <c r="I484" s="22">
        <v>518.41</v>
      </c>
      <c r="J484" s="11">
        <v>4</v>
      </c>
      <c r="K484" s="11">
        <v>4</v>
      </c>
      <c r="L484" s="11">
        <v>16</v>
      </c>
      <c r="M484" s="11">
        <f t="shared" si="128"/>
        <v>2074</v>
      </c>
      <c r="N484" s="11">
        <f t="shared" si="129"/>
        <v>1037</v>
      </c>
      <c r="O484" s="11">
        <f t="shared" si="130"/>
        <v>249</v>
      </c>
      <c r="P484" s="9">
        <f t="shared" si="131"/>
        <v>10.370000000000001</v>
      </c>
      <c r="Q484" s="9">
        <f t="shared" si="132"/>
        <v>10</v>
      </c>
      <c r="R484" s="8">
        <f t="shared" si="133"/>
        <v>101.1075</v>
      </c>
      <c r="S484" s="11">
        <f t="shared" si="134"/>
        <v>40</v>
      </c>
      <c r="T484" s="9">
        <f t="shared" si="135"/>
        <v>3521.4775</v>
      </c>
      <c r="U484" s="11">
        <f t="shared" si="136"/>
        <v>76</v>
      </c>
      <c r="V484" s="11">
        <f t="shared" si="137"/>
        <v>173</v>
      </c>
      <c r="W484" s="12">
        <f t="shared" si="138"/>
        <v>24</v>
      </c>
      <c r="X484" s="12">
        <v>0</v>
      </c>
      <c r="Y484" s="12">
        <v>0</v>
      </c>
      <c r="Z484" s="12">
        <v>40</v>
      </c>
      <c r="AA484" s="11">
        <f t="shared" si="139"/>
        <v>313</v>
      </c>
      <c r="AB484" s="11">
        <f t="shared" si="140"/>
        <v>2798</v>
      </c>
      <c r="AC484" s="11">
        <f t="shared" si="141"/>
        <v>1037</v>
      </c>
      <c r="AD484" s="11">
        <f t="shared" si="142"/>
        <v>1761</v>
      </c>
      <c r="AE484">
        <f>VLOOKUP(C484,[1]WD!$B$3:$AR$777,43,0)</f>
        <v>20</v>
      </c>
      <c r="AF484" s="18">
        <f t="shared" si="143"/>
        <v>0</v>
      </c>
      <c r="AG484" s="6"/>
      <c r="AH484" s="6">
        <v>0</v>
      </c>
      <c r="AI484" s="6">
        <v>0</v>
      </c>
      <c r="AJ484" s="6">
        <v>0</v>
      </c>
    </row>
    <row r="485" spans="1:36" ht="15" customHeight="1" x14ac:dyDescent="0.25">
      <c r="A485" s="10">
        <v>484</v>
      </c>
      <c r="B485" s="1">
        <v>20</v>
      </c>
      <c r="C485" s="2">
        <v>40059777</v>
      </c>
      <c r="D485" s="3" t="s">
        <v>111</v>
      </c>
      <c r="E485" s="3" t="s">
        <v>378</v>
      </c>
      <c r="F485" s="3" t="s">
        <v>535</v>
      </c>
      <c r="G485" s="1">
        <v>20</v>
      </c>
      <c r="H485" s="4" t="s">
        <v>537</v>
      </c>
      <c r="I485" s="22">
        <v>518.41</v>
      </c>
      <c r="J485" s="11">
        <v>17</v>
      </c>
      <c r="K485" s="11">
        <v>18</v>
      </c>
      <c r="L485" s="11">
        <v>69</v>
      </c>
      <c r="M485" s="11">
        <f t="shared" si="128"/>
        <v>8813</v>
      </c>
      <c r="N485" s="11">
        <f t="shared" si="129"/>
        <v>4471</v>
      </c>
      <c r="O485" s="11">
        <f t="shared" si="130"/>
        <v>1058</v>
      </c>
      <c r="P485" s="9">
        <f t="shared" si="131"/>
        <v>44.064999999999998</v>
      </c>
      <c r="Q485" s="9">
        <f t="shared" si="132"/>
        <v>44</v>
      </c>
      <c r="R485" s="8">
        <f t="shared" si="133"/>
        <v>431.73</v>
      </c>
      <c r="S485" s="11">
        <f t="shared" si="134"/>
        <v>180</v>
      </c>
      <c r="T485" s="9">
        <f t="shared" si="135"/>
        <v>15041.795</v>
      </c>
      <c r="U485" s="11">
        <f t="shared" si="136"/>
        <v>324</v>
      </c>
      <c r="V485" s="11">
        <f t="shared" si="137"/>
        <v>734</v>
      </c>
      <c r="W485" s="12">
        <f t="shared" si="138"/>
        <v>100</v>
      </c>
      <c r="X485" s="12">
        <v>0</v>
      </c>
      <c r="Y485" s="12">
        <v>0</v>
      </c>
      <c r="Z485" s="12">
        <v>40</v>
      </c>
      <c r="AA485" s="11">
        <f t="shared" si="139"/>
        <v>1198</v>
      </c>
      <c r="AB485" s="11">
        <f t="shared" si="140"/>
        <v>12086</v>
      </c>
      <c r="AC485" s="11">
        <f t="shared" si="141"/>
        <v>4471</v>
      </c>
      <c r="AD485" s="11">
        <f t="shared" si="142"/>
        <v>7615</v>
      </c>
      <c r="AE485">
        <f>VLOOKUP(C485,[1]WD!$B$3:$AR$777,43,0)</f>
        <v>20</v>
      </c>
      <c r="AF485" s="18">
        <f t="shared" si="143"/>
        <v>0</v>
      </c>
      <c r="AG485" s="6"/>
      <c r="AH485" s="6">
        <v>0</v>
      </c>
      <c r="AI485" s="6">
        <v>0</v>
      </c>
      <c r="AJ485" s="6">
        <v>0</v>
      </c>
    </row>
    <row r="486" spans="1:36" ht="15" customHeight="1" x14ac:dyDescent="0.25">
      <c r="A486" s="10">
        <v>485</v>
      </c>
      <c r="B486" s="1">
        <v>20</v>
      </c>
      <c r="C486" s="2">
        <v>40057483</v>
      </c>
      <c r="D486" s="3" t="s">
        <v>365</v>
      </c>
      <c r="E486" s="3" t="s">
        <v>361</v>
      </c>
      <c r="F486" s="3" t="s">
        <v>535</v>
      </c>
      <c r="G486" s="1">
        <v>20</v>
      </c>
      <c r="H486" s="4" t="s">
        <v>300</v>
      </c>
      <c r="I486" s="22">
        <v>518.41</v>
      </c>
      <c r="J486" s="11">
        <v>25</v>
      </c>
      <c r="K486" s="11">
        <v>27</v>
      </c>
      <c r="L486" s="11">
        <v>123</v>
      </c>
      <c r="M486" s="11">
        <f t="shared" si="128"/>
        <v>12960</v>
      </c>
      <c r="N486" s="11">
        <f t="shared" si="129"/>
        <v>7971</v>
      </c>
      <c r="O486" s="11">
        <f t="shared" si="130"/>
        <v>1555</v>
      </c>
      <c r="P486" s="9">
        <f t="shared" si="131"/>
        <v>64.8</v>
      </c>
      <c r="Q486" s="9">
        <f t="shared" si="132"/>
        <v>65</v>
      </c>
      <c r="R486" s="8">
        <f t="shared" si="133"/>
        <v>680.25750000000005</v>
      </c>
      <c r="S486" s="11">
        <f t="shared" si="134"/>
        <v>270</v>
      </c>
      <c r="T486" s="9">
        <f t="shared" si="135"/>
        <v>23566.057499999999</v>
      </c>
      <c r="U486" s="11">
        <f t="shared" si="136"/>
        <v>475</v>
      </c>
      <c r="V486" s="11">
        <f t="shared" si="137"/>
        <v>1080</v>
      </c>
      <c r="W486" s="12">
        <f t="shared" si="138"/>
        <v>157</v>
      </c>
      <c r="X486" s="12">
        <v>1251</v>
      </c>
      <c r="Y486" s="12">
        <v>0</v>
      </c>
      <c r="Z486" s="12">
        <v>40</v>
      </c>
      <c r="AA486" s="11">
        <f t="shared" si="139"/>
        <v>3003</v>
      </c>
      <c r="AB486" s="11">
        <f t="shared" si="140"/>
        <v>17928</v>
      </c>
      <c r="AC486" s="11">
        <f t="shared" si="141"/>
        <v>7971</v>
      </c>
      <c r="AD486" s="11">
        <f t="shared" si="142"/>
        <v>9957</v>
      </c>
      <c r="AE486">
        <f>VLOOKUP(C486,[1]WD!$B$3:$AR$777,43,0)</f>
        <v>20</v>
      </c>
      <c r="AF486" s="18">
        <f t="shared" si="143"/>
        <v>0</v>
      </c>
      <c r="AG486" s="6"/>
      <c r="AH486" s="6">
        <v>0</v>
      </c>
      <c r="AI486" s="6">
        <v>291</v>
      </c>
      <c r="AJ486" s="6">
        <v>960</v>
      </c>
    </row>
    <row r="487" spans="1:36" ht="15" customHeight="1" x14ac:dyDescent="0.25">
      <c r="A487" s="10">
        <v>486</v>
      </c>
      <c r="B487" s="1">
        <v>20</v>
      </c>
      <c r="C487" s="2">
        <v>40059576</v>
      </c>
      <c r="D487" s="3" t="s">
        <v>525</v>
      </c>
      <c r="E487" s="3" t="str">
        <f>VLOOKUP(C487,'[3]Employee Master (2)'!$A$3:$I$751,9,0)</f>
        <v>RAM SWARTH PRASAD YADAV</v>
      </c>
      <c r="F487" s="3" t="s">
        <v>535</v>
      </c>
      <c r="G487" s="1">
        <v>20</v>
      </c>
      <c r="H487" s="4" t="s">
        <v>539</v>
      </c>
      <c r="I487" s="22">
        <v>518.41</v>
      </c>
      <c r="J487" s="11">
        <v>12</v>
      </c>
      <c r="K487" s="11">
        <v>14</v>
      </c>
      <c r="L487" s="11">
        <v>69</v>
      </c>
      <c r="M487" s="11">
        <f t="shared" si="128"/>
        <v>6221</v>
      </c>
      <c r="N487" s="11">
        <f t="shared" si="129"/>
        <v>4471</v>
      </c>
      <c r="O487" s="11">
        <f t="shared" si="130"/>
        <v>747</v>
      </c>
      <c r="P487" s="9">
        <f t="shared" si="131"/>
        <v>31.105</v>
      </c>
      <c r="Q487" s="9">
        <f t="shared" si="132"/>
        <v>31</v>
      </c>
      <c r="R487" s="8">
        <f t="shared" si="133"/>
        <v>347.49</v>
      </c>
      <c r="S487" s="11">
        <f t="shared" si="134"/>
        <v>140</v>
      </c>
      <c r="T487" s="9">
        <f t="shared" si="135"/>
        <v>11988.594999999999</v>
      </c>
      <c r="U487" s="11">
        <f t="shared" si="136"/>
        <v>229</v>
      </c>
      <c r="V487" s="11">
        <f t="shared" si="137"/>
        <v>518</v>
      </c>
      <c r="W487" s="12">
        <f t="shared" si="138"/>
        <v>81</v>
      </c>
      <c r="X487" s="12">
        <v>0</v>
      </c>
      <c r="Y487" s="12">
        <v>0</v>
      </c>
      <c r="Z487" s="12">
        <v>40</v>
      </c>
      <c r="AA487" s="11">
        <f t="shared" si="139"/>
        <v>868</v>
      </c>
      <c r="AB487" s="11">
        <f t="shared" si="140"/>
        <v>9824</v>
      </c>
      <c r="AC487" s="11">
        <f t="shared" si="141"/>
        <v>4471</v>
      </c>
      <c r="AD487" s="11">
        <f t="shared" si="142"/>
        <v>5353</v>
      </c>
      <c r="AE487">
        <f>VLOOKUP(C487,[1]WD!$B$3:$AR$777,43,0)</f>
        <v>20</v>
      </c>
      <c r="AF487" s="18">
        <f t="shared" si="143"/>
        <v>0</v>
      </c>
      <c r="AG487" s="6"/>
      <c r="AH487" s="6">
        <v>0</v>
      </c>
      <c r="AI487" s="6">
        <v>0</v>
      </c>
      <c r="AJ487" s="6">
        <v>0</v>
      </c>
    </row>
    <row r="488" spans="1:36" ht="15" customHeight="1" x14ac:dyDescent="0.25">
      <c r="A488" s="10">
        <v>487</v>
      </c>
      <c r="B488" s="1">
        <v>20</v>
      </c>
      <c r="C488" s="2">
        <v>40058922</v>
      </c>
      <c r="D488" s="3" t="s">
        <v>91</v>
      </c>
      <c r="E488" s="3" t="str">
        <f>VLOOKUP(C488,'[3]Employee Master (2)'!$A$3:$I$751,9,0)</f>
        <v>RAM SWARTH PRASAD YADAV</v>
      </c>
      <c r="F488" s="3" t="s">
        <v>535</v>
      </c>
      <c r="G488" s="1">
        <v>20</v>
      </c>
      <c r="H488" s="4" t="s">
        <v>537</v>
      </c>
      <c r="I488" s="22">
        <v>518.41</v>
      </c>
      <c r="J488" s="11">
        <v>27</v>
      </c>
      <c r="K488" s="11">
        <v>31</v>
      </c>
      <c r="L488" s="11">
        <v>167</v>
      </c>
      <c r="M488" s="11">
        <f t="shared" si="128"/>
        <v>13997</v>
      </c>
      <c r="N488" s="11">
        <f t="shared" si="129"/>
        <v>10822</v>
      </c>
      <c r="O488" s="11">
        <f t="shared" si="130"/>
        <v>1680</v>
      </c>
      <c r="P488" s="9">
        <f t="shared" si="131"/>
        <v>69.984999999999999</v>
      </c>
      <c r="Q488" s="9">
        <f t="shared" si="132"/>
        <v>70</v>
      </c>
      <c r="R488" s="8">
        <f t="shared" si="133"/>
        <v>806.61750000000006</v>
      </c>
      <c r="S488" s="11">
        <f t="shared" si="134"/>
        <v>310</v>
      </c>
      <c r="T488" s="9">
        <f t="shared" si="135"/>
        <v>27755.602500000001</v>
      </c>
      <c r="U488" s="11">
        <f t="shared" si="136"/>
        <v>514</v>
      </c>
      <c r="V488" s="11">
        <f t="shared" si="137"/>
        <v>1166</v>
      </c>
      <c r="W488" s="12">
        <f t="shared" si="138"/>
        <v>187</v>
      </c>
      <c r="X488" s="12">
        <v>255</v>
      </c>
      <c r="Y488" s="12">
        <v>0</v>
      </c>
      <c r="Z488" s="12">
        <v>40</v>
      </c>
      <c r="AA488" s="11">
        <f t="shared" si="139"/>
        <v>2162</v>
      </c>
      <c r="AB488" s="11">
        <f t="shared" si="140"/>
        <v>22657</v>
      </c>
      <c r="AC488" s="11">
        <f t="shared" si="141"/>
        <v>10822</v>
      </c>
      <c r="AD488" s="11">
        <f t="shared" si="142"/>
        <v>11835</v>
      </c>
      <c r="AE488">
        <f>VLOOKUP(C488,[1]WD!$B$3:$AR$777,43,0)</f>
        <v>20</v>
      </c>
      <c r="AF488" s="18">
        <f t="shared" si="143"/>
        <v>0</v>
      </c>
      <c r="AG488" s="6"/>
      <c r="AH488" s="6">
        <v>0</v>
      </c>
      <c r="AI488" s="6">
        <v>0</v>
      </c>
      <c r="AJ488" s="6">
        <v>255</v>
      </c>
    </row>
    <row r="489" spans="1:36" ht="15" customHeight="1" x14ac:dyDescent="0.25">
      <c r="A489" s="10">
        <v>488</v>
      </c>
      <c r="B489" s="1">
        <v>20</v>
      </c>
      <c r="C489" s="2">
        <v>40059621</v>
      </c>
      <c r="D489" s="3" t="s">
        <v>291</v>
      </c>
      <c r="E489" s="3" t="str">
        <f>VLOOKUP(C489,'[3]Employee Master (2)'!$A$3:$I$751,9,0)</f>
        <v>RAM SWARTH PRASAD YADAV</v>
      </c>
      <c r="F489" s="3" t="s">
        <v>535</v>
      </c>
      <c r="G489" s="1">
        <v>20</v>
      </c>
      <c r="H489" s="4" t="s">
        <v>537</v>
      </c>
      <c r="I489" s="22">
        <v>518.41</v>
      </c>
      <c r="J489" s="11">
        <v>25</v>
      </c>
      <c r="K489" s="11">
        <v>27</v>
      </c>
      <c r="L489" s="11">
        <v>113</v>
      </c>
      <c r="M489" s="11">
        <f t="shared" si="128"/>
        <v>12960</v>
      </c>
      <c r="N489" s="11">
        <f t="shared" si="129"/>
        <v>7323</v>
      </c>
      <c r="O489" s="11">
        <f t="shared" si="130"/>
        <v>1555</v>
      </c>
      <c r="P489" s="9">
        <f t="shared" si="131"/>
        <v>64.8</v>
      </c>
      <c r="Q489" s="9">
        <f t="shared" si="132"/>
        <v>65</v>
      </c>
      <c r="R489" s="8">
        <f t="shared" si="133"/>
        <v>659.19749999999999</v>
      </c>
      <c r="S489" s="11">
        <f t="shared" si="134"/>
        <v>270</v>
      </c>
      <c r="T489" s="9">
        <f t="shared" si="135"/>
        <v>22896.997499999998</v>
      </c>
      <c r="U489" s="11">
        <f t="shared" si="136"/>
        <v>475</v>
      </c>
      <c r="V489" s="11">
        <f t="shared" si="137"/>
        <v>1080</v>
      </c>
      <c r="W489" s="12">
        <f t="shared" si="138"/>
        <v>153</v>
      </c>
      <c r="X489" s="12">
        <v>513</v>
      </c>
      <c r="Y489" s="12">
        <v>0</v>
      </c>
      <c r="Z489" s="12">
        <v>40</v>
      </c>
      <c r="AA489" s="11">
        <f t="shared" si="139"/>
        <v>2261</v>
      </c>
      <c r="AB489" s="11">
        <f t="shared" si="140"/>
        <v>18022</v>
      </c>
      <c r="AC489" s="11">
        <f t="shared" si="141"/>
        <v>7323</v>
      </c>
      <c r="AD489" s="11">
        <f t="shared" si="142"/>
        <v>10699</v>
      </c>
      <c r="AE489">
        <f>VLOOKUP(C489,[1]WD!$B$3:$AR$777,43,0)</f>
        <v>20</v>
      </c>
      <c r="AF489" s="18">
        <f t="shared" si="143"/>
        <v>0</v>
      </c>
      <c r="AG489" s="6"/>
      <c r="AH489" s="6">
        <v>75</v>
      </c>
      <c r="AI489" s="6">
        <v>0</v>
      </c>
      <c r="AJ489" s="6">
        <v>438</v>
      </c>
    </row>
    <row r="490" spans="1:36" ht="15" customHeight="1" x14ac:dyDescent="0.25">
      <c r="A490" s="10">
        <v>489</v>
      </c>
      <c r="B490" s="1">
        <v>20</v>
      </c>
      <c r="C490" s="2">
        <v>40058924</v>
      </c>
      <c r="D490" s="3" t="s">
        <v>86</v>
      </c>
      <c r="E490" s="3" t="str">
        <f>VLOOKUP(C490,'[3]Employee Master (2)'!$A$3:$I$751,9,0)</f>
        <v>RAM SWARTH PRASAD YADAV</v>
      </c>
      <c r="F490" s="3" t="s">
        <v>535</v>
      </c>
      <c r="G490" s="1">
        <v>20</v>
      </c>
      <c r="H490" s="4" t="s">
        <v>537</v>
      </c>
      <c r="I490" s="22">
        <v>518.41</v>
      </c>
      <c r="J490" s="11">
        <v>9.5</v>
      </c>
      <c r="K490" s="11">
        <v>9.5</v>
      </c>
      <c r="L490" s="11">
        <v>21</v>
      </c>
      <c r="M490" s="11">
        <f t="shared" si="128"/>
        <v>4925</v>
      </c>
      <c r="N490" s="11">
        <f t="shared" si="129"/>
        <v>1361</v>
      </c>
      <c r="O490" s="11">
        <f t="shared" si="130"/>
        <v>591</v>
      </c>
      <c r="P490" s="9">
        <f t="shared" si="131"/>
        <v>24.625</v>
      </c>
      <c r="Q490" s="9">
        <f t="shared" si="132"/>
        <v>25</v>
      </c>
      <c r="R490" s="8">
        <f t="shared" si="133"/>
        <v>204.29500000000002</v>
      </c>
      <c r="S490" s="11">
        <f t="shared" si="134"/>
        <v>95</v>
      </c>
      <c r="T490" s="9">
        <f t="shared" si="135"/>
        <v>7225.92</v>
      </c>
      <c r="U490" s="11">
        <f t="shared" si="136"/>
        <v>181</v>
      </c>
      <c r="V490" s="11">
        <f t="shared" si="137"/>
        <v>410</v>
      </c>
      <c r="W490" s="12">
        <f t="shared" si="138"/>
        <v>48</v>
      </c>
      <c r="X490" s="12">
        <v>0</v>
      </c>
      <c r="Y490" s="12">
        <v>0</v>
      </c>
      <c r="Z490" s="12">
        <v>40</v>
      </c>
      <c r="AA490" s="11">
        <f t="shared" si="139"/>
        <v>679</v>
      </c>
      <c r="AB490" s="11">
        <f t="shared" si="140"/>
        <v>5607</v>
      </c>
      <c r="AC490" s="11">
        <f t="shared" si="141"/>
        <v>1361</v>
      </c>
      <c r="AD490" s="11">
        <f t="shared" si="142"/>
        <v>4246</v>
      </c>
      <c r="AE490">
        <f>VLOOKUP(C490,[1]WD!$B$3:$AR$777,43,0)</f>
        <v>20</v>
      </c>
      <c r="AF490" s="18">
        <f t="shared" si="143"/>
        <v>0</v>
      </c>
      <c r="AG490" s="6"/>
      <c r="AH490" s="6">
        <v>0</v>
      </c>
      <c r="AI490" s="6">
        <v>0</v>
      </c>
      <c r="AJ490" s="6">
        <v>0</v>
      </c>
    </row>
    <row r="491" spans="1:36" ht="15" customHeight="1" x14ac:dyDescent="0.25">
      <c r="A491" s="10">
        <v>490</v>
      </c>
      <c r="B491" s="1">
        <v>20</v>
      </c>
      <c r="C491" s="2">
        <v>40058929</v>
      </c>
      <c r="D491" s="3" t="s">
        <v>520</v>
      </c>
      <c r="E491" s="3" t="str">
        <f>VLOOKUP(C491,'[3]Employee Master (2)'!$A$3:$I$751,9,0)</f>
        <v>RAM SWARTH PRASAD YADAV</v>
      </c>
      <c r="F491" s="3" t="s">
        <v>535</v>
      </c>
      <c r="G491" s="1">
        <v>20</v>
      </c>
      <c r="H491" s="4" t="s">
        <v>537</v>
      </c>
      <c r="I491" s="22">
        <v>518.41</v>
      </c>
      <c r="J491" s="11">
        <v>7</v>
      </c>
      <c r="K491" s="11">
        <v>7</v>
      </c>
      <c r="L491" s="11">
        <v>37</v>
      </c>
      <c r="M491" s="11">
        <f t="shared" si="128"/>
        <v>3629</v>
      </c>
      <c r="N491" s="11">
        <f t="shared" si="129"/>
        <v>2398</v>
      </c>
      <c r="O491" s="11">
        <f t="shared" si="130"/>
        <v>435</v>
      </c>
      <c r="P491" s="9">
        <f t="shared" si="131"/>
        <v>18.145</v>
      </c>
      <c r="Q491" s="9">
        <f t="shared" si="132"/>
        <v>18</v>
      </c>
      <c r="R491" s="8">
        <f t="shared" si="133"/>
        <v>195.8775</v>
      </c>
      <c r="S491" s="11">
        <f t="shared" si="134"/>
        <v>70</v>
      </c>
      <c r="T491" s="9">
        <f t="shared" si="135"/>
        <v>6764.0225</v>
      </c>
      <c r="U491" s="11">
        <f t="shared" si="136"/>
        <v>133</v>
      </c>
      <c r="V491" s="11">
        <f t="shared" si="137"/>
        <v>302</v>
      </c>
      <c r="W491" s="12">
        <f t="shared" si="138"/>
        <v>46</v>
      </c>
      <c r="X491" s="12">
        <v>0</v>
      </c>
      <c r="Y491" s="12">
        <v>0</v>
      </c>
      <c r="Z491" s="12">
        <v>40</v>
      </c>
      <c r="AA491" s="11">
        <f t="shared" si="139"/>
        <v>521</v>
      </c>
      <c r="AB491" s="11">
        <f t="shared" si="140"/>
        <v>5506</v>
      </c>
      <c r="AC491" s="11">
        <f t="shared" si="141"/>
        <v>2398</v>
      </c>
      <c r="AD491" s="11">
        <f t="shared" si="142"/>
        <v>3108</v>
      </c>
      <c r="AE491">
        <f>VLOOKUP(C491,[1]WD!$B$3:$AR$777,43,0)</f>
        <v>20</v>
      </c>
      <c r="AF491" s="18">
        <f t="shared" si="143"/>
        <v>0</v>
      </c>
      <c r="AG491" s="6"/>
      <c r="AH491" s="6">
        <v>0</v>
      </c>
      <c r="AI491" s="6">
        <v>0</v>
      </c>
      <c r="AJ491" s="6">
        <v>0</v>
      </c>
    </row>
    <row r="492" spans="1:36" ht="15" customHeight="1" x14ac:dyDescent="0.25">
      <c r="A492" s="10">
        <v>491</v>
      </c>
      <c r="B492" s="1">
        <v>20</v>
      </c>
      <c r="C492" s="2">
        <v>40058987</v>
      </c>
      <c r="D492" s="3" t="s">
        <v>74</v>
      </c>
      <c r="E492" s="3" t="str">
        <f>VLOOKUP(C492,'[3]Employee Master (2)'!$A$3:$I$751,9,0)</f>
        <v>RAM SWARTH PRASAD YADAV</v>
      </c>
      <c r="F492" s="3" t="s">
        <v>535</v>
      </c>
      <c r="G492" s="1">
        <v>20</v>
      </c>
      <c r="H492" s="4" t="s">
        <v>537</v>
      </c>
      <c r="I492" s="22">
        <v>518.41</v>
      </c>
      <c r="J492" s="11">
        <v>10</v>
      </c>
      <c r="K492" s="11">
        <v>11</v>
      </c>
      <c r="L492" s="11">
        <v>66</v>
      </c>
      <c r="M492" s="11">
        <f t="shared" si="128"/>
        <v>5184</v>
      </c>
      <c r="N492" s="11">
        <f t="shared" si="129"/>
        <v>4277</v>
      </c>
      <c r="O492" s="11">
        <f t="shared" si="130"/>
        <v>622</v>
      </c>
      <c r="P492" s="9">
        <f t="shared" si="131"/>
        <v>25.92</v>
      </c>
      <c r="Q492" s="9">
        <f t="shared" si="132"/>
        <v>26</v>
      </c>
      <c r="R492" s="8">
        <f t="shared" si="133"/>
        <v>307.48250000000002</v>
      </c>
      <c r="S492" s="11">
        <f t="shared" si="134"/>
        <v>110</v>
      </c>
      <c r="T492" s="9">
        <f t="shared" si="135"/>
        <v>10552.4025</v>
      </c>
      <c r="U492" s="11">
        <f t="shared" si="136"/>
        <v>190</v>
      </c>
      <c r="V492" s="11">
        <f t="shared" si="137"/>
        <v>432</v>
      </c>
      <c r="W492" s="12">
        <f t="shared" si="138"/>
        <v>71</v>
      </c>
      <c r="X492" s="12">
        <v>0</v>
      </c>
      <c r="Y492" s="12">
        <v>0</v>
      </c>
      <c r="Z492" s="12">
        <v>40</v>
      </c>
      <c r="AA492" s="11">
        <f t="shared" si="139"/>
        <v>733</v>
      </c>
      <c r="AB492" s="11">
        <f t="shared" si="140"/>
        <v>8728</v>
      </c>
      <c r="AC492" s="11">
        <f t="shared" si="141"/>
        <v>4277</v>
      </c>
      <c r="AD492" s="11">
        <f t="shared" si="142"/>
        <v>4451</v>
      </c>
      <c r="AE492">
        <f>VLOOKUP(C492,[1]WD!$B$3:$AR$777,43,0)</f>
        <v>20</v>
      </c>
      <c r="AF492" s="18">
        <f t="shared" si="143"/>
        <v>0</v>
      </c>
      <c r="AG492" s="6"/>
      <c r="AH492" s="6">
        <v>0</v>
      </c>
      <c r="AI492" s="6">
        <v>0</v>
      </c>
      <c r="AJ492" s="6">
        <v>0</v>
      </c>
    </row>
    <row r="493" spans="1:36" ht="15" customHeight="1" x14ac:dyDescent="0.25">
      <c r="A493" s="10">
        <v>492</v>
      </c>
      <c r="B493" s="1">
        <v>20</v>
      </c>
      <c r="C493" s="2">
        <v>40059056</v>
      </c>
      <c r="D493" s="3" t="s">
        <v>295</v>
      </c>
      <c r="E493" s="3" t="str">
        <f>VLOOKUP(C493,'[3]Employee Master (2)'!$A$3:$I$751,9,0)</f>
        <v>RAM SWARTH PRASAD YADAV</v>
      </c>
      <c r="F493" s="3" t="s">
        <v>535</v>
      </c>
      <c r="G493" s="1">
        <v>20</v>
      </c>
      <c r="H493" s="4" t="s">
        <v>537</v>
      </c>
      <c r="I493" s="22">
        <v>518.41</v>
      </c>
      <c r="J493" s="11">
        <v>9</v>
      </c>
      <c r="K493" s="11">
        <v>11</v>
      </c>
      <c r="L493" s="11">
        <v>63</v>
      </c>
      <c r="M493" s="11">
        <f t="shared" si="128"/>
        <v>4666</v>
      </c>
      <c r="N493" s="11">
        <f t="shared" si="129"/>
        <v>4082</v>
      </c>
      <c r="O493" s="11">
        <f t="shared" si="130"/>
        <v>560</v>
      </c>
      <c r="P493" s="9">
        <f t="shared" si="131"/>
        <v>23.330000000000002</v>
      </c>
      <c r="Q493" s="9">
        <f t="shared" si="132"/>
        <v>23</v>
      </c>
      <c r="R493" s="8">
        <f t="shared" si="133"/>
        <v>284.31</v>
      </c>
      <c r="S493" s="11">
        <f t="shared" si="134"/>
        <v>110</v>
      </c>
      <c r="T493" s="9">
        <f t="shared" si="135"/>
        <v>9748.64</v>
      </c>
      <c r="U493" s="11">
        <f t="shared" si="136"/>
        <v>171</v>
      </c>
      <c r="V493" s="11">
        <f t="shared" si="137"/>
        <v>389</v>
      </c>
      <c r="W493" s="12">
        <f t="shared" si="138"/>
        <v>66</v>
      </c>
      <c r="X493" s="12">
        <v>0</v>
      </c>
      <c r="Y493" s="12">
        <v>0</v>
      </c>
      <c r="Z493" s="12">
        <v>40</v>
      </c>
      <c r="AA493" s="11">
        <f t="shared" si="139"/>
        <v>666</v>
      </c>
      <c r="AB493" s="11">
        <f t="shared" si="140"/>
        <v>8082</v>
      </c>
      <c r="AC493" s="11">
        <f t="shared" si="141"/>
        <v>4082</v>
      </c>
      <c r="AD493" s="11">
        <f t="shared" si="142"/>
        <v>4000</v>
      </c>
      <c r="AE493">
        <f>VLOOKUP(C493,[1]WD!$B$3:$AR$777,43,0)</f>
        <v>20</v>
      </c>
      <c r="AF493" s="18">
        <f t="shared" si="143"/>
        <v>0</v>
      </c>
      <c r="AG493" s="6"/>
      <c r="AH493" s="6">
        <v>0</v>
      </c>
      <c r="AI493" s="6">
        <v>0</v>
      </c>
      <c r="AJ493" s="6">
        <v>0</v>
      </c>
    </row>
    <row r="494" spans="1:36" ht="15" customHeight="1" x14ac:dyDescent="0.25">
      <c r="A494" s="10">
        <v>493</v>
      </c>
      <c r="B494" s="1">
        <v>20</v>
      </c>
      <c r="C494" s="2">
        <v>40059255</v>
      </c>
      <c r="D494" s="3" t="s">
        <v>521</v>
      </c>
      <c r="E494" s="3" t="str">
        <f>VLOOKUP(C494,'[3]Employee Master (2)'!$A$3:$I$751,9,0)</f>
        <v>RAM SWARTH PRASAD YADAV</v>
      </c>
      <c r="F494" s="3" t="s">
        <v>535</v>
      </c>
      <c r="G494" s="1">
        <v>20</v>
      </c>
      <c r="H494" s="4" t="s">
        <v>300</v>
      </c>
      <c r="I494" s="22">
        <v>518.41</v>
      </c>
      <c r="J494" s="11">
        <v>15.5</v>
      </c>
      <c r="K494" s="11">
        <v>16.5</v>
      </c>
      <c r="L494" s="11">
        <v>70</v>
      </c>
      <c r="M494" s="11">
        <f t="shared" si="128"/>
        <v>8035</v>
      </c>
      <c r="N494" s="11">
        <f t="shared" si="129"/>
        <v>4536</v>
      </c>
      <c r="O494" s="11">
        <f t="shared" si="130"/>
        <v>964</v>
      </c>
      <c r="P494" s="9">
        <f t="shared" si="131"/>
        <v>40.175000000000004</v>
      </c>
      <c r="Q494" s="9">
        <f t="shared" si="132"/>
        <v>40</v>
      </c>
      <c r="R494" s="8">
        <f t="shared" si="133"/>
        <v>408.5575</v>
      </c>
      <c r="S494" s="11">
        <f t="shared" si="134"/>
        <v>165</v>
      </c>
      <c r="T494" s="9">
        <f t="shared" si="135"/>
        <v>14188.7325</v>
      </c>
      <c r="U494" s="11">
        <f t="shared" si="136"/>
        <v>295</v>
      </c>
      <c r="V494" s="11">
        <f t="shared" si="137"/>
        <v>669</v>
      </c>
      <c r="W494" s="12">
        <f t="shared" si="138"/>
        <v>95</v>
      </c>
      <c r="X494" s="12">
        <v>0</v>
      </c>
      <c r="Y494" s="12">
        <v>0</v>
      </c>
      <c r="Z494" s="12">
        <v>40</v>
      </c>
      <c r="AA494" s="11">
        <f t="shared" si="139"/>
        <v>1099</v>
      </c>
      <c r="AB494" s="11">
        <f t="shared" si="140"/>
        <v>11472</v>
      </c>
      <c r="AC494" s="11">
        <f t="shared" si="141"/>
        <v>4536</v>
      </c>
      <c r="AD494" s="11">
        <f t="shared" si="142"/>
        <v>6936</v>
      </c>
      <c r="AE494">
        <f>VLOOKUP(C494,[1]WD!$B$3:$AR$777,43,0)</f>
        <v>20</v>
      </c>
      <c r="AF494" s="18">
        <f t="shared" si="143"/>
        <v>0</v>
      </c>
      <c r="AG494" s="6"/>
      <c r="AH494" s="6">
        <v>0</v>
      </c>
      <c r="AI494" s="6">
        <v>0</v>
      </c>
      <c r="AJ494" s="6">
        <v>0</v>
      </c>
    </row>
    <row r="495" spans="1:36" ht="15" customHeight="1" x14ac:dyDescent="0.25">
      <c r="A495" s="10">
        <v>494</v>
      </c>
      <c r="B495" s="1">
        <v>20</v>
      </c>
      <c r="C495" s="2">
        <v>40059609</v>
      </c>
      <c r="D495" s="3" t="s">
        <v>112</v>
      </c>
      <c r="E495" s="3" t="str">
        <f>VLOOKUP(C495,'[3]Employee Master (2)'!$A$3:$I$751,9,0)</f>
        <v>RAM SWARTH PRASAD YADAV</v>
      </c>
      <c r="F495" s="3" t="s">
        <v>535</v>
      </c>
      <c r="G495" s="1">
        <v>20</v>
      </c>
      <c r="H495" s="4" t="s">
        <v>537</v>
      </c>
      <c r="I495" s="22">
        <v>518.41</v>
      </c>
      <c r="J495" s="11">
        <v>9</v>
      </c>
      <c r="K495" s="11">
        <v>9</v>
      </c>
      <c r="L495" s="11">
        <v>34</v>
      </c>
      <c r="M495" s="11">
        <f t="shared" si="128"/>
        <v>4666</v>
      </c>
      <c r="N495" s="11">
        <f t="shared" si="129"/>
        <v>2203</v>
      </c>
      <c r="O495" s="11">
        <f t="shared" si="130"/>
        <v>560</v>
      </c>
      <c r="P495" s="9">
        <f t="shared" si="131"/>
        <v>23.330000000000002</v>
      </c>
      <c r="Q495" s="9">
        <f t="shared" si="132"/>
        <v>23</v>
      </c>
      <c r="R495" s="8">
        <f t="shared" si="133"/>
        <v>223.24250000000001</v>
      </c>
      <c r="S495" s="11">
        <f t="shared" si="134"/>
        <v>90</v>
      </c>
      <c r="T495" s="9">
        <f t="shared" si="135"/>
        <v>7788.5725000000002</v>
      </c>
      <c r="U495" s="11">
        <f t="shared" si="136"/>
        <v>171</v>
      </c>
      <c r="V495" s="11">
        <f t="shared" si="137"/>
        <v>389</v>
      </c>
      <c r="W495" s="12">
        <f t="shared" si="138"/>
        <v>52</v>
      </c>
      <c r="X495" s="12">
        <v>0</v>
      </c>
      <c r="Y495" s="12">
        <v>0</v>
      </c>
      <c r="Z495" s="12">
        <v>40</v>
      </c>
      <c r="AA495" s="11">
        <f t="shared" si="139"/>
        <v>652</v>
      </c>
      <c r="AB495" s="11">
        <f t="shared" si="140"/>
        <v>6217</v>
      </c>
      <c r="AC495" s="11">
        <f t="shared" si="141"/>
        <v>2203</v>
      </c>
      <c r="AD495" s="11">
        <f t="shared" si="142"/>
        <v>4014</v>
      </c>
      <c r="AE495">
        <f>VLOOKUP(C495,[1]WD!$B$3:$AR$777,43,0)</f>
        <v>20</v>
      </c>
      <c r="AF495" s="18">
        <f t="shared" si="143"/>
        <v>0</v>
      </c>
      <c r="AG495" s="6"/>
      <c r="AH495" s="6">
        <v>0</v>
      </c>
      <c r="AI495" s="6">
        <v>0</v>
      </c>
      <c r="AJ495" s="6">
        <v>0</v>
      </c>
    </row>
    <row r="496" spans="1:36" ht="15" customHeight="1" x14ac:dyDescent="0.25">
      <c r="A496" s="10">
        <v>495</v>
      </c>
      <c r="B496" s="1">
        <v>20</v>
      </c>
      <c r="C496" s="2">
        <v>40059620</v>
      </c>
      <c r="D496" s="3" t="s">
        <v>407</v>
      </c>
      <c r="E496" s="3" t="str">
        <f>VLOOKUP(C496,'[3]Employee Master (2)'!$A$3:$I$751,9,0)</f>
        <v>RAM SWARTH PRASAD YADAV</v>
      </c>
      <c r="F496" s="3" t="s">
        <v>535</v>
      </c>
      <c r="G496" s="1">
        <v>20</v>
      </c>
      <c r="H496" s="4" t="s">
        <v>537</v>
      </c>
      <c r="I496" s="22">
        <v>518.41</v>
      </c>
      <c r="J496" s="11">
        <v>10</v>
      </c>
      <c r="K496" s="11">
        <v>11</v>
      </c>
      <c r="L496" s="11">
        <v>52</v>
      </c>
      <c r="M496" s="11">
        <f t="shared" si="128"/>
        <v>5184</v>
      </c>
      <c r="N496" s="11">
        <f t="shared" si="129"/>
        <v>3370</v>
      </c>
      <c r="O496" s="11">
        <f t="shared" si="130"/>
        <v>622</v>
      </c>
      <c r="P496" s="9">
        <f t="shared" si="131"/>
        <v>25.92</v>
      </c>
      <c r="Q496" s="9">
        <f t="shared" si="132"/>
        <v>26</v>
      </c>
      <c r="R496" s="8">
        <f t="shared" si="133"/>
        <v>278.005</v>
      </c>
      <c r="S496" s="11">
        <f t="shared" si="134"/>
        <v>110</v>
      </c>
      <c r="T496" s="9">
        <f t="shared" si="135"/>
        <v>9615.9249999999993</v>
      </c>
      <c r="U496" s="11">
        <f t="shared" si="136"/>
        <v>190</v>
      </c>
      <c r="V496" s="11">
        <f t="shared" si="137"/>
        <v>432</v>
      </c>
      <c r="W496" s="12">
        <f t="shared" si="138"/>
        <v>65</v>
      </c>
      <c r="X496" s="12">
        <v>0</v>
      </c>
      <c r="Y496" s="12">
        <v>0</v>
      </c>
      <c r="Z496" s="12">
        <v>40</v>
      </c>
      <c r="AA496" s="11">
        <f t="shared" si="139"/>
        <v>727</v>
      </c>
      <c r="AB496" s="11">
        <f t="shared" si="140"/>
        <v>7827</v>
      </c>
      <c r="AC496" s="11">
        <f t="shared" si="141"/>
        <v>3370</v>
      </c>
      <c r="AD496" s="11">
        <f t="shared" si="142"/>
        <v>4457</v>
      </c>
      <c r="AE496">
        <f>VLOOKUP(C496,[1]WD!$B$3:$AR$777,43,0)</f>
        <v>20</v>
      </c>
      <c r="AF496" s="18">
        <f t="shared" si="143"/>
        <v>0</v>
      </c>
      <c r="AG496" s="6"/>
      <c r="AH496" s="6">
        <v>0</v>
      </c>
      <c r="AI496" s="6">
        <v>0</v>
      </c>
      <c r="AJ496" s="6">
        <v>0</v>
      </c>
    </row>
    <row r="497" spans="1:36" ht="15" customHeight="1" x14ac:dyDescent="0.25">
      <c r="A497" s="10">
        <v>496</v>
      </c>
      <c r="B497" s="1">
        <v>20</v>
      </c>
      <c r="C497" s="2">
        <v>40059622</v>
      </c>
      <c r="D497" s="3" t="s">
        <v>528</v>
      </c>
      <c r="E497" s="3" t="str">
        <f>VLOOKUP(C497,'[3]Employee Master (2)'!$A$3:$I$751,9,0)</f>
        <v>RAM SWARTH PRASAD YADAV</v>
      </c>
      <c r="F497" s="3" t="s">
        <v>535</v>
      </c>
      <c r="G497" s="1">
        <v>20</v>
      </c>
      <c r="H497" s="4" t="s">
        <v>537</v>
      </c>
      <c r="I497" s="22">
        <v>518.41</v>
      </c>
      <c r="J497" s="11">
        <v>8</v>
      </c>
      <c r="K497" s="11">
        <v>8</v>
      </c>
      <c r="L497" s="11">
        <v>29</v>
      </c>
      <c r="M497" s="11">
        <f t="shared" si="128"/>
        <v>4147</v>
      </c>
      <c r="N497" s="11">
        <f t="shared" si="129"/>
        <v>1879</v>
      </c>
      <c r="O497" s="11">
        <f t="shared" si="130"/>
        <v>498</v>
      </c>
      <c r="P497" s="9">
        <f t="shared" si="131"/>
        <v>20.734999999999999</v>
      </c>
      <c r="Q497" s="9">
        <f t="shared" si="132"/>
        <v>21</v>
      </c>
      <c r="R497" s="8">
        <f t="shared" si="133"/>
        <v>195.845</v>
      </c>
      <c r="S497" s="11">
        <f t="shared" si="134"/>
        <v>80</v>
      </c>
      <c r="T497" s="9">
        <f t="shared" si="135"/>
        <v>6841.58</v>
      </c>
      <c r="U497" s="11">
        <f t="shared" si="136"/>
        <v>153</v>
      </c>
      <c r="V497" s="11">
        <f t="shared" si="137"/>
        <v>345</v>
      </c>
      <c r="W497" s="12">
        <f t="shared" si="138"/>
        <v>46</v>
      </c>
      <c r="X497" s="12">
        <v>0</v>
      </c>
      <c r="Y497" s="12">
        <v>0</v>
      </c>
      <c r="Z497" s="12">
        <v>40</v>
      </c>
      <c r="AA497" s="11">
        <f t="shared" si="139"/>
        <v>584</v>
      </c>
      <c r="AB497" s="11">
        <f t="shared" si="140"/>
        <v>5442</v>
      </c>
      <c r="AC497" s="11">
        <f t="shared" si="141"/>
        <v>1879</v>
      </c>
      <c r="AD497" s="11">
        <f t="shared" si="142"/>
        <v>3563</v>
      </c>
      <c r="AE497">
        <f>VLOOKUP(C497,[1]WD!$B$3:$AR$777,43,0)</f>
        <v>20</v>
      </c>
      <c r="AF497" s="18">
        <f t="shared" si="143"/>
        <v>0</v>
      </c>
      <c r="AG497" s="6"/>
      <c r="AH497" s="6">
        <v>0</v>
      </c>
      <c r="AI497" s="6">
        <v>0</v>
      </c>
      <c r="AJ497" s="6">
        <v>0</v>
      </c>
    </row>
    <row r="498" spans="1:36" ht="15" customHeight="1" x14ac:dyDescent="0.25">
      <c r="A498" s="10">
        <v>497</v>
      </c>
      <c r="B498" s="1">
        <v>20</v>
      </c>
      <c r="C498" s="2">
        <v>40059623</v>
      </c>
      <c r="D498" s="3" t="s">
        <v>529</v>
      </c>
      <c r="E498" s="3" t="str">
        <f>VLOOKUP(C498,'[3]Employee Master (2)'!$A$3:$I$751,9,0)</f>
        <v>RAM SWARTH PRASAD YADAV</v>
      </c>
      <c r="F498" s="3" t="s">
        <v>535</v>
      </c>
      <c r="G498" s="1">
        <v>20</v>
      </c>
      <c r="H498" s="4" t="s">
        <v>539</v>
      </c>
      <c r="I498" s="22">
        <v>518.41</v>
      </c>
      <c r="J498" s="11">
        <v>27</v>
      </c>
      <c r="K498" s="11">
        <v>28</v>
      </c>
      <c r="L498" s="11">
        <v>52</v>
      </c>
      <c r="M498" s="11">
        <f t="shared" si="128"/>
        <v>13997</v>
      </c>
      <c r="N498" s="11">
        <f t="shared" si="129"/>
        <v>3370</v>
      </c>
      <c r="O498" s="11">
        <f t="shared" si="130"/>
        <v>1680</v>
      </c>
      <c r="P498" s="9">
        <f t="shared" si="131"/>
        <v>69.984999999999999</v>
      </c>
      <c r="Q498" s="9">
        <f t="shared" si="132"/>
        <v>70</v>
      </c>
      <c r="R498" s="8">
        <f t="shared" si="133"/>
        <v>564.42750000000001</v>
      </c>
      <c r="S498" s="11">
        <f t="shared" si="134"/>
        <v>280</v>
      </c>
      <c r="T498" s="9">
        <f t="shared" si="135"/>
        <v>20031.412500000002</v>
      </c>
      <c r="U498" s="11">
        <f t="shared" si="136"/>
        <v>514</v>
      </c>
      <c r="V498" s="11">
        <f t="shared" si="137"/>
        <v>1166</v>
      </c>
      <c r="W498" s="12">
        <f t="shared" si="138"/>
        <v>131</v>
      </c>
      <c r="X498" s="12">
        <v>0</v>
      </c>
      <c r="Y498" s="12">
        <v>0</v>
      </c>
      <c r="Z498" s="12">
        <v>40</v>
      </c>
      <c r="AA498" s="11">
        <f t="shared" si="139"/>
        <v>1851</v>
      </c>
      <c r="AB498" s="11">
        <f t="shared" si="140"/>
        <v>15516</v>
      </c>
      <c r="AC498" s="11">
        <f t="shared" si="141"/>
        <v>3370</v>
      </c>
      <c r="AD498" s="11">
        <f t="shared" si="142"/>
        <v>12146</v>
      </c>
      <c r="AE498">
        <f>VLOOKUP(C498,[1]WD!$B$3:$AR$777,43,0)</f>
        <v>20</v>
      </c>
      <c r="AF498" s="18">
        <f t="shared" si="143"/>
        <v>0</v>
      </c>
      <c r="AG498" s="6"/>
      <c r="AH498" s="6">
        <v>0</v>
      </c>
      <c r="AI498" s="6">
        <v>0</v>
      </c>
      <c r="AJ498" s="6">
        <v>0</v>
      </c>
    </row>
    <row r="499" spans="1:36" ht="15" customHeight="1" x14ac:dyDescent="0.25">
      <c r="A499" s="10">
        <v>498</v>
      </c>
      <c r="B499" s="1">
        <v>20</v>
      </c>
      <c r="C499" s="2">
        <v>40059624</v>
      </c>
      <c r="D499" s="3" t="s">
        <v>530</v>
      </c>
      <c r="E499" s="3" t="str">
        <f>VLOOKUP(C499,'[3]Employee Master (2)'!$A$3:$I$751,9,0)</f>
        <v>RAM SWARTH PRASAD YADAV</v>
      </c>
      <c r="F499" s="3" t="s">
        <v>535</v>
      </c>
      <c r="G499" s="1">
        <v>20</v>
      </c>
      <c r="H499" s="4" t="s">
        <v>539</v>
      </c>
      <c r="I499" s="22">
        <v>518.41</v>
      </c>
      <c r="J499" s="11">
        <v>15.5</v>
      </c>
      <c r="K499" s="11">
        <v>16.5</v>
      </c>
      <c r="L499" s="11">
        <v>51</v>
      </c>
      <c r="M499" s="11">
        <f t="shared" si="128"/>
        <v>8035</v>
      </c>
      <c r="N499" s="11">
        <f t="shared" si="129"/>
        <v>3305</v>
      </c>
      <c r="O499" s="11">
        <f t="shared" si="130"/>
        <v>964</v>
      </c>
      <c r="P499" s="9">
        <f t="shared" si="131"/>
        <v>40.175000000000004</v>
      </c>
      <c r="Q499" s="9">
        <f t="shared" si="132"/>
        <v>40</v>
      </c>
      <c r="R499" s="8">
        <f t="shared" si="133"/>
        <v>368.55</v>
      </c>
      <c r="S499" s="11">
        <f t="shared" si="134"/>
        <v>165</v>
      </c>
      <c r="T499" s="9">
        <f t="shared" si="135"/>
        <v>12917.724999999999</v>
      </c>
      <c r="U499" s="11">
        <f t="shared" si="136"/>
        <v>295</v>
      </c>
      <c r="V499" s="11">
        <f t="shared" si="137"/>
        <v>669</v>
      </c>
      <c r="W499" s="12">
        <f t="shared" si="138"/>
        <v>86</v>
      </c>
      <c r="X499" s="12">
        <v>0</v>
      </c>
      <c r="Y499" s="12">
        <v>0</v>
      </c>
      <c r="Z499" s="12">
        <v>40</v>
      </c>
      <c r="AA499" s="11">
        <f t="shared" si="139"/>
        <v>1090</v>
      </c>
      <c r="AB499" s="11">
        <f t="shared" si="140"/>
        <v>10250</v>
      </c>
      <c r="AC499" s="11">
        <f t="shared" si="141"/>
        <v>3305</v>
      </c>
      <c r="AD499" s="11">
        <f t="shared" si="142"/>
        <v>6945</v>
      </c>
      <c r="AE499">
        <f>VLOOKUP(C499,[1]WD!$B$3:$AR$777,43,0)</f>
        <v>20</v>
      </c>
      <c r="AF499" s="18">
        <f t="shared" si="143"/>
        <v>0</v>
      </c>
      <c r="AG499" s="6"/>
      <c r="AH499" s="6">
        <v>0</v>
      </c>
      <c r="AI499" s="6">
        <v>0</v>
      </c>
      <c r="AJ499" s="6">
        <v>0</v>
      </c>
    </row>
    <row r="500" spans="1:36" ht="15" customHeight="1" x14ac:dyDescent="0.25">
      <c r="A500" s="10">
        <v>499</v>
      </c>
      <c r="B500" s="1">
        <v>20</v>
      </c>
      <c r="C500" s="2">
        <v>40059824</v>
      </c>
      <c r="D500" s="3" t="s">
        <v>584</v>
      </c>
      <c r="E500" s="3" t="s">
        <v>361</v>
      </c>
      <c r="F500" s="3" t="s">
        <v>535</v>
      </c>
      <c r="G500" s="1">
        <v>20</v>
      </c>
      <c r="H500" s="4" t="s">
        <v>537</v>
      </c>
      <c r="I500" s="22">
        <v>518.41</v>
      </c>
      <c r="J500" s="11">
        <v>9</v>
      </c>
      <c r="K500" s="11">
        <v>10</v>
      </c>
      <c r="L500" s="11">
        <v>62</v>
      </c>
      <c r="M500" s="11">
        <f t="shared" si="128"/>
        <v>4666</v>
      </c>
      <c r="N500" s="11">
        <f t="shared" si="129"/>
        <v>4018</v>
      </c>
      <c r="O500" s="11">
        <f t="shared" si="130"/>
        <v>560</v>
      </c>
      <c r="P500" s="9">
        <f t="shared" si="131"/>
        <v>23.330000000000002</v>
      </c>
      <c r="Q500" s="9">
        <f t="shared" si="132"/>
        <v>23</v>
      </c>
      <c r="R500" s="8">
        <f t="shared" si="133"/>
        <v>282.23</v>
      </c>
      <c r="S500" s="11">
        <f t="shared" si="134"/>
        <v>100</v>
      </c>
      <c r="T500" s="9">
        <f t="shared" si="135"/>
        <v>9672.56</v>
      </c>
      <c r="U500" s="11">
        <f t="shared" si="136"/>
        <v>171</v>
      </c>
      <c r="V500" s="11">
        <f t="shared" si="137"/>
        <v>389</v>
      </c>
      <c r="W500" s="12">
        <f t="shared" si="138"/>
        <v>66</v>
      </c>
      <c r="X500" s="12">
        <v>0</v>
      </c>
      <c r="Y500" s="12">
        <v>0</v>
      </c>
      <c r="Z500" s="12">
        <v>40</v>
      </c>
      <c r="AA500" s="11">
        <f t="shared" si="139"/>
        <v>666</v>
      </c>
      <c r="AB500" s="11">
        <f t="shared" si="140"/>
        <v>8018</v>
      </c>
      <c r="AC500" s="11">
        <f t="shared" si="141"/>
        <v>4018</v>
      </c>
      <c r="AD500" s="11">
        <f t="shared" si="142"/>
        <v>4000</v>
      </c>
      <c r="AE500">
        <f>VLOOKUP(C500,[1]WD!$B$3:$AR$777,43,0)</f>
        <v>20</v>
      </c>
      <c r="AF500" s="18">
        <f t="shared" si="143"/>
        <v>0</v>
      </c>
      <c r="AG500" s="6"/>
      <c r="AH500" s="6">
        <v>0</v>
      </c>
      <c r="AI500" s="6">
        <v>0</v>
      </c>
      <c r="AJ500" s="6">
        <v>0</v>
      </c>
    </row>
    <row r="501" spans="1:36" ht="15" customHeight="1" x14ac:dyDescent="0.25">
      <c r="A501" s="10">
        <v>500</v>
      </c>
      <c r="B501" s="1">
        <v>20</v>
      </c>
      <c r="C501" s="2">
        <v>40059827</v>
      </c>
      <c r="D501" s="3" t="s">
        <v>586</v>
      </c>
      <c r="E501" s="3" t="s">
        <v>361</v>
      </c>
      <c r="F501" s="3" t="s">
        <v>535</v>
      </c>
      <c r="G501" s="1">
        <v>20</v>
      </c>
      <c r="H501" s="4" t="s">
        <v>537</v>
      </c>
      <c r="I501" s="22">
        <v>518.41</v>
      </c>
      <c r="J501" s="11">
        <v>8</v>
      </c>
      <c r="K501" s="11">
        <v>8</v>
      </c>
      <c r="L501" s="11">
        <v>30</v>
      </c>
      <c r="M501" s="11">
        <f t="shared" si="128"/>
        <v>4147</v>
      </c>
      <c r="N501" s="11">
        <f t="shared" si="129"/>
        <v>1944</v>
      </c>
      <c r="O501" s="11">
        <f t="shared" si="130"/>
        <v>498</v>
      </c>
      <c r="P501" s="9">
        <f t="shared" si="131"/>
        <v>20.734999999999999</v>
      </c>
      <c r="Q501" s="9">
        <f t="shared" si="132"/>
        <v>21</v>
      </c>
      <c r="R501" s="8">
        <f t="shared" si="133"/>
        <v>197.95750000000001</v>
      </c>
      <c r="S501" s="11">
        <f t="shared" si="134"/>
        <v>80</v>
      </c>
      <c r="T501" s="9">
        <f t="shared" si="135"/>
        <v>6908.6925000000001</v>
      </c>
      <c r="U501" s="11">
        <f t="shared" si="136"/>
        <v>153</v>
      </c>
      <c r="V501" s="11">
        <f t="shared" si="137"/>
        <v>345</v>
      </c>
      <c r="W501" s="12">
        <f t="shared" si="138"/>
        <v>46</v>
      </c>
      <c r="X501" s="12">
        <v>0</v>
      </c>
      <c r="Y501" s="12">
        <v>0</v>
      </c>
      <c r="Z501" s="12">
        <v>40</v>
      </c>
      <c r="AA501" s="11">
        <f t="shared" si="139"/>
        <v>584</v>
      </c>
      <c r="AB501" s="11">
        <f t="shared" si="140"/>
        <v>5507</v>
      </c>
      <c r="AC501" s="11">
        <f t="shared" si="141"/>
        <v>1944</v>
      </c>
      <c r="AD501" s="11">
        <f t="shared" si="142"/>
        <v>3563</v>
      </c>
      <c r="AE501">
        <f>VLOOKUP(C501,[1]WD!$B$3:$AR$777,43,0)</f>
        <v>20</v>
      </c>
      <c r="AF501" s="18">
        <f t="shared" si="143"/>
        <v>0</v>
      </c>
      <c r="AG501" s="6"/>
      <c r="AH501" s="6">
        <v>0</v>
      </c>
      <c r="AI501" s="6">
        <v>0</v>
      </c>
      <c r="AJ501" s="6">
        <v>0</v>
      </c>
    </row>
    <row r="502" spans="1:36" ht="15" customHeight="1" x14ac:dyDescent="0.25">
      <c r="A502" s="10">
        <v>501</v>
      </c>
      <c r="B502" s="1">
        <v>20</v>
      </c>
      <c r="C502" s="2">
        <v>40059828</v>
      </c>
      <c r="D502" s="3" t="s">
        <v>563</v>
      </c>
      <c r="E502" s="3" t="s">
        <v>361</v>
      </c>
      <c r="F502" s="3" t="s">
        <v>535</v>
      </c>
      <c r="G502" s="1">
        <v>20</v>
      </c>
      <c r="H502" s="4" t="s">
        <v>537</v>
      </c>
      <c r="I502" s="22">
        <v>518.41</v>
      </c>
      <c r="J502" s="11">
        <v>8</v>
      </c>
      <c r="K502" s="11">
        <v>8</v>
      </c>
      <c r="L502" s="11">
        <v>26</v>
      </c>
      <c r="M502" s="11">
        <f t="shared" si="128"/>
        <v>4147</v>
      </c>
      <c r="N502" s="11">
        <f t="shared" si="129"/>
        <v>1685</v>
      </c>
      <c r="O502" s="11">
        <f t="shared" si="130"/>
        <v>498</v>
      </c>
      <c r="P502" s="9">
        <f t="shared" si="131"/>
        <v>20.734999999999999</v>
      </c>
      <c r="Q502" s="9">
        <f t="shared" si="132"/>
        <v>21</v>
      </c>
      <c r="R502" s="8">
        <f t="shared" si="133"/>
        <v>189.54000000000002</v>
      </c>
      <c r="S502" s="11">
        <f t="shared" si="134"/>
        <v>80</v>
      </c>
      <c r="T502" s="9">
        <f t="shared" si="135"/>
        <v>6641.2749999999996</v>
      </c>
      <c r="U502" s="11">
        <f t="shared" si="136"/>
        <v>153</v>
      </c>
      <c r="V502" s="11">
        <f t="shared" si="137"/>
        <v>345</v>
      </c>
      <c r="W502" s="12">
        <f t="shared" si="138"/>
        <v>44</v>
      </c>
      <c r="X502" s="12">
        <v>0</v>
      </c>
      <c r="Y502" s="12">
        <v>0</v>
      </c>
      <c r="Z502" s="12">
        <v>40</v>
      </c>
      <c r="AA502" s="11">
        <f t="shared" si="139"/>
        <v>582</v>
      </c>
      <c r="AB502" s="11">
        <f t="shared" si="140"/>
        <v>5250</v>
      </c>
      <c r="AC502" s="11">
        <f t="shared" si="141"/>
        <v>1685</v>
      </c>
      <c r="AD502" s="11">
        <f t="shared" si="142"/>
        <v>3565</v>
      </c>
      <c r="AE502">
        <f>VLOOKUP(C502,[1]WD!$B$3:$AR$777,43,0)</f>
        <v>20</v>
      </c>
      <c r="AF502" s="18">
        <f t="shared" si="143"/>
        <v>0</v>
      </c>
      <c r="AG502" s="6"/>
      <c r="AH502" s="6">
        <v>0</v>
      </c>
      <c r="AI502" s="6">
        <v>0</v>
      </c>
      <c r="AJ502" s="6">
        <v>0</v>
      </c>
    </row>
    <row r="503" spans="1:36" ht="15" customHeight="1" x14ac:dyDescent="0.25">
      <c r="A503" s="10">
        <v>502</v>
      </c>
      <c r="B503" s="1">
        <v>20</v>
      </c>
      <c r="C503" s="2">
        <v>40058914</v>
      </c>
      <c r="D503" s="3" t="s">
        <v>268</v>
      </c>
      <c r="E503" s="3" t="s">
        <v>361</v>
      </c>
      <c r="F503" s="3" t="s">
        <v>58</v>
      </c>
      <c r="G503" s="1">
        <v>20</v>
      </c>
      <c r="H503" s="4" t="s">
        <v>59</v>
      </c>
      <c r="I503" s="22">
        <v>518.41</v>
      </c>
      <c r="J503" s="11">
        <v>24</v>
      </c>
      <c r="K503" s="11">
        <v>26</v>
      </c>
      <c r="L503" s="11">
        <v>72</v>
      </c>
      <c r="M503" s="11">
        <f t="shared" si="128"/>
        <v>12442</v>
      </c>
      <c r="N503" s="11">
        <f t="shared" si="129"/>
        <v>4666</v>
      </c>
      <c r="O503" s="11">
        <f t="shared" si="130"/>
        <v>1493</v>
      </c>
      <c r="P503" s="9">
        <f t="shared" si="131"/>
        <v>62.21</v>
      </c>
      <c r="Q503" s="9">
        <f t="shared" si="132"/>
        <v>62</v>
      </c>
      <c r="R503" s="8">
        <f t="shared" si="133"/>
        <v>556.01</v>
      </c>
      <c r="S503" s="11">
        <f t="shared" si="134"/>
        <v>260</v>
      </c>
      <c r="T503" s="9">
        <f t="shared" si="135"/>
        <v>19541.219999999998</v>
      </c>
      <c r="U503" s="11">
        <f t="shared" si="136"/>
        <v>457</v>
      </c>
      <c r="V503" s="11">
        <f t="shared" si="137"/>
        <v>1036</v>
      </c>
      <c r="W503" s="12">
        <f t="shared" si="138"/>
        <v>129</v>
      </c>
      <c r="X503" s="12">
        <v>0</v>
      </c>
      <c r="Y503" s="12">
        <v>0</v>
      </c>
      <c r="Z503" s="12">
        <v>40</v>
      </c>
      <c r="AA503" s="11">
        <f t="shared" si="139"/>
        <v>1662</v>
      </c>
      <c r="AB503" s="11">
        <f t="shared" si="140"/>
        <v>15446</v>
      </c>
      <c r="AC503" s="11">
        <f t="shared" si="141"/>
        <v>4666</v>
      </c>
      <c r="AD503" s="11">
        <f t="shared" si="142"/>
        <v>10780</v>
      </c>
      <c r="AE503">
        <f>VLOOKUP(C503,[1]WD!$B$3:$AR$777,43,0)</f>
        <v>20</v>
      </c>
      <c r="AF503" s="18">
        <f t="shared" si="143"/>
        <v>0</v>
      </c>
      <c r="AG503" s="6"/>
      <c r="AH503" s="6">
        <v>0</v>
      </c>
      <c r="AI503" s="6">
        <v>0</v>
      </c>
      <c r="AJ503" s="6">
        <v>0</v>
      </c>
    </row>
    <row r="504" spans="1:36" ht="15" customHeight="1" x14ac:dyDescent="0.25">
      <c r="A504" s="10">
        <v>503</v>
      </c>
      <c r="B504" s="1">
        <v>20</v>
      </c>
      <c r="C504" s="2">
        <v>40059072</v>
      </c>
      <c r="D504" s="3" t="s">
        <v>193</v>
      </c>
      <c r="E504" s="3" t="s">
        <v>361</v>
      </c>
      <c r="F504" s="3" t="s">
        <v>58</v>
      </c>
      <c r="G504" s="1">
        <v>20</v>
      </c>
      <c r="H504" s="4" t="s">
        <v>59</v>
      </c>
      <c r="I504" s="22">
        <v>518.41</v>
      </c>
      <c r="J504" s="11">
        <v>14.5</v>
      </c>
      <c r="K504" s="11">
        <v>15.5</v>
      </c>
      <c r="L504" s="11">
        <v>60</v>
      </c>
      <c r="M504" s="11">
        <f t="shared" si="128"/>
        <v>7517</v>
      </c>
      <c r="N504" s="11">
        <f t="shared" si="129"/>
        <v>3888</v>
      </c>
      <c r="O504" s="11">
        <f t="shared" si="130"/>
        <v>902</v>
      </c>
      <c r="P504" s="9">
        <f t="shared" si="131"/>
        <v>37.585000000000001</v>
      </c>
      <c r="Q504" s="9">
        <f t="shared" si="132"/>
        <v>38</v>
      </c>
      <c r="R504" s="8">
        <f t="shared" si="133"/>
        <v>370.66250000000002</v>
      </c>
      <c r="S504" s="11">
        <f t="shared" si="134"/>
        <v>155</v>
      </c>
      <c r="T504" s="9">
        <f t="shared" si="135"/>
        <v>12908.247499999999</v>
      </c>
      <c r="U504" s="11">
        <f t="shared" si="136"/>
        <v>276</v>
      </c>
      <c r="V504" s="11">
        <f t="shared" si="137"/>
        <v>626</v>
      </c>
      <c r="W504" s="12">
        <f t="shared" si="138"/>
        <v>86</v>
      </c>
      <c r="X504" s="12">
        <v>0</v>
      </c>
      <c r="Y504" s="12">
        <v>0</v>
      </c>
      <c r="Z504" s="12">
        <v>40</v>
      </c>
      <c r="AA504" s="11">
        <f t="shared" si="139"/>
        <v>1028</v>
      </c>
      <c r="AB504" s="11">
        <f t="shared" si="140"/>
        <v>10377</v>
      </c>
      <c r="AC504" s="11">
        <f t="shared" si="141"/>
        <v>3888</v>
      </c>
      <c r="AD504" s="11">
        <f t="shared" si="142"/>
        <v>6489</v>
      </c>
      <c r="AE504">
        <f>VLOOKUP(C504,[1]WD!$B$3:$AR$777,43,0)</f>
        <v>20</v>
      </c>
      <c r="AF504" s="18">
        <f t="shared" si="143"/>
        <v>0</v>
      </c>
      <c r="AG504" s="6"/>
      <c r="AH504" s="6">
        <v>0</v>
      </c>
      <c r="AI504" s="6">
        <v>0</v>
      </c>
      <c r="AJ504" s="6">
        <v>0</v>
      </c>
    </row>
    <row r="505" spans="1:36" ht="15" customHeight="1" x14ac:dyDescent="0.25">
      <c r="A505" s="10">
        <v>504</v>
      </c>
      <c r="B505" s="1">
        <v>20</v>
      </c>
      <c r="C505" s="2">
        <v>40059085</v>
      </c>
      <c r="D505" s="3" t="s">
        <v>297</v>
      </c>
      <c r="E505" s="3" t="s">
        <v>361</v>
      </c>
      <c r="F505" s="3" t="s">
        <v>58</v>
      </c>
      <c r="G505" s="1">
        <v>20</v>
      </c>
      <c r="H505" s="4" t="s">
        <v>59</v>
      </c>
      <c r="I505" s="22">
        <v>518.41</v>
      </c>
      <c r="J505" s="11">
        <v>10</v>
      </c>
      <c r="K505" s="11">
        <v>11</v>
      </c>
      <c r="L505" s="11">
        <v>49</v>
      </c>
      <c r="M505" s="11">
        <f t="shared" si="128"/>
        <v>5184</v>
      </c>
      <c r="N505" s="11">
        <f t="shared" si="129"/>
        <v>3175</v>
      </c>
      <c r="O505" s="11">
        <f t="shared" si="130"/>
        <v>622</v>
      </c>
      <c r="P505" s="9">
        <f t="shared" si="131"/>
        <v>25.92</v>
      </c>
      <c r="Q505" s="9">
        <f t="shared" si="132"/>
        <v>26</v>
      </c>
      <c r="R505" s="8">
        <f t="shared" si="133"/>
        <v>271.66750000000002</v>
      </c>
      <c r="S505" s="11">
        <f t="shared" si="134"/>
        <v>110</v>
      </c>
      <c r="T505" s="9">
        <f t="shared" si="135"/>
        <v>9414.5874999999996</v>
      </c>
      <c r="U505" s="11">
        <f t="shared" si="136"/>
        <v>190</v>
      </c>
      <c r="V505" s="11">
        <f t="shared" si="137"/>
        <v>432</v>
      </c>
      <c r="W505" s="12">
        <f t="shared" si="138"/>
        <v>63</v>
      </c>
      <c r="X505" s="12">
        <v>0</v>
      </c>
      <c r="Y505" s="12">
        <v>0</v>
      </c>
      <c r="Z505" s="12">
        <v>40</v>
      </c>
      <c r="AA505" s="11">
        <f t="shared" si="139"/>
        <v>725</v>
      </c>
      <c r="AB505" s="11">
        <f t="shared" si="140"/>
        <v>7634</v>
      </c>
      <c r="AC505" s="11">
        <f t="shared" si="141"/>
        <v>3175</v>
      </c>
      <c r="AD505" s="11">
        <f t="shared" si="142"/>
        <v>4459</v>
      </c>
      <c r="AE505">
        <f>VLOOKUP(C505,[1]WD!$B$3:$AR$777,43,0)</f>
        <v>20</v>
      </c>
      <c r="AF505" s="18">
        <f t="shared" si="143"/>
        <v>0</v>
      </c>
      <c r="AG505" s="6"/>
      <c r="AH505" s="6">
        <v>0</v>
      </c>
      <c r="AI505" s="6">
        <v>0</v>
      </c>
      <c r="AJ505" s="6">
        <v>0</v>
      </c>
    </row>
    <row r="506" spans="1:36" ht="15" customHeight="1" x14ac:dyDescent="0.25">
      <c r="A506" s="10">
        <v>505</v>
      </c>
      <c r="B506" s="1">
        <v>20</v>
      </c>
      <c r="C506" s="2">
        <v>40058890</v>
      </c>
      <c r="D506" s="3" t="s">
        <v>519</v>
      </c>
      <c r="E506" s="3" t="str">
        <f>VLOOKUP(C506,'[3]Employee Master (2)'!$A$3:$I$751,9,0)</f>
        <v>RAM SWARTH PRASAD YADAV</v>
      </c>
      <c r="F506" s="3" t="s">
        <v>58</v>
      </c>
      <c r="G506" s="1">
        <v>20</v>
      </c>
      <c r="H506" s="4" t="s">
        <v>59</v>
      </c>
      <c r="I506" s="22">
        <v>518.41</v>
      </c>
      <c r="J506" s="11">
        <v>27</v>
      </c>
      <c r="K506" s="11">
        <v>27</v>
      </c>
      <c r="L506" s="11">
        <v>49</v>
      </c>
      <c r="M506" s="11">
        <f t="shared" si="128"/>
        <v>13997</v>
      </c>
      <c r="N506" s="11">
        <f t="shared" si="129"/>
        <v>3175</v>
      </c>
      <c r="O506" s="11">
        <f t="shared" si="130"/>
        <v>1680</v>
      </c>
      <c r="P506" s="9">
        <f t="shared" si="131"/>
        <v>69.984999999999999</v>
      </c>
      <c r="Q506" s="9">
        <f t="shared" si="132"/>
        <v>70</v>
      </c>
      <c r="R506" s="8">
        <f t="shared" si="133"/>
        <v>558.09</v>
      </c>
      <c r="S506" s="11">
        <f t="shared" si="134"/>
        <v>270</v>
      </c>
      <c r="T506" s="9">
        <f t="shared" si="135"/>
        <v>19820.075000000001</v>
      </c>
      <c r="U506" s="11">
        <f t="shared" si="136"/>
        <v>514</v>
      </c>
      <c r="V506" s="11">
        <f t="shared" si="137"/>
        <v>1166</v>
      </c>
      <c r="W506" s="12">
        <f t="shared" si="138"/>
        <v>129</v>
      </c>
      <c r="X506" s="12">
        <v>0</v>
      </c>
      <c r="Y506" s="12">
        <v>0</v>
      </c>
      <c r="Z506" s="12">
        <v>40</v>
      </c>
      <c r="AA506" s="11">
        <f t="shared" si="139"/>
        <v>1849</v>
      </c>
      <c r="AB506" s="11">
        <f t="shared" si="140"/>
        <v>15323</v>
      </c>
      <c r="AC506" s="11">
        <f t="shared" si="141"/>
        <v>3175</v>
      </c>
      <c r="AD506" s="11">
        <f t="shared" si="142"/>
        <v>12148</v>
      </c>
      <c r="AE506">
        <f>VLOOKUP(C506,[1]WD!$B$3:$AR$777,43,0)</f>
        <v>20</v>
      </c>
      <c r="AF506" s="18">
        <f t="shared" si="143"/>
        <v>0</v>
      </c>
      <c r="AG506" s="6"/>
      <c r="AH506" s="6">
        <v>0</v>
      </c>
      <c r="AI506" s="6">
        <v>0</v>
      </c>
      <c r="AJ506" s="6">
        <v>0</v>
      </c>
    </row>
    <row r="507" spans="1:36" ht="15" customHeight="1" x14ac:dyDescent="0.25">
      <c r="A507" s="10">
        <v>506</v>
      </c>
      <c r="B507" s="1">
        <v>20</v>
      </c>
      <c r="C507" s="2">
        <v>40059144</v>
      </c>
      <c r="D507" s="3" t="s">
        <v>305</v>
      </c>
      <c r="E507" s="3" t="s">
        <v>361</v>
      </c>
      <c r="F507" s="3" t="s">
        <v>356</v>
      </c>
      <c r="G507" s="1">
        <v>20</v>
      </c>
      <c r="H507" s="4" t="s">
        <v>299</v>
      </c>
      <c r="I507" s="22">
        <v>518.41</v>
      </c>
      <c r="J507" s="11">
        <v>14.5</v>
      </c>
      <c r="K507" s="11">
        <v>15.5</v>
      </c>
      <c r="L507" s="11">
        <v>59</v>
      </c>
      <c r="M507" s="11">
        <f t="shared" si="128"/>
        <v>7517</v>
      </c>
      <c r="N507" s="11">
        <f t="shared" si="129"/>
        <v>3823</v>
      </c>
      <c r="O507" s="11">
        <f t="shared" si="130"/>
        <v>902</v>
      </c>
      <c r="P507" s="9">
        <f t="shared" si="131"/>
        <v>37.585000000000001</v>
      </c>
      <c r="Q507" s="9">
        <f t="shared" si="132"/>
        <v>38</v>
      </c>
      <c r="R507" s="8">
        <f t="shared" si="133"/>
        <v>368.55</v>
      </c>
      <c r="S507" s="11">
        <f t="shared" si="134"/>
        <v>155</v>
      </c>
      <c r="T507" s="9">
        <f t="shared" si="135"/>
        <v>12841.134999999998</v>
      </c>
      <c r="U507" s="11">
        <f t="shared" si="136"/>
        <v>276</v>
      </c>
      <c r="V507" s="11">
        <f t="shared" si="137"/>
        <v>626</v>
      </c>
      <c r="W507" s="12">
        <f t="shared" si="138"/>
        <v>86</v>
      </c>
      <c r="X507" s="12">
        <v>0</v>
      </c>
      <c r="Y507" s="12">
        <v>0</v>
      </c>
      <c r="Z507" s="12">
        <v>40</v>
      </c>
      <c r="AA507" s="11">
        <f t="shared" si="139"/>
        <v>1028</v>
      </c>
      <c r="AB507" s="11">
        <f t="shared" si="140"/>
        <v>10312</v>
      </c>
      <c r="AC507" s="11">
        <f t="shared" si="141"/>
        <v>3823</v>
      </c>
      <c r="AD507" s="11">
        <f t="shared" si="142"/>
        <v>6489</v>
      </c>
      <c r="AE507">
        <f>VLOOKUP(C507,[1]WD!$B$3:$AR$777,43,0)</f>
        <v>20</v>
      </c>
      <c r="AF507" s="18">
        <f t="shared" si="143"/>
        <v>0</v>
      </c>
      <c r="AG507" s="6"/>
      <c r="AH507" s="6">
        <v>0</v>
      </c>
      <c r="AI507" s="6">
        <v>0</v>
      </c>
      <c r="AJ507" s="6">
        <v>0</v>
      </c>
    </row>
    <row r="508" spans="1:36" ht="15" customHeight="1" x14ac:dyDescent="0.25">
      <c r="A508" s="10">
        <v>507</v>
      </c>
      <c r="B508" s="1">
        <v>20</v>
      </c>
      <c r="C508" s="2">
        <v>40058921</v>
      </c>
      <c r="D508" s="3" t="s">
        <v>270</v>
      </c>
      <c r="E508" s="3" t="s">
        <v>361</v>
      </c>
      <c r="F508" s="3" t="s">
        <v>356</v>
      </c>
      <c r="G508" s="1">
        <v>20</v>
      </c>
      <c r="H508" s="4" t="s">
        <v>300</v>
      </c>
      <c r="I508" s="22">
        <v>518.41</v>
      </c>
      <c r="J508" s="11">
        <v>14.5</v>
      </c>
      <c r="K508" s="11">
        <v>15.5</v>
      </c>
      <c r="L508" s="11">
        <v>50</v>
      </c>
      <c r="M508" s="11">
        <f t="shared" si="128"/>
        <v>7517</v>
      </c>
      <c r="N508" s="11">
        <f t="shared" si="129"/>
        <v>3240</v>
      </c>
      <c r="O508" s="11">
        <f t="shared" si="130"/>
        <v>902</v>
      </c>
      <c r="P508" s="9">
        <f t="shared" si="131"/>
        <v>37.585000000000001</v>
      </c>
      <c r="Q508" s="9">
        <f t="shared" si="132"/>
        <v>38</v>
      </c>
      <c r="R508" s="8">
        <f t="shared" si="133"/>
        <v>349.60250000000002</v>
      </c>
      <c r="S508" s="11">
        <f t="shared" si="134"/>
        <v>155</v>
      </c>
      <c r="T508" s="9">
        <f t="shared" si="135"/>
        <v>12239.1875</v>
      </c>
      <c r="U508" s="11">
        <f t="shared" si="136"/>
        <v>276</v>
      </c>
      <c r="V508" s="11">
        <f t="shared" si="137"/>
        <v>626</v>
      </c>
      <c r="W508" s="12">
        <f t="shared" si="138"/>
        <v>81</v>
      </c>
      <c r="X508" s="12">
        <v>0</v>
      </c>
      <c r="Y508" s="12">
        <v>0</v>
      </c>
      <c r="Z508" s="12">
        <v>40</v>
      </c>
      <c r="AA508" s="11">
        <f t="shared" si="139"/>
        <v>1023</v>
      </c>
      <c r="AB508" s="11">
        <f t="shared" si="140"/>
        <v>9734</v>
      </c>
      <c r="AC508" s="11">
        <f t="shared" si="141"/>
        <v>3240</v>
      </c>
      <c r="AD508" s="11">
        <f t="shared" si="142"/>
        <v>6494</v>
      </c>
      <c r="AE508">
        <f>VLOOKUP(C508,[1]WD!$B$3:$AR$777,43,0)</f>
        <v>20</v>
      </c>
      <c r="AF508" s="18">
        <f t="shared" si="143"/>
        <v>0</v>
      </c>
      <c r="AG508" s="6"/>
      <c r="AH508" s="6">
        <v>0</v>
      </c>
      <c r="AI508" s="6">
        <v>0</v>
      </c>
      <c r="AJ508" s="6">
        <v>0</v>
      </c>
    </row>
    <row r="509" spans="1:36" ht="15" customHeight="1" x14ac:dyDescent="0.25">
      <c r="A509" s="10">
        <v>508</v>
      </c>
      <c r="B509" s="1">
        <v>20</v>
      </c>
      <c r="C509" s="2">
        <v>40058925</v>
      </c>
      <c r="D509" s="3" t="s">
        <v>271</v>
      </c>
      <c r="E509" s="3" t="s">
        <v>361</v>
      </c>
      <c r="F509" s="3" t="s">
        <v>356</v>
      </c>
      <c r="G509" s="1">
        <v>20</v>
      </c>
      <c r="H509" s="4" t="s">
        <v>300</v>
      </c>
      <c r="I509" s="22">
        <v>518.41</v>
      </c>
      <c r="J509" s="11">
        <v>11</v>
      </c>
      <c r="K509" s="11">
        <v>12</v>
      </c>
      <c r="L509" s="11">
        <v>59</v>
      </c>
      <c r="M509" s="11">
        <f t="shared" si="128"/>
        <v>5703</v>
      </c>
      <c r="N509" s="11">
        <f t="shared" si="129"/>
        <v>3823</v>
      </c>
      <c r="O509" s="11">
        <f t="shared" si="130"/>
        <v>684</v>
      </c>
      <c r="P509" s="9">
        <f t="shared" si="131"/>
        <v>28.515000000000001</v>
      </c>
      <c r="Q509" s="9">
        <f t="shared" si="132"/>
        <v>29</v>
      </c>
      <c r="R509" s="8">
        <f t="shared" si="133"/>
        <v>309.59500000000003</v>
      </c>
      <c r="S509" s="11">
        <f t="shared" si="134"/>
        <v>120</v>
      </c>
      <c r="T509" s="9">
        <f t="shared" si="135"/>
        <v>10697.109999999999</v>
      </c>
      <c r="U509" s="11">
        <f t="shared" si="136"/>
        <v>209</v>
      </c>
      <c r="V509" s="11">
        <f t="shared" si="137"/>
        <v>475</v>
      </c>
      <c r="W509" s="12">
        <f t="shared" si="138"/>
        <v>72</v>
      </c>
      <c r="X509" s="12">
        <v>0</v>
      </c>
      <c r="Y509" s="12">
        <v>0</v>
      </c>
      <c r="Z509" s="12">
        <v>40</v>
      </c>
      <c r="AA509" s="11">
        <f t="shared" si="139"/>
        <v>796</v>
      </c>
      <c r="AB509" s="11">
        <f t="shared" si="140"/>
        <v>8730</v>
      </c>
      <c r="AC509" s="11">
        <f t="shared" si="141"/>
        <v>3823</v>
      </c>
      <c r="AD509" s="11">
        <f t="shared" si="142"/>
        <v>4907</v>
      </c>
      <c r="AE509">
        <f>VLOOKUP(C509,[1]WD!$B$3:$AR$777,43,0)</f>
        <v>20</v>
      </c>
      <c r="AF509" s="18">
        <f t="shared" si="143"/>
        <v>0</v>
      </c>
      <c r="AG509" s="6"/>
      <c r="AH509" s="6">
        <v>0</v>
      </c>
      <c r="AI509" s="6">
        <v>0</v>
      </c>
      <c r="AJ509" s="6">
        <v>0</v>
      </c>
    </row>
    <row r="510" spans="1:36" ht="15" customHeight="1" x14ac:dyDescent="0.25">
      <c r="A510" s="10">
        <v>509</v>
      </c>
      <c r="B510" s="1">
        <v>20</v>
      </c>
      <c r="C510" s="2">
        <v>40058926</v>
      </c>
      <c r="D510" s="3" t="s">
        <v>69</v>
      </c>
      <c r="E510" s="3" t="s">
        <v>361</v>
      </c>
      <c r="F510" s="3" t="s">
        <v>356</v>
      </c>
      <c r="G510" s="1">
        <v>20</v>
      </c>
      <c r="H510" s="4" t="s">
        <v>300</v>
      </c>
      <c r="I510" s="22">
        <v>518.41</v>
      </c>
      <c r="J510" s="11">
        <v>11</v>
      </c>
      <c r="K510" s="11">
        <v>11</v>
      </c>
      <c r="L510" s="11">
        <v>36</v>
      </c>
      <c r="M510" s="11">
        <f t="shared" si="128"/>
        <v>5703</v>
      </c>
      <c r="N510" s="11">
        <f t="shared" si="129"/>
        <v>2333</v>
      </c>
      <c r="O510" s="11">
        <f t="shared" si="130"/>
        <v>684</v>
      </c>
      <c r="P510" s="9">
        <f t="shared" si="131"/>
        <v>28.515000000000001</v>
      </c>
      <c r="Q510" s="9">
        <f t="shared" si="132"/>
        <v>29</v>
      </c>
      <c r="R510" s="8">
        <f t="shared" si="133"/>
        <v>261.17</v>
      </c>
      <c r="S510" s="11">
        <f t="shared" si="134"/>
        <v>110</v>
      </c>
      <c r="T510" s="9">
        <f t="shared" si="135"/>
        <v>9148.6849999999995</v>
      </c>
      <c r="U510" s="11">
        <f t="shared" si="136"/>
        <v>209</v>
      </c>
      <c r="V510" s="11">
        <f t="shared" si="137"/>
        <v>475</v>
      </c>
      <c r="W510" s="12">
        <f t="shared" si="138"/>
        <v>61</v>
      </c>
      <c r="X510" s="12">
        <v>0</v>
      </c>
      <c r="Y510" s="12">
        <v>0</v>
      </c>
      <c r="Z510" s="12">
        <v>40</v>
      </c>
      <c r="AA510" s="11">
        <f t="shared" si="139"/>
        <v>785</v>
      </c>
      <c r="AB510" s="11">
        <f t="shared" si="140"/>
        <v>7251</v>
      </c>
      <c r="AC510" s="11">
        <f t="shared" si="141"/>
        <v>2333</v>
      </c>
      <c r="AD510" s="11">
        <f t="shared" si="142"/>
        <v>4918</v>
      </c>
      <c r="AE510">
        <f>VLOOKUP(C510,[1]WD!$B$3:$AR$777,43,0)</f>
        <v>20</v>
      </c>
      <c r="AF510" s="18">
        <f t="shared" si="143"/>
        <v>0</v>
      </c>
      <c r="AG510" s="6"/>
      <c r="AH510" s="6">
        <v>0</v>
      </c>
      <c r="AI510" s="6">
        <v>0</v>
      </c>
      <c r="AJ510" s="6">
        <v>0</v>
      </c>
    </row>
    <row r="511" spans="1:36" ht="15" customHeight="1" x14ac:dyDescent="0.25">
      <c r="A511" s="10">
        <v>510</v>
      </c>
      <c r="B511" s="1">
        <v>20</v>
      </c>
      <c r="C511" s="2">
        <v>40058931</v>
      </c>
      <c r="D511" s="3" t="s">
        <v>145</v>
      </c>
      <c r="E511" s="3" t="s">
        <v>361</v>
      </c>
      <c r="F511" s="3" t="s">
        <v>356</v>
      </c>
      <c r="G511" s="1">
        <v>20</v>
      </c>
      <c r="H511" s="4" t="s">
        <v>300</v>
      </c>
      <c r="I511" s="22">
        <v>518.41</v>
      </c>
      <c r="J511" s="11">
        <v>11</v>
      </c>
      <c r="K511" s="11">
        <v>11</v>
      </c>
      <c r="L511" s="11">
        <v>43</v>
      </c>
      <c r="M511" s="11">
        <f t="shared" si="128"/>
        <v>5703</v>
      </c>
      <c r="N511" s="11">
        <f t="shared" si="129"/>
        <v>2786</v>
      </c>
      <c r="O511" s="11">
        <f t="shared" si="130"/>
        <v>684</v>
      </c>
      <c r="P511" s="9">
        <f t="shared" si="131"/>
        <v>28.515000000000001</v>
      </c>
      <c r="Q511" s="9">
        <f t="shared" si="132"/>
        <v>29</v>
      </c>
      <c r="R511" s="8">
        <f t="shared" si="133"/>
        <v>275.89249999999998</v>
      </c>
      <c r="S511" s="11">
        <f t="shared" si="134"/>
        <v>110</v>
      </c>
      <c r="T511" s="9">
        <f t="shared" si="135"/>
        <v>9616.4074999999993</v>
      </c>
      <c r="U511" s="11">
        <f t="shared" si="136"/>
        <v>209</v>
      </c>
      <c r="V511" s="11">
        <f t="shared" si="137"/>
        <v>475</v>
      </c>
      <c r="W511" s="12">
        <f t="shared" si="138"/>
        <v>64</v>
      </c>
      <c r="X511" s="12">
        <v>0</v>
      </c>
      <c r="Y511" s="12">
        <v>0</v>
      </c>
      <c r="Z511" s="12">
        <v>40</v>
      </c>
      <c r="AA511" s="11">
        <f t="shared" si="139"/>
        <v>788</v>
      </c>
      <c r="AB511" s="11">
        <f t="shared" si="140"/>
        <v>7701</v>
      </c>
      <c r="AC511" s="11">
        <f t="shared" si="141"/>
        <v>2786</v>
      </c>
      <c r="AD511" s="11">
        <f t="shared" si="142"/>
        <v>4915</v>
      </c>
      <c r="AE511">
        <f>VLOOKUP(C511,[1]WD!$B$3:$AR$777,43,0)</f>
        <v>20</v>
      </c>
      <c r="AF511" s="18">
        <f t="shared" si="143"/>
        <v>0</v>
      </c>
      <c r="AG511" s="6"/>
      <c r="AH511" s="6">
        <v>0</v>
      </c>
      <c r="AI511" s="6">
        <v>0</v>
      </c>
      <c r="AJ511" s="6">
        <v>0</v>
      </c>
    </row>
    <row r="512" spans="1:36" ht="15" customHeight="1" x14ac:dyDescent="0.25">
      <c r="A512" s="10">
        <v>511</v>
      </c>
      <c r="B512" s="1">
        <v>20</v>
      </c>
      <c r="C512" s="2">
        <v>40059044</v>
      </c>
      <c r="D512" s="3" t="s">
        <v>292</v>
      </c>
      <c r="E512" s="3" t="s">
        <v>361</v>
      </c>
      <c r="F512" s="3" t="s">
        <v>356</v>
      </c>
      <c r="G512" s="1">
        <v>20</v>
      </c>
      <c r="H512" s="4" t="s">
        <v>300</v>
      </c>
      <c r="I512" s="22">
        <v>518.41</v>
      </c>
      <c r="J512" s="11">
        <v>11</v>
      </c>
      <c r="K512" s="11">
        <v>11</v>
      </c>
      <c r="L512" s="11">
        <v>42</v>
      </c>
      <c r="M512" s="11">
        <f t="shared" si="128"/>
        <v>5703</v>
      </c>
      <c r="N512" s="11">
        <f t="shared" si="129"/>
        <v>2722</v>
      </c>
      <c r="O512" s="11">
        <f t="shared" si="130"/>
        <v>684</v>
      </c>
      <c r="P512" s="9">
        <f t="shared" si="131"/>
        <v>28.515000000000001</v>
      </c>
      <c r="Q512" s="9">
        <f t="shared" si="132"/>
        <v>29</v>
      </c>
      <c r="R512" s="8">
        <f t="shared" si="133"/>
        <v>273.8125</v>
      </c>
      <c r="S512" s="11">
        <f t="shared" si="134"/>
        <v>110</v>
      </c>
      <c r="T512" s="9">
        <f t="shared" si="135"/>
        <v>9550.3274999999994</v>
      </c>
      <c r="U512" s="11">
        <f t="shared" si="136"/>
        <v>209</v>
      </c>
      <c r="V512" s="11">
        <f t="shared" si="137"/>
        <v>475</v>
      </c>
      <c r="W512" s="12">
        <f t="shared" si="138"/>
        <v>64</v>
      </c>
      <c r="X512" s="12">
        <v>0</v>
      </c>
      <c r="Y512" s="12">
        <v>0</v>
      </c>
      <c r="Z512" s="12">
        <v>40</v>
      </c>
      <c r="AA512" s="11">
        <f t="shared" si="139"/>
        <v>788</v>
      </c>
      <c r="AB512" s="11">
        <f t="shared" si="140"/>
        <v>7637</v>
      </c>
      <c r="AC512" s="11">
        <f t="shared" si="141"/>
        <v>2722</v>
      </c>
      <c r="AD512" s="11">
        <f t="shared" si="142"/>
        <v>4915</v>
      </c>
      <c r="AE512">
        <f>VLOOKUP(C512,[1]WD!$B$3:$AR$777,43,0)</f>
        <v>20</v>
      </c>
      <c r="AF512" s="18">
        <f t="shared" si="143"/>
        <v>0</v>
      </c>
      <c r="AG512" s="6"/>
      <c r="AH512" s="6">
        <v>0</v>
      </c>
      <c r="AI512" s="6">
        <v>0</v>
      </c>
      <c r="AJ512" s="6">
        <v>0</v>
      </c>
    </row>
    <row r="513" spans="1:36" ht="15" customHeight="1" x14ac:dyDescent="0.25">
      <c r="A513" s="10">
        <v>512</v>
      </c>
      <c r="B513" s="1">
        <v>20</v>
      </c>
      <c r="C513" s="2">
        <v>40059074</v>
      </c>
      <c r="D513" s="3" t="s">
        <v>296</v>
      </c>
      <c r="E513" s="3" t="s">
        <v>361</v>
      </c>
      <c r="F513" s="3" t="s">
        <v>356</v>
      </c>
      <c r="G513" s="1">
        <v>20</v>
      </c>
      <c r="H513" s="4" t="s">
        <v>300</v>
      </c>
      <c r="I513" s="22">
        <v>518.41</v>
      </c>
      <c r="J513" s="11">
        <v>11</v>
      </c>
      <c r="K513" s="11">
        <v>11</v>
      </c>
      <c r="L513" s="11">
        <v>43</v>
      </c>
      <c r="M513" s="11">
        <f t="shared" si="128"/>
        <v>5703</v>
      </c>
      <c r="N513" s="11">
        <f t="shared" si="129"/>
        <v>2786</v>
      </c>
      <c r="O513" s="11">
        <f t="shared" si="130"/>
        <v>684</v>
      </c>
      <c r="P513" s="9">
        <f t="shared" si="131"/>
        <v>28.515000000000001</v>
      </c>
      <c r="Q513" s="9">
        <f t="shared" si="132"/>
        <v>29</v>
      </c>
      <c r="R513" s="8">
        <f t="shared" si="133"/>
        <v>275.89249999999998</v>
      </c>
      <c r="S513" s="11">
        <f t="shared" si="134"/>
        <v>110</v>
      </c>
      <c r="T513" s="9">
        <f t="shared" ref="T513" si="144">SUM(M513:S513)</f>
        <v>9616.4074999999993</v>
      </c>
      <c r="U513" s="11">
        <f t="shared" ref="U513" si="145">O513-V513</f>
        <v>209</v>
      </c>
      <c r="V513" s="11">
        <f t="shared" si="137"/>
        <v>475</v>
      </c>
      <c r="W513" s="12">
        <f t="shared" si="138"/>
        <v>64</v>
      </c>
      <c r="X513" s="12">
        <v>0</v>
      </c>
      <c r="Y513" s="12">
        <v>0</v>
      </c>
      <c r="Z513" s="12">
        <v>40</v>
      </c>
      <c r="AA513" s="11">
        <f t="shared" ref="AA513" si="146">SUM(U513:Z513)</f>
        <v>788</v>
      </c>
      <c r="AB513" s="11">
        <f t="shared" ref="AB513" si="147">SUM(M513:N513)-AA513</f>
        <v>7701</v>
      </c>
      <c r="AC513" s="11">
        <f t="shared" si="141"/>
        <v>2786</v>
      </c>
      <c r="AD513" s="11">
        <f t="shared" ref="AD513" si="148">AB513-AC513</f>
        <v>4915</v>
      </c>
      <c r="AE513">
        <f>VLOOKUP(C513,[1]WD!$B$3:$AR$777,43,0)</f>
        <v>20</v>
      </c>
      <c r="AF513" s="18">
        <f t="shared" ref="AF513" si="149">+AE513-B513</f>
        <v>0</v>
      </c>
      <c r="AG513" s="6"/>
      <c r="AH513" s="6">
        <v>0</v>
      </c>
      <c r="AI513" s="6">
        <v>0</v>
      </c>
      <c r="AJ513" s="6">
        <v>0</v>
      </c>
    </row>
    <row r="514" spans="1:36" ht="15" customHeight="1" x14ac:dyDescent="0.25">
      <c r="A514" s="10"/>
      <c r="B514" s="13"/>
      <c r="C514" s="13"/>
      <c r="D514" s="13"/>
      <c r="E514" s="13"/>
      <c r="F514" s="13"/>
      <c r="G514" s="20">
        <f>SUM(G2:G513)</f>
        <v>7776</v>
      </c>
      <c r="H514" s="13"/>
      <c r="I514" s="13"/>
      <c r="J514" s="25">
        <f t="shared" ref="J514:AJ514" si="150">SUM(J2:J513)</f>
        <v>10465</v>
      </c>
      <c r="K514" s="25">
        <f t="shared" si="150"/>
        <v>11424</v>
      </c>
      <c r="L514" s="20">
        <f t="shared" si="150"/>
        <v>39849</v>
      </c>
      <c r="M514" s="20">
        <f t="shared" si="150"/>
        <v>5443510</v>
      </c>
      <c r="N514" s="20">
        <f t="shared" si="150"/>
        <v>2592161</v>
      </c>
      <c r="O514" s="20">
        <f t="shared" si="150"/>
        <v>653217</v>
      </c>
      <c r="P514" s="20">
        <f t="shared" si="150"/>
        <v>27217.55000000001</v>
      </c>
      <c r="Q514" s="20">
        <f t="shared" si="150"/>
        <v>27214</v>
      </c>
      <c r="R514" s="20">
        <f t="shared" si="150"/>
        <v>261159.30749999991</v>
      </c>
      <c r="S514" s="20">
        <f t="shared" si="150"/>
        <v>114240</v>
      </c>
      <c r="T514" s="20">
        <f t="shared" si="150"/>
        <v>9118718.8574999962</v>
      </c>
      <c r="U514" s="20">
        <f t="shared" si="150"/>
        <v>199755</v>
      </c>
      <c r="V514" s="20">
        <f t="shared" si="150"/>
        <v>453462</v>
      </c>
      <c r="W514" s="20">
        <f t="shared" si="150"/>
        <v>60526</v>
      </c>
      <c r="X514" s="20">
        <f t="shared" si="150"/>
        <v>27777</v>
      </c>
      <c r="Y514" s="20">
        <f t="shared" si="150"/>
        <v>0</v>
      </c>
      <c r="Z514" s="20">
        <f t="shared" si="150"/>
        <v>20480</v>
      </c>
      <c r="AA514" s="20">
        <f t="shared" si="150"/>
        <v>762000</v>
      </c>
      <c r="AB514" s="20">
        <f t="shared" si="150"/>
        <v>7273671</v>
      </c>
      <c r="AC514" s="20">
        <f t="shared" si="150"/>
        <v>2592161</v>
      </c>
      <c r="AD514" s="20">
        <f t="shared" si="150"/>
        <v>4681510</v>
      </c>
      <c r="AE514" s="20">
        <f t="shared" si="150"/>
        <v>7776</v>
      </c>
      <c r="AF514" s="20">
        <f t="shared" si="150"/>
        <v>0</v>
      </c>
      <c r="AG514" s="20">
        <f t="shared" si="150"/>
        <v>0</v>
      </c>
      <c r="AH514" s="20">
        <f t="shared" si="150"/>
        <v>441</v>
      </c>
      <c r="AI514" s="20">
        <f t="shared" si="150"/>
        <v>5592</v>
      </c>
      <c r="AJ514" s="34">
        <f t="shared" si="150"/>
        <v>21744</v>
      </c>
    </row>
  </sheetData>
  <sortState xmlns:xlrd2="http://schemas.microsoft.com/office/spreadsheetml/2017/richdata2" ref="B2:AI513">
    <sortCondition ref="B2:B513"/>
    <sortCondition ref="F2:F513"/>
  </sortState>
  <conditionalFormatting sqref="C1:C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E2F24-EA8B-493D-81D0-4A19CDC825DF}">
  <dimension ref="A1:AR134"/>
  <sheetViews>
    <sheetView workbookViewId="0">
      <pane xSplit="4" ySplit="1" topLeftCell="E109" activePane="bottomRight" state="frozen"/>
      <selection pane="topRight" activeCell="E1" sqref="E1"/>
      <selection pane="bottomLeft" activeCell="A2" sqref="A2"/>
      <selection pane="bottomRight" sqref="A1:XFD1048576"/>
    </sheetView>
  </sheetViews>
  <sheetFormatPr defaultColWidth="88.85546875" defaultRowHeight="15" x14ac:dyDescent="0.25"/>
  <cols>
    <col min="1" max="1" width="8.5703125" bestFit="1" customWidth="1"/>
    <col min="2" max="2" width="5.7109375" bestFit="1" customWidth="1"/>
    <col min="3" max="3" width="9" bestFit="1" customWidth="1"/>
    <col min="4" max="4" width="30.28515625" bestFit="1" customWidth="1"/>
    <col min="5" max="5" width="29.7109375" bestFit="1" customWidth="1"/>
    <col min="6" max="6" width="21.5703125" bestFit="1" customWidth="1"/>
    <col min="7" max="7" width="6.85546875" bestFit="1" customWidth="1"/>
    <col min="8" max="8" width="44.140625" bestFit="1" customWidth="1"/>
    <col min="9" max="9" width="11.28515625" bestFit="1" customWidth="1"/>
    <col min="10" max="10" width="11.7109375" bestFit="1" customWidth="1"/>
    <col min="11" max="11" width="12.28515625" bestFit="1" customWidth="1"/>
    <col min="12" max="12" width="10.28515625" bestFit="1" customWidth="1"/>
    <col min="13" max="13" width="15.85546875" bestFit="1" customWidth="1"/>
    <col min="14" max="14" width="9.7109375" bestFit="1" customWidth="1"/>
    <col min="15" max="15" width="9" bestFit="1" customWidth="1"/>
    <col min="16" max="16" width="7.5703125" bestFit="1" customWidth="1"/>
    <col min="17" max="17" width="12.28515625" bestFit="1" customWidth="1"/>
    <col min="18" max="18" width="12.5703125" bestFit="1" customWidth="1"/>
    <col min="19" max="19" width="16" bestFit="1" customWidth="1"/>
    <col min="20" max="20" width="13.42578125" bestFit="1" customWidth="1"/>
    <col min="21" max="22" width="12.5703125" bestFit="1" customWidth="1"/>
    <col min="23" max="23" width="6.140625" bestFit="1" customWidth="1"/>
    <col min="24" max="24" width="13.42578125" bestFit="1" customWidth="1"/>
    <col min="25" max="25" width="11.5703125" bestFit="1" customWidth="1"/>
    <col min="26" max="26" width="13.42578125" bestFit="1" customWidth="1"/>
    <col min="27" max="27" width="11.5703125" bestFit="1" customWidth="1"/>
    <col min="28" max="28" width="12.5703125" bestFit="1" customWidth="1"/>
    <col min="29" max="29" width="6.5703125" bestFit="1" customWidth="1"/>
    <col min="30" max="31" width="10.42578125" bestFit="1" customWidth="1"/>
    <col min="32" max="32" width="11.28515625" bestFit="1" customWidth="1"/>
    <col min="33" max="33" width="11.140625" bestFit="1" customWidth="1"/>
    <col min="34" max="34" width="6" bestFit="1" customWidth="1"/>
    <col min="35" max="35" width="10" bestFit="1" customWidth="1"/>
    <col min="36" max="36" width="12" bestFit="1" customWidth="1"/>
    <col min="37" max="37" width="14.28515625" bestFit="1" customWidth="1"/>
    <col min="38" max="38" width="8" bestFit="1" customWidth="1"/>
    <col min="39" max="39" width="14.28515625" bestFit="1" customWidth="1"/>
    <col min="40" max="40" width="10.7109375" bestFit="1" customWidth="1"/>
    <col min="41" max="41" width="4.5703125" bestFit="1" customWidth="1"/>
    <col min="42" max="42" width="2" bestFit="1" customWidth="1"/>
    <col min="43" max="43" width="12.28515625" bestFit="1" customWidth="1"/>
    <col min="44" max="44" width="9.140625" bestFit="1" customWidth="1"/>
  </cols>
  <sheetData>
    <row r="1" spans="1:44" ht="15.75" x14ac:dyDescent="0.25">
      <c r="A1" s="14" t="s">
        <v>0</v>
      </c>
      <c r="B1" s="14" t="s">
        <v>1</v>
      </c>
      <c r="C1" s="15" t="s">
        <v>2</v>
      </c>
      <c r="D1" s="14" t="s">
        <v>3</v>
      </c>
      <c r="E1" s="14" t="s">
        <v>360</v>
      </c>
      <c r="F1" s="14" t="s">
        <v>347</v>
      </c>
      <c r="G1" s="14" t="s">
        <v>4</v>
      </c>
      <c r="H1" s="14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12</v>
      </c>
      <c r="O1" s="16" t="s">
        <v>13</v>
      </c>
      <c r="P1" s="16" t="s">
        <v>14</v>
      </c>
      <c r="Q1" s="16" t="s">
        <v>15</v>
      </c>
      <c r="R1" s="28" t="s">
        <v>600</v>
      </c>
      <c r="S1" s="16" t="s">
        <v>16</v>
      </c>
      <c r="T1" s="16" t="s">
        <v>17</v>
      </c>
      <c r="U1" s="28" t="s">
        <v>540</v>
      </c>
      <c r="V1" s="29" t="s">
        <v>601</v>
      </c>
      <c r="W1" s="29" t="s">
        <v>602</v>
      </c>
      <c r="X1" s="16" t="s">
        <v>11</v>
      </c>
      <c r="Y1" s="16" t="s">
        <v>603</v>
      </c>
      <c r="Z1" s="16" t="s">
        <v>11</v>
      </c>
      <c r="AA1" s="28" t="s">
        <v>540</v>
      </c>
      <c r="AB1" s="29" t="s">
        <v>601</v>
      </c>
      <c r="AC1" s="29" t="s">
        <v>602</v>
      </c>
      <c r="AD1" s="16" t="s">
        <v>18</v>
      </c>
      <c r="AE1" s="16" t="s">
        <v>19</v>
      </c>
      <c r="AF1" s="16" t="s">
        <v>20</v>
      </c>
      <c r="AG1" s="16" t="s">
        <v>21</v>
      </c>
      <c r="AH1" s="16" t="s">
        <v>508</v>
      </c>
      <c r="AI1" s="16" t="s">
        <v>22</v>
      </c>
      <c r="AJ1" s="16" t="s">
        <v>23</v>
      </c>
      <c r="AK1" s="16" t="s">
        <v>24</v>
      </c>
      <c r="AL1" s="17" t="s">
        <v>25</v>
      </c>
      <c r="AM1" s="17" t="s">
        <v>26</v>
      </c>
      <c r="AN1" s="21" t="s">
        <v>386</v>
      </c>
      <c r="AO1" s="23"/>
      <c r="AP1" s="23"/>
      <c r="AQ1" s="26" t="s">
        <v>566</v>
      </c>
      <c r="AR1" s="26" t="s">
        <v>567</v>
      </c>
    </row>
    <row r="2" spans="1:44" x14ac:dyDescent="0.25">
      <c r="A2" s="10">
        <v>1</v>
      </c>
      <c r="B2" s="1">
        <v>13</v>
      </c>
      <c r="C2" s="2">
        <v>40058219</v>
      </c>
      <c r="D2" s="3" t="s">
        <v>30</v>
      </c>
      <c r="E2" s="3" t="s">
        <v>361</v>
      </c>
      <c r="F2" s="3" t="s">
        <v>28</v>
      </c>
      <c r="G2" s="5">
        <v>1</v>
      </c>
      <c r="H2" s="4" t="s">
        <v>29</v>
      </c>
      <c r="I2" s="22">
        <v>518.41</v>
      </c>
      <c r="J2" s="11">
        <v>21.5</v>
      </c>
      <c r="K2" s="11">
        <v>25</v>
      </c>
      <c r="L2" s="11">
        <v>98</v>
      </c>
      <c r="M2" s="11">
        <f t="shared" ref="M2:M31" si="0">ROUND((I2*J2),0)</f>
        <v>11146</v>
      </c>
      <c r="N2" s="11">
        <f t="shared" ref="N2:N31" si="1">ROUND((M2*12%),0)</f>
        <v>1338</v>
      </c>
      <c r="O2" s="9">
        <f t="shared" ref="O2:O31" si="2">M2*0.5%</f>
        <v>55.730000000000004</v>
      </c>
      <c r="P2" s="9">
        <f t="shared" ref="P2:P31" si="3">ROUND(IF(M2&gt;15000,(15000*0.5%),M2*0.5%),0)</f>
        <v>56</v>
      </c>
      <c r="Q2" s="8">
        <f t="shared" ref="Q2:Q67" si="4">(M2)*(3.25%)</f>
        <v>362.245</v>
      </c>
      <c r="R2" s="8">
        <f>SUM(M2:Q2)</f>
        <v>12957.975</v>
      </c>
      <c r="S2" s="11">
        <f t="shared" ref="S2:S31" si="5">ROUND((K2*10),0)</f>
        <v>250</v>
      </c>
      <c r="T2" s="9">
        <f>SUM(R2:S2)</f>
        <v>13207.975</v>
      </c>
      <c r="U2" s="9"/>
      <c r="V2" s="9"/>
      <c r="W2" s="9"/>
      <c r="X2" s="11">
        <f t="shared" ref="X2:X31" si="6">ROUND((I2/8*L2),0)</f>
        <v>6351</v>
      </c>
      <c r="Y2" s="8">
        <f>(X2)*(3.25%)</f>
        <v>206.4075</v>
      </c>
      <c r="Z2" s="9">
        <f>+Y2+X2</f>
        <v>6557.4075000000003</v>
      </c>
      <c r="AA2" s="11"/>
      <c r="AB2" s="11"/>
      <c r="AC2" s="11"/>
      <c r="AD2" s="11">
        <f t="shared" ref="AD2:AD31" si="7">N2-AE2</f>
        <v>410</v>
      </c>
      <c r="AE2" s="11">
        <f t="shared" ref="AE2:AE31" si="8">ROUND((M2*8.33%),0)</f>
        <v>928</v>
      </c>
      <c r="AF2" s="12">
        <f t="shared" ref="AF2:AF31" si="9">ROUNDUP((M2+X2)*(0.75%),0)</f>
        <v>132</v>
      </c>
      <c r="AG2" s="12">
        <v>0</v>
      </c>
      <c r="AH2" s="12">
        <v>0</v>
      </c>
      <c r="AI2" s="12">
        <v>40</v>
      </c>
      <c r="AJ2" s="11">
        <f t="shared" ref="AJ2:AJ31" si="10">SUM(AD2:AI2)</f>
        <v>1510</v>
      </c>
      <c r="AK2" s="11">
        <f t="shared" ref="AK2:AK31" si="11">SUM(M2:X2)-AJ2</f>
        <v>44214.925000000003</v>
      </c>
      <c r="AL2" s="11">
        <f t="shared" ref="AL2:AL31" si="12">X2</f>
        <v>6351</v>
      </c>
      <c r="AM2" s="11">
        <f t="shared" ref="AM2:AM31" si="13">AK2-AL2</f>
        <v>37863.925000000003</v>
      </c>
      <c r="AN2">
        <f>VLOOKUP(C2,[1]WD!$B$3:$AR$777,43,0)</f>
        <v>13</v>
      </c>
      <c r="AO2" s="18">
        <f t="shared" ref="AO2:AO31" si="14">+AN2-B2</f>
        <v>0</v>
      </c>
      <c r="AP2" s="6"/>
      <c r="AQ2" s="6"/>
      <c r="AR2" s="6"/>
    </row>
    <row r="3" spans="1:44" x14ac:dyDescent="0.25">
      <c r="A3" s="10">
        <v>2</v>
      </c>
      <c r="B3" s="1">
        <v>13</v>
      </c>
      <c r="C3" s="2">
        <v>40058220</v>
      </c>
      <c r="D3" s="3" t="s">
        <v>31</v>
      </c>
      <c r="E3" s="3" t="s">
        <v>361</v>
      </c>
      <c r="F3" s="3" t="s">
        <v>28</v>
      </c>
      <c r="G3" s="5">
        <v>1</v>
      </c>
      <c r="H3" s="4" t="s">
        <v>29</v>
      </c>
      <c r="I3" s="22">
        <v>518.41</v>
      </c>
      <c r="J3" s="11">
        <v>22</v>
      </c>
      <c r="K3" s="11">
        <v>27</v>
      </c>
      <c r="L3" s="11">
        <v>105</v>
      </c>
      <c r="M3" s="11">
        <f t="shared" si="0"/>
        <v>11405</v>
      </c>
      <c r="N3" s="11">
        <f t="shared" si="1"/>
        <v>1369</v>
      </c>
      <c r="O3" s="9">
        <f t="shared" si="2"/>
        <v>57.024999999999999</v>
      </c>
      <c r="P3" s="9">
        <f t="shared" si="3"/>
        <v>57</v>
      </c>
      <c r="Q3" s="8">
        <f t="shared" si="4"/>
        <v>370.66250000000002</v>
      </c>
      <c r="R3" s="8">
        <f t="shared" ref="R3:R66" si="15">SUM(M3:Q3)</f>
        <v>13258.6875</v>
      </c>
      <c r="S3" s="11">
        <f t="shared" si="5"/>
        <v>270</v>
      </c>
      <c r="T3" s="9">
        <f t="shared" ref="T3:T66" si="16">SUM(R3:S3)</f>
        <v>13528.6875</v>
      </c>
      <c r="U3" s="9"/>
      <c r="V3" s="9"/>
      <c r="W3" s="9"/>
      <c r="X3" s="11">
        <f t="shared" si="6"/>
        <v>6804</v>
      </c>
      <c r="Y3" s="8">
        <f t="shared" ref="Y3:Y66" si="17">(X3)*(3.25%)</f>
        <v>221.13</v>
      </c>
      <c r="Z3" s="9">
        <f t="shared" ref="Z3:Z66" si="18">+Y3+X3</f>
        <v>7025.13</v>
      </c>
      <c r="AA3" s="11"/>
      <c r="AB3" s="11"/>
      <c r="AC3" s="11"/>
      <c r="AD3" s="11">
        <f t="shared" si="7"/>
        <v>419</v>
      </c>
      <c r="AE3" s="11">
        <f t="shared" si="8"/>
        <v>950</v>
      </c>
      <c r="AF3" s="12">
        <f t="shared" si="9"/>
        <v>137</v>
      </c>
      <c r="AG3" s="12">
        <v>0</v>
      </c>
      <c r="AH3" s="12">
        <v>0</v>
      </c>
      <c r="AI3" s="12">
        <v>40</v>
      </c>
      <c r="AJ3" s="11">
        <f t="shared" si="10"/>
        <v>1546</v>
      </c>
      <c r="AK3" s="11">
        <f t="shared" si="11"/>
        <v>45574.0625</v>
      </c>
      <c r="AL3" s="11">
        <f t="shared" si="12"/>
        <v>6804</v>
      </c>
      <c r="AM3" s="11">
        <f t="shared" si="13"/>
        <v>38770.0625</v>
      </c>
      <c r="AN3">
        <f>VLOOKUP(C3,[1]WD!$B$3:$AR$777,43,0)</f>
        <v>13</v>
      </c>
      <c r="AO3" s="18">
        <f t="shared" si="14"/>
        <v>0</v>
      </c>
      <c r="AP3" s="6"/>
      <c r="AQ3" s="6"/>
      <c r="AR3" s="6"/>
    </row>
    <row r="4" spans="1:44" x14ac:dyDescent="0.25">
      <c r="A4" s="10">
        <v>3</v>
      </c>
      <c r="B4" s="1">
        <v>13</v>
      </c>
      <c r="C4" s="2">
        <v>40058221</v>
      </c>
      <c r="D4" s="3" t="s">
        <v>32</v>
      </c>
      <c r="E4" s="3" t="s">
        <v>361</v>
      </c>
      <c r="F4" s="3" t="s">
        <v>28</v>
      </c>
      <c r="G4" s="5">
        <v>1</v>
      </c>
      <c r="H4" s="4" t="s">
        <v>29</v>
      </c>
      <c r="I4" s="22">
        <v>518.41</v>
      </c>
      <c r="J4" s="11">
        <v>6</v>
      </c>
      <c r="K4" s="11">
        <v>7</v>
      </c>
      <c r="L4" s="11">
        <v>21</v>
      </c>
      <c r="M4" s="11">
        <f t="shared" si="0"/>
        <v>3110</v>
      </c>
      <c r="N4" s="11">
        <f t="shared" si="1"/>
        <v>373</v>
      </c>
      <c r="O4" s="9">
        <f t="shared" si="2"/>
        <v>15.55</v>
      </c>
      <c r="P4" s="9">
        <f t="shared" si="3"/>
        <v>16</v>
      </c>
      <c r="Q4" s="8">
        <f t="shared" si="4"/>
        <v>101.075</v>
      </c>
      <c r="R4" s="8">
        <f t="shared" si="15"/>
        <v>3615.625</v>
      </c>
      <c r="S4" s="11">
        <f t="shared" si="5"/>
        <v>70</v>
      </c>
      <c r="T4" s="9">
        <f t="shared" si="16"/>
        <v>3685.625</v>
      </c>
      <c r="U4" s="9"/>
      <c r="V4" s="9"/>
      <c r="W4" s="9"/>
      <c r="X4" s="11">
        <f t="shared" si="6"/>
        <v>1361</v>
      </c>
      <c r="Y4" s="8">
        <f t="shared" si="17"/>
        <v>44.232500000000002</v>
      </c>
      <c r="Z4" s="9">
        <f t="shared" si="18"/>
        <v>1405.2325000000001</v>
      </c>
      <c r="AA4" s="11"/>
      <c r="AB4" s="11"/>
      <c r="AC4" s="11"/>
      <c r="AD4" s="11">
        <f t="shared" si="7"/>
        <v>114</v>
      </c>
      <c r="AE4" s="11">
        <f t="shared" si="8"/>
        <v>259</v>
      </c>
      <c r="AF4" s="12">
        <f t="shared" si="9"/>
        <v>34</v>
      </c>
      <c r="AG4" s="12">
        <v>0</v>
      </c>
      <c r="AH4" s="12">
        <v>0</v>
      </c>
      <c r="AI4" s="12">
        <v>40</v>
      </c>
      <c r="AJ4" s="11">
        <f t="shared" si="10"/>
        <v>447</v>
      </c>
      <c r="AK4" s="11">
        <f t="shared" si="11"/>
        <v>11900.875</v>
      </c>
      <c r="AL4" s="11">
        <f t="shared" si="12"/>
        <v>1361</v>
      </c>
      <c r="AM4" s="11">
        <f t="shared" si="13"/>
        <v>10539.875</v>
      </c>
      <c r="AN4">
        <f>VLOOKUP(C4,[1]WD!$B$3:$AR$777,43,0)</f>
        <v>13</v>
      </c>
      <c r="AO4" s="18">
        <f t="shared" si="14"/>
        <v>0</v>
      </c>
      <c r="AP4" s="6"/>
      <c r="AQ4" s="6"/>
      <c r="AR4" s="6"/>
    </row>
    <row r="5" spans="1:44" x14ac:dyDescent="0.25">
      <c r="A5" s="10">
        <v>4</v>
      </c>
      <c r="B5" s="1">
        <v>13</v>
      </c>
      <c r="C5" s="2">
        <v>40058564</v>
      </c>
      <c r="D5" s="3" t="s">
        <v>33</v>
      </c>
      <c r="E5" s="3" t="s">
        <v>361</v>
      </c>
      <c r="F5" s="3" t="s">
        <v>28</v>
      </c>
      <c r="G5" s="5">
        <v>1</v>
      </c>
      <c r="H5" s="4" t="s">
        <v>29</v>
      </c>
      <c r="I5" s="22">
        <v>518.41</v>
      </c>
      <c r="J5" s="11">
        <v>19.5</v>
      </c>
      <c r="K5" s="11">
        <v>21</v>
      </c>
      <c r="L5" s="11">
        <v>64</v>
      </c>
      <c r="M5" s="11">
        <f t="shared" si="0"/>
        <v>10109</v>
      </c>
      <c r="N5" s="11">
        <f t="shared" si="1"/>
        <v>1213</v>
      </c>
      <c r="O5" s="9">
        <f t="shared" si="2"/>
        <v>50.545000000000002</v>
      </c>
      <c r="P5" s="9">
        <f t="shared" si="3"/>
        <v>51</v>
      </c>
      <c r="Q5" s="8">
        <f t="shared" si="4"/>
        <v>328.54250000000002</v>
      </c>
      <c r="R5" s="8">
        <f t="shared" si="15"/>
        <v>11752.0875</v>
      </c>
      <c r="S5" s="11">
        <f t="shared" si="5"/>
        <v>210</v>
      </c>
      <c r="T5" s="9">
        <f t="shared" si="16"/>
        <v>11962.0875</v>
      </c>
      <c r="U5" s="9"/>
      <c r="V5" s="9"/>
      <c r="W5" s="9"/>
      <c r="X5" s="11">
        <f t="shared" si="6"/>
        <v>4147</v>
      </c>
      <c r="Y5" s="8">
        <f t="shared" si="17"/>
        <v>134.7775</v>
      </c>
      <c r="Z5" s="9">
        <f t="shared" si="18"/>
        <v>4281.7775000000001</v>
      </c>
      <c r="AA5" s="11"/>
      <c r="AB5" s="11"/>
      <c r="AC5" s="11"/>
      <c r="AD5" s="11">
        <f t="shared" si="7"/>
        <v>371</v>
      </c>
      <c r="AE5" s="11">
        <f t="shared" si="8"/>
        <v>842</v>
      </c>
      <c r="AF5" s="12">
        <f t="shared" si="9"/>
        <v>107</v>
      </c>
      <c r="AG5" s="12">
        <v>0</v>
      </c>
      <c r="AH5" s="12">
        <v>0</v>
      </c>
      <c r="AI5" s="12">
        <v>40</v>
      </c>
      <c r="AJ5" s="11">
        <f t="shared" si="10"/>
        <v>1360</v>
      </c>
      <c r="AK5" s="11">
        <f t="shared" si="11"/>
        <v>38463.262499999997</v>
      </c>
      <c r="AL5" s="11">
        <f t="shared" si="12"/>
        <v>4147</v>
      </c>
      <c r="AM5" s="11">
        <f t="shared" si="13"/>
        <v>34316.262499999997</v>
      </c>
      <c r="AN5">
        <f>VLOOKUP(C5,[1]WD!$B$3:$AR$777,43,0)</f>
        <v>13</v>
      </c>
      <c r="AO5" s="18">
        <f t="shared" si="14"/>
        <v>0</v>
      </c>
      <c r="AP5" s="6"/>
      <c r="AQ5" s="6"/>
      <c r="AR5" s="6"/>
    </row>
    <row r="6" spans="1:44" x14ac:dyDescent="0.25">
      <c r="A6" s="10">
        <v>5</v>
      </c>
      <c r="B6" s="1">
        <v>13</v>
      </c>
      <c r="C6" s="2">
        <v>40058766</v>
      </c>
      <c r="D6" s="3" t="s">
        <v>34</v>
      </c>
      <c r="E6" s="3" t="s">
        <v>361</v>
      </c>
      <c r="F6" s="3" t="s">
        <v>28</v>
      </c>
      <c r="G6" s="5">
        <v>1</v>
      </c>
      <c r="H6" s="4" t="s">
        <v>29</v>
      </c>
      <c r="I6" s="22">
        <v>518.41</v>
      </c>
      <c r="J6" s="11">
        <v>27</v>
      </c>
      <c r="K6" s="11">
        <v>29</v>
      </c>
      <c r="L6" s="11">
        <v>92</v>
      </c>
      <c r="M6" s="11">
        <f t="shared" si="0"/>
        <v>13997</v>
      </c>
      <c r="N6" s="11">
        <f t="shared" si="1"/>
        <v>1680</v>
      </c>
      <c r="O6" s="9">
        <f t="shared" si="2"/>
        <v>69.984999999999999</v>
      </c>
      <c r="P6" s="9">
        <f t="shared" si="3"/>
        <v>70</v>
      </c>
      <c r="Q6" s="8">
        <f t="shared" si="4"/>
        <v>454.90250000000003</v>
      </c>
      <c r="R6" s="8">
        <f t="shared" si="15"/>
        <v>16271.887500000001</v>
      </c>
      <c r="S6" s="11">
        <f t="shared" si="5"/>
        <v>290</v>
      </c>
      <c r="T6" s="9">
        <f t="shared" si="16"/>
        <v>16561.887500000001</v>
      </c>
      <c r="U6" s="9"/>
      <c r="V6" s="9"/>
      <c r="W6" s="9"/>
      <c r="X6" s="11">
        <f t="shared" si="6"/>
        <v>5962</v>
      </c>
      <c r="Y6" s="8">
        <f t="shared" si="17"/>
        <v>193.76500000000001</v>
      </c>
      <c r="Z6" s="9">
        <f t="shared" si="18"/>
        <v>6155.7650000000003</v>
      </c>
      <c r="AA6" s="11"/>
      <c r="AB6" s="11"/>
      <c r="AC6" s="11"/>
      <c r="AD6" s="11">
        <f t="shared" si="7"/>
        <v>514</v>
      </c>
      <c r="AE6" s="11">
        <f t="shared" si="8"/>
        <v>1166</v>
      </c>
      <c r="AF6" s="12">
        <f t="shared" si="9"/>
        <v>150</v>
      </c>
      <c r="AG6" s="12">
        <v>0</v>
      </c>
      <c r="AH6" s="12">
        <v>0</v>
      </c>
      <c r="AI6" s="12">
        <v>40</v>
      </c>
      <c r="AJ6" s="11">
        <f t="shared" si="10"/>
        <v>1870</v>
      </c>
      <c r="AK6" s="11">
        <f t="shared" si="11"/>
        <v>53487.662500000006</v>
      </c>
      <c r="AL6" s="11">
        <f t="shared" si="12"/>
        <v>5962</v>
      </c>
      <c r="AM6" s="11">
        <f t="shared" si="13"/>
        <v>47525.662500000006</v>
      </c>
      <c r="AN6">
        <f>VLOOKUP(C6,[1]WD!$B$3:$AR$777,43,0)</f>
        <v>13</v>
      </c>
      <c r="AO6" s="18">
        <f t="shared" si="14"/>
        <v>0</v>
      </c>
      <c r="AP6" s="6"/>
      <c r="AQ6" s="6"/>
      <c r="AR6" s="6"/>
    </row>
    <row r="7" spans="1:44" x14ac:dyDescent="0.25">
      <c r="A7" s="10">
        <v>6</v>
      </c>
      <c r="B7" s="1">
        <v>13</v>
      </c>
      <c r="C7" s="2">
        <v>40058813</v>
      </c>
      <c r="D7" s="3" t="s">
        <v>35</v>
      </c>
      <c r="E7" s="3" t="s">
        <v>361</v>
      </c>
      <c r="F7" s="3" t="s">
        <v>28</v>
      </c>
      <c r="G7" s="5">
        <v>1</v>
      </c>
      <c r="H7" s="4" t="s">
        <v>29</v>
      </c>
      <c r="I7" s="22">
        <v>518.41</v>
      </c>
      <c r="J7" s="11">
        <v>18</v>
      </c>
      <c r="K7" s="11">
        <v>21</v>
      </c>
      <c r="L7" s="11">
        <v>99</v>
      </c>
      <c r="M7" s="11">
        <f t="shared" si="0"/>
        <v>9331</v>
      </c>
      <c r="N7" s="11">
        <f t="shared" si="1"/>
        <v>1120</v>
      </c>
      <c r="O7" s="9">
        <f t="shared" si="2"/>
        <v>46.655000000000001</v>
      </c>
      <c r="P7" s="9">
        <f t="shared" si="3"/>
        <v>47</v>
      </c>
      <c r="Q7" s="8">
        <f t="shared" si="4"/>
        <v>303.25749999999999</v>
      </c>
      <c r="R7" s="8">
        <f t="shared" si="15"/>
        <v>10847.9125</v>
      </c>
      <c r="S7" s="11">
        <f t="shared" si="5"/>
        <v>210</v>
      </c>
      <c r="T7" s="9">
        <f t="shared" si="16"/>
        <v>11057.9125</v>
      </c>
      <c r="U7" s="9"/>
      <c r="V7" s="9"/>
      <c r="W7" s="9"/>
      <c r="X7" s="11">
        <f t="shared" si="6"/>
        <v>6415</v>
      </c>
      <c r="Y7" s="8">
        <f t="shared" si="17"/>
        <v>208.48750000000001</v>
      </c>
      <c r="Z7" s="9">
        <f t="shared" si="18"/>
        <v>6623.4875000000002</v>
      </c>
      <c r="AA7" s="11"/>
      <c r="AB7" s="11"/>
      <c r="AC7" s="11"/>
      <c r="AD7" s="11">
        <f t="shared" si="7"/>
        <v>343</v>
      </c>
      <c r="AE7" s="11">
        <f t="shared" si="8"/>
        <v>777</v>
      </c>
      <c r="AF7" s="12">
        <f t="shared" si="9"/>
        <v>119</v>
      </c>
      <c r="AG7" s="12">
        <v>0</v>
      </c>
      <c r="AH7" s="12">
        <v>0</v>
      </c>
      <c r="AI7" s="12">
        <v>40</v>
      </c>
      <c r="AJ7" s="11">
        <f t="shared" si="10"/>
        <v>1279</v>
      </c>
      <c r="AK7" s="11">
        <f t="shared" si="11"/>
        <v>38099.737500000003</v>
      </c>
      <c r="AL7" s="11">
        <f t="shared" si="12"/>
        <v>6415</v>
      </c>
      <c r="AM7" s="11">
        <f t="shared" si="13"/>
        <v>31684.737500000003</v>
      </c>
      <c r="AN7">
        <f>VLOOKUP(C7,[1]WD!$B$3:$AR$777,43,0)</f>
        <v>13</v>
      </c>
      <c r="AO7" s="18">
        <f t="shared" si="14"/>
        <v>0</v>
      </c>
      <c r="AP7" s="6"/>
      <c r="AQ7" s="6"/>
      <c r="AR7" s="6"/>
    </row>
    <row r="8" spans="1:44" x14ac:dyDescent="0.25">
      <c r="A8" s="10">
        <v>7</v>
      </c>
      <c r="B8" s="1">
        <v>13</v>
      </c>
      <c r="C8" s="2">
        <v>40058887</v>
      </c>
      <c r="D8" s="3" t="s">
        <v>89</v>
      </c>
      <c r="E8" s="3" t="s">
        <v>361</v>
      </c>
      <c r="F8" s="3" t="s">
        <v>28</v>
      </c>
      <c r="G8" s="5">
        <v>1</v>
      </c>
      <c r="H8" s="4" t="s">
        <v>29</v>
      </c>
      <c r="I8" s="22">
        <v>518.41</v>
      </c>
      <c r="J8" s="11">
        <v>24</v>
      </c>
      <c r="K8" s="11">
        <v>25</v>
      </c>
      <c r="L8" s="11">
        <v>80</v>
      </c>
      <c r="M8" s="11">
        <f t="shared" si="0"/>
        <v>12442</v>
      </c>
      <c r="N8" s="11">
        <f t="shared" si="1"/>
        <v>1493</v>
      </c>
      <c r="O8" s="9">
        <f t="shared" si="2"/>
        <v>62.21</v>
      </c>
      <c r="P8" s="9">
        <f t="shared" si="3"/>
        <v>62</v>
      </c>
      <c r="Q8" s="8">
        <f t="shared" si="4"/>
        <v>404.36500000000001</v>
      </c>
      <c r="R8" s="8">
        <f t="shared" si="15"/>
        <v>14463.574999999999</v>
      </c>
      <c r="S8" s="11">
        <f t="shared" si="5"/>
        <v>250</v>
      </c>
      <c r="T8" s="9">
        <f t="shared" si="16"/>
        <v>14713.574999999999</v>
      </c>
      <c r="U8" s="9"/>
      <c r="V8" s="9"/>
      <c r="W8" s="9"/>
      <c r="X8" s="11">
        <f t="shared" si="6"/>
        <v>5184</v>
      </c>
      <c r="Y8" s="8">
        <f t="shared" si="17"/>
        <v>168.48000000000002</v>
      </c>
      <c r="Z8" s="9">
        <f t="shared" si="18"/>
        <v>5352.48</v>
      </c>
      <c r="AA8" s="11"/>
      <c r="AB8" s="11"/>
      <c r="AC8" s="11"/>
      <c r="AD8" s="11">
        <f t="shared" si="7"/>
        <v>457</v>
      </c>
      <c r="AE8" s="11">
        <f t="shared" si="8"/>
        <v>1036</v>
      </c>
      <c r="AF8" s="12">
        <f t="shared" si="9"/>
        <v>133</v>
      </c>
      <c r="AG8" s="12">
        <v>0</v>
      </c>
      <c r="AH8" s="12">
        <v>0</v>
      </c>
      <c r="AI8" s="12">
        <v>40</v>
      </c>
      <c r="AJ8" s="11">
        <f t="shared" si="10"/>
        <v>1666</v>
      </c>
      <c r="AK8" s="11">
        <f t="shared" si="11"/>
        <v>47408.724999999999</v>
      </c>
      <c r="AL8" s="11">
        <f t="shared" si="12"/>
        <v>5184</v>
      </c>
      <c r="AM8" s="11">
        <f t="shared" si="13"/>
        <v>42224.724999999999</v>
      </c>
      <c r="AN8">
        <f>VLOOKUP(C8,[1]WD!$B$3:$AR$777,43,0)</f>
        <v>13</v>
      </c>
      <c r="AO8" s="18">
        <f t="shared" si="14"/>
        <v>0</v>
      </c>
      <c r="AP8" s="6"/>
      <c r="AQ8" s="6"/>
      <c r="AR8" s="6"/>
    </row>
    <row r="9" spans="1:44" x14ac:dyDescent="0.25">
      <c r="A9" s="10">
        <v>8</v>
      </c>
      <c r="B9" s="1">
        <v>13</v>
      </c>
      <c r="C9" s="2">
        <v>40058998</v>
      </c>
      <c r="D9" s="3" t="s">
        <v>287</v>
      </c>
      <c r="E9" s="3" t="s">
        <v>361</v>
      </c>
      <c r="F9" s="3" t="s">
        <v>28</v>
      </c>
      <c r="G9" s="5">
        <v>1</v>
      </c>
      <c r="H9" s="4" t="s">
        <v>29</v>
      </c>
      <c r="I9" s="22">
        <v>518.41</v>
      </c>
      <c r="J9" s="11">
        <v>19</v>
      </c>
      <c r="K9" s="11">
        <v>19</v>
      </c>
      <c r="L9" s="11">
        <v>50</v>
      </c>
      <c r="M9" s="11">
        <f t="shared" si="0"/>
        <v>9850</v>
      </c>
      <c r="N9" s="11">
        <f t="shared" si="1"/>
        <v>1182</v>
      </c>
      <c r="O9" s="9">
        <f t="shared" si="2"/>
        <v>49.25</v>
      </c>
      <c r="P9" s="9">
        <f t="shared" si="3"/>
        <v>49</v>
      </c>
      <c r="Q9" s="8">
        <f t="shared" si="4"/>
        <v>320.125</v>
      </c>
      <c r="R9" s="8">
        <f t="shared" si="15"/>
        <v>11450.375</v>
      </c>
      <c r="S9" s="11">
        <f t="shared" si="5"/>
        <v>190</v>
      </c>
      <c r="T9" s="9">
        <f t="shared" si="16"/>
        <v>11640.375</v>
      </c>
      <c r="U9" s="9"/>
      <c r="V9" s="9"/>
      <c r="W9" s="9"/>
      <c r="X9" s="11">
        <f t="shared" si="6"/>
        <v>3240</v>
      </c>
      <c r="Y9" s="8">
        <f t="shared" si="17"/>
        <v>105.3</v>
      </c>
      <c r="Z9" s="9">
        <f t="shared" si="18"/>
        <v>3345.3</v>
      </c>
      <c r="AA9" s="11"/>
      <c r="AB9" s="11"/>
      <c r="AC9" s="11"/>
      <c r="AD9" s="11">
        <f t="shared" si="7"/>
        <v>361</v>
      </c>
      <c r="AE9" s="11">
        <f t="shared" si="8"/>
        <v>821</v>
      </c>
      <c r="AF9" s="12">
        <f t="shared" si="9"/>
        <v>99</v>
      </c>
      <c r="AG9" s="12">
        <v>0</v>
      </c>
      <c r="AH9" s="12">
        <v>0</v>
      </c>
      <c r="AI9" s="12">
        <v>40</v>
      </c>
      <c r="AJ9" s="11">
        <f t="shared" si="10"/>
        <v>1321</v>
      </c>
      <c r="AK9" s="11">
        <f t="shared" si="11"/>
        <v>36650.125</v>
      </c>
      <c r="AL9" s="11">
        <f t="shared" si="12"/>
        <v>3240</v>
      </c>
      <c r="AM9" s="11">
        <f t="shared" si="13"/>
        <v>33410.125</v>
      </c>
      <c r="AN9">
        <f>VLOOKUP(C9,[1]WD!$B$3:$AR$777,43,0)</f>
        <v>13</v>
      </c>
      <c r="AO9" s="18">
        <f t="shared" si="14"/>
        <v>0</v>
      </c>
      <c r="AP9" s="6"/>
      <c r="AQ9" s="6"/>
      <c r="AR9" s="6"/>
    </row>
    <row r="10" spans="1:44" x14ac:dyDescent="0.25">
      <c r="A10" s="10">
        <v>9</v>
      </c>
      <c r="B10" s="1">
        <v>13</v>
      </c>
      <c r="C10" s="2">
        <v>40058999</v>
      </c>
      <c r="D10" s="3" t="s">
        <v>288</v>
      </c>
      <c r="E10" s="3" t="s">
        <v>361</v>
      </c>
      <c r="F10" s="3" t="s">
        <v>28</v>
      </c>
      <c r="G10" s="5">
        <v>1</v>
      </c>
      <c r="H10" s="4" t="s">
        <v>29</v>
      </c>
      <c r="I10" s="22">
        <v>518.41</v>
      </c>
      <c r="J10" s="11">
        <v>22</v>
      </c>
      <c r="K10" s="11">
        <v>23</v>
      </c>
      <c r="L10" s="11">
        <v>49</v>
      </c>
      <c r="M10" s="11">
        <f t="shared" si="0"/>
        <v>11405</v>
      </c>
      <c r="N10" s="11">
        <f t="shared" si="1"/>
        <v>1369</v>
      </c>
      <c r="O10" s="9">
        <f t="shared" si="2"/>
        <v>57.024999999999999</v>
      </c>
      <c r="P10" s="9">
        <f t="shared" si="3"/>
        <v>57</v>
      </c>
      <c r="Q10" s="8">
        <f t="shared" si="4"/>
        <v>370.66250000000002</v>
      </c>
      <c r="R10" s="8">
        <f t="shared" si="15"/>
        <v>13258.6875</v>
      </c>
      <c r="S10" s="11">
        <f t="shared" si="5"/>
        <v>230</v>
      </c>
      <c r="T10" s="9">
        <f t="shared" si="16"/>
        <v>13488.6875</v>
      </c>
      <c r="U10" s="9"/>
      <c r="V10" s="9"/>
      <c r="W10" s="9"/>
      <c r="X10" s="11">
        <f t="shared" si="6"/>
        <v>3175</v>
      </c>
      <c r="Y10" s="8">
        <f t="shared" si="17"/>
        <v>103.1875</v>
      </c>
      <c r="Z10" s="9">
        <f t="shared" si="18"/>
        <v>3278.1875</v>
      </c>
      <c r="AA10" s="11"/>
      <c r="AB10" s="11"/>
      <c r="AC10" s="11"/>
      <c r="AD10" s="11">
        <f t="shared" si="7"/>
        <v>419</v>
      </c>
      <c r="AE10" s="11">
        <f t="shared" si="8"/>
        <v>950</v>
      </c>
      <c r="AF10" s="12">
        <f t="shared" si="9"/>
        <v>110</v>
      </c>
      <c r="AG10" s="12">
        <v>0</v>
      </c>
      <c r="AH10" s="12">
        <v>0</v>
      </c>
      <c r="AI10" s="12">
        <v>40</v>
      </c>
      <c r="AJ10" s="11">
        <f t="shared" si="10"/>
        <v>1519</v>
      </c>
      <c r="AK10" s="11">
        <f t="shared" si="11"/>
        <v>41892.0625</v>
      </c>
      <c r="AL10" s="11">
        <f t="shared" si="12"/>
        <v>3175</v>
      </c>
      <c r="AM10" s="11">
        <f t="shared" si="13"/>
        <v>38717.0625</v>
      </c>
      <c r="AN10">
        <f>VLOOKUP(C10,[1]WD!$B$3:$AR$777,43,0)</f>
        <v>13</v>
      </c>
      <c r="AO10" s="18">
        <f t="shared" si="14"/>
        <v>0</v>
      </c>
      <c r="AP10" s="6"/>
      <c r="AQ10" s="6"/>
      <c r="AR10" s="6"/>
    </row>
    <row r="11" spans="1:44" x14ac:dyDescent="0.25">
      <c r="A11" s="10">
        <v>10</v>
      </c>
      <c r="B11" s="1">
        <v>13</v>
      </c>
      <c r="C11" s="2">
        <v>40059002</v>
      </c>
      <c r="D11" s="3" t="s">
        <v>289</v>
      </c>
      <c r="E11" s="3" t="s">
        <v>361</v>
      </c>
      <c r="F11" s="3" t="s">
        <v>28</v>
      </c>
      <c r="G11" s="5">
        <v>1</v>
      </c>
      <c r="H11" s="4" t="s">
        <v>29</v>
      </c>
      <c r="I11" s="22">
        <v>518.41</v>
      </c>
      <c r="J11" s="11">
        <v>15.5</v>
      </c>
      <c r="K11" s="11">
        <v>20</v>
      </c>
      <c r="L11" s="11">
        <v>79</v>
      </c>
      <c r="M11" s="11">
        <f t="shared" si="0"/>
        <v>8035</v>
      </c>
      <c r="N11" s="11">
        <f t="shared" si="1"/>
        <v>964</v>
      </c>
      <c r="O11" s="9">
        <f t="shared" si="2"/>
        <v>40.175000000000004</v>
      </c>
      <c r="P11" s="9">
        <f t="shared" si="3"/>
        <v>40</v>
      </c>
      <c r="Q11" s="8">
        <f t="shared" si="4"/>
        <v>261.13749999999999</v>
      </c>
      <c r="R11" s="8">
        <f t="shared" si="15"/>
        <v>9340.3125</v>
      </c>
      <c r="S11" s="11">
        <f t="shared" si="5"/>
        <v>200</v>
      </c>
      <c r="T11" s="9">
        <f t="shared" si="16"/>
        <v>9540.3125</v>
      </c>
      <c r="U11" s="9"/>
      <c r="V11" s="9"/>
      <c r="W11" s="9"/>
      <c r="X11" s="11">
        <f t="shared" si="6"/>
        <v>5119</v>
      </c>
      <c r="Y11" s="8">
        <f t="shared" si="17"/>
        <v>166.36750000000001</v>
      </c>
      <c r="Z11" s="9">
        <f t="shared" si="18"/>
        <v>5285.3675000000003</v>
      </c>
      <c r="AA11" s="11"/>
      <c r="AB11" s="11"/>
      <c r="AC11" s="11"/>
      <c r="AD11" s="11">
        <f t="shared" si="7"/>
        <v>295</v>
      </c>
      <c r="AE11" s="11">
        <f t="shared" si="8"/>
        <v>669</v>
      </c>
      <c r="AF11" s="12">
        <f t="shared" si="9"/>
        <v>99</v>
      </c>
      <c r="AG11" s="12">
        <v>0</v>
      </c>
      <c r="AH11" s="12">
        <v>0</v>
      </c>
      <c r="AI11" s="12">
        <v>40</v>
      </c>
      <c r="AJ11" s="11">
        <f t="shared" si="10"/>
        <v>1103</v>
      </c>
      <c r="AK11" s="11">
        <f t="shared" si="11"/>
        <v>32436.9375</v>
      </c>
      <c r="AL11" s="11">
        <f t="shared" si="12"/>
        <v>5119</v>
      </c>
      <c r="AM11" s="11">
        <f t="shared" si="13"/>
        <v>27317.9375</v>
      </c>
      <c r="AN11">
        <f>VLOOKUP(C11,[1]WD!$B$3:$AR$777,43,0)</f>
        <v>13</v>
      </c>
      <c r="AO11" s="18">
        <f t="shared" si="14"/>
        <v>0</v>
      </c>
      <c r="AP11" s="6"/>
      <c r="AQ11" s="6"/>
      <c r="AR11" s="6"/>
    </row>
    <row r="12" spans="1:44" x14ac:dyDescent="0.25">
      <c r="A12" s="10">
        <v>11</v>
      </c>
      <c r="B12" s="1">
        <v>13</v>
      </c>
      <c r="C12" s="2">
        <v>40058981</v>
      </c>
      <c r="D12" s="3" t="s">
        <v>285</v>
      </c>
      <c r="E12" s="3" t="s">
        <v>361</v>
      </c>
      <c r="F12" s="3" t="s">
        <v>28</v>
      </c>
      <c r="G12" s="5">
        <v>1</v>
      </c>
      <c r="H12" s="4" t="s">
        <v>29</v>
      </c>
      <c r="I12" s="22">
        <v>518.41</v>
      </c>
      <c r="J12" s="11">
        <v>26</v>
      </c>
      <c r="K12" s="11">
        <v>27</v>
      </c>
      <c r="L12" s="11">
        <v>85</v>
      </c>
      <c r="M12" s="11">
        <f t="shared" si="0"/>
        <v>13479</v>
      </c>
      <c r="N12" s="11">
        <f t="shared" si="1"/>
        <v>1617</v>
      </c>
      <c r="O12" s="9">
        <f t="shared" si="2"/>
        <v>67.394999999999996</v>
      </c>
      <c r="P12" s="9">
        <f t="shared" si="3"/>
        <v>67</v>
      </c>
      <c r="Q12" s="8">
        <f t="shared" si="4"/>
        <v>438.0675</v>
      </c>
      <c r="R12" s="8">
        <f t="shared" si="15"/>
        <v>15668.4625</v>
      </c>
      <c r="S12" s="11">
        <f t="shared" si="5"/>
        <v>270</v>
      </c>
      <c r="T12" s="9">
        <f t="shared" si="16"/>
        <v>15938.4625</v>
      </c>
      <c r="U12" s="9"/>
      <c r="V12" s="9"/>
      <c r="W12" s="9"/>
      <c r="X12" s="11">
        <f t="shared" si="6"/>
        <v>5508</v>
      </c>
      <c r="Y12" s="8">
        <f t="shared" si="17"/>
        <v>179.01000000000002</v>
      </c>
      <c r="Z12" s="9">
        <f t="shared" si="18"/>
        <v>5687.01</v>
      </c>
      <c r="AA12" s="11"/>
      <c r="AB12" s="11"/>
      <c r="AC12" s="11"/>
      <c r="AD12" s="11">
        <f t="shared" si="7"/>
        <v>494</v>
      </c>
      <c r="AE12" s="11">
        <f t="shared" si="8"/>
        <v>1123</v>
      </c>
      <c r="AF12" s="12">
        <f t="shared" si="9"/>
        <v>143</v>
      </c>
      <c r="AG12" s="12">
        <v>0</v>
      </c>
      <c r="AH12" s="12">
        <v>0</v>
      </c>
      <c r="AI12" s="12">
        <v>40</v>
      </c>
      <c r="AJ12" s="11">
        <f t="shared" si="10"/>
        <v>1800</v>
      </c>
      <c r="AK12" s="11">
        <f t="shared" si="11"/>
        <v>51253.387499999997</v>
      </c>
      <c r="AL12" s="11">
        <f t="shared" si="12"/>
        <v>5508</v>
      </c>
      <c r="AM12" s="11">
        <f t="shared" si="13"/>
        <v>45745.387499999997</v>
      </c>
      <c r="AN12">
        <f>VLOOKUP(C12,[1]WD!$B$3:$AR$777,43,0)</f>
        <v>13</v>
      </c>
      <c r="AO12" s="18">
        <f t="shared" si="14"/>
        <v>0</v>
      </c>
      <c r="AP12" s="6"/>
      <c r="AQ12" s="6"/>
      <c r="AR12" s="6"/>
    </row>
    <row r="13" spans="1:44" x14ac:dyDescent="0.25">
      <c r="A13" s="10">
        <v>12</v>
      </c>
      <c r="B13" s="1">
        <v>13</v>
      </c>
      <c r="C13" s="2">
        <v>40059148</v>
      </c>
      <c r="D13" s="3" t="s">
        <v>326</v>
      </c>
      <c r="E13" s="3" t="s">
        <v>361</v>
      </c>
      <c r="F13" s="3" t="s">
        <v>28</v>
      </c>
      <c r="G13" s="5">
        <v>1</v>
      </c>
      <c r="H13" s="4" t="s">
        <v>29</v>
      </c>
      <c r="I13" s="22">
        <v>518.41</v>
      </c>
      <c r="J13" s="11">
        <v>24</v>
      </c>
      <c r="K13" s="11">
        <v>25</v>
      </c>
      <c r="L13" s="11">
        <v>76</v>
      </c>
      <c r="M13" s="11">
        <f t="shared" si="0"/>
        <v>12442</v>
      </c>
      <c r="N13" s="11">
        <f t="shared" si="1"/>
        <v>1493</v>
      </c>
      <c r="O13" s="9">
        <f t="shared" si="2"/>
        <v>62.21</v>
      </c>
      <c r="P13" s="9">
        <f t="shared" si="3"/>
        <v>62</v>
      </c>
      <c r="Q13" s="8">
        <f t="shared" si="4"/>
        <v>404.36500000000001</v>
      </c>
      <c r="R13" s="8">
        <f t="shared" si="15"/>
        <v>14463.574999999999</v>
      </c>
      <c r="S13" s="11">
        <f t="shared" si="5"/>
        <v>250</v>
      </c>
      <c r="T13" s="9">
        <f t="shared" si="16"/>
        <v>14713.574999999999</v>
      </c>
      <c r="U13" s="9"/>
      <c r="V13" s="9"/>
      <c r="W13" s="9"/>
      <c r="X13" s="11">
        <f t="shared" si="6"/>
        <v>4925</v>
      </c>
      <c r="Y13" s="8">
        <f t="shared" si="17"/>
        <v>160.0625</v>
      </c>
      <c r="Z13" s="9">
        <f t="shared" si="18"/>
        <v>5085.0625</v>
      </c>
      <c r="AA13" s="11"/>
      <c r="AB13" s="11"/>
      <c r="AC13" s="11"/>
      <c r="AD13" s="11">
        <f t="shared" si="7"/>
        <v>457</v>
      </c>
      <c r="AE13" s="11">
        <f t="shared" si="8"/>
        <v>1036</v>
      </c>
      <c r="AF13" s="12">
        <f t="shared" si="9"/>
        <v>131</v>
      </c>
      <c r="AG13" s="12">
        <v>0</v>
      </c>
      <c r="AH13" s="12">
        <v>0</v>
      </c>
      <c r="AI13" s="12">
        <v>40</v>
      </c>
      <c r="AJ13" s="11">
        <f t="shared" si="10"/>
        <v>1664</v>
      </c>
      <c r="AK13" s="11">
        <f t="shared" si="11"/>
        <v>47151.724999999999</v>
      </c>
      <c r="AL13" s="11">
        <f t="shared" si="12"/>
        <v>4925</v>
      </c>
      <c r="AM13" s="11">
        <f t="shared" si="13"/>
        <v>42226.724999999999</v>
      </c>
      <c r="AN13">
        <f>VLOOKUP(C13,[1]WD!$B$3:$AR$777,43,0)</f>
        <v>13</v>
      </c>
      <c r="AO13" s="18">
        <f t="shared" si="14"/>
        <v>0</v>
      </c>
      <c r="AP13" s="6"/>
      <c r="AQ13" s="6"/>
      <c r="AR13" s="6"/>
    </row>
    <row r="14" spans="1:44" x14ac:dyDescent="0.25">
      <c r="A14" s="10">
        <v>13</v>
      </c>
      <c r="B14" s="1">
        <v>13</v>
      </c>
      <c r="C14" s="2">
        <v>40059296</v>
      </c>
      <c r="D14" s="3" t="s">
        <v>333</v>
      </c>
      <c r="E14" s="3" t="s">
        <v>361</v>
      </c>
      <c r="F14" s="3" t="s">
        <v>28</v>
      </c>
      <c r="G14" s="5">
        <v>1</v>
      </c>
      <c r="H14" s="4" t="s">
        <v>29</v>
      </c>
      <c r="I14" s="22">
        <v>518.41</v>
      </c>
      <c r="J14" s="11">
        <v>23</v>
      </c>
      <c r="K14" s="11">
        <v>25</v>
      </c>
      <c r="L14" s="11">
        <v>84</v>
      </c>
      <c r="M14" s="11">
        <f t="shared" si="0"/>
        <v>11923</v>
      </c>
      <c r="N14" s="11">
        <f t="shared" si="1"/>
        <v>1431</v>
      </c>
      <c r="O14" s="9">
        <f t="shared" si="2"/>
        <v>59.615000000000002</v>
      </c>
      <c r="P14" s="9">
        <f t="shared" si="3"/>
        <v>60</v>
      </c>
      <c r="Q14" s="8">
        <f t="shared" si="4"/>
        <v>387.4975</v>
      </c>
      <c r="R14" s="8">
        <f t="shared" si="15"/>
        <v>13861.112499999999</v>
      </c>
      <c r="S14" s="11">
        <f t="shared" si="5"/>
        <v>250</v>
      </c>
      <c r="T14" s="9">
        <f t="shared" si="16"/>
        <v>14111.112499999999</v>
      </c>
      <c r="U14" s="9"/>
      <c r="V14" s="9"/>
      <c r="W14" s="9"/>
      <c r="X14" s="11">
        <f t="shared" si="6"/>
        <v>5443</v>
      </c>
      <c r="Y14" s="8">
        <f t="shared" si="17"/>
        <v>176.89750000000001</v>
      </c>
      <c r="Z14" s="9">
        <f t="shared" si="18"/>
        <v>5619.8975</v>
      </c>
      <c r="AA14" s="11"/>
      <c r="AB14" s="11"/>
      <c r="AC14" s="11"/>
      <c r="AD14" s="11">
        <f t="shared" si="7"/>
        <v>438</v>
      </c>
      <c r="AE14" s="11">
        <f t="shared" si="8"/>
        <v>993</v>
      </c>
      <c r="AF14" s="12">
        <f t="shared" si="9"/>
        <v>131</v>
      </c>
      <c r="AG14" s="12">
        <v>0</v>
      </c>
      <c r="AH14" s="12">
        <v>0</v>
      </c>
      <c r="AI14" s="12">
        <v>40</v>
      </c>
      <c r="AJ14" s="11">
        <f t="shared" si="10"/>
        <v>1602</v>
      </c>
      <c r="AK14" s="11">
        <f t="shared" si="11"/>
        <v>45924.337499999994</v>
      </c>
      <c r="AL14" s="11">
        <f t="shared" si="12"/>
        <v>5443</v>
      </c>
      <c r="AM14" s="11">
        <f t="shared" si="13"/>
        <v>40481.337499999994</v>
      </c>
      <c r="AN14">
        <f>VLOOKUP(C14,[1]WD!$B$3:$AR$777,43,0)</f>
        <v>13</v>
      </c>
      <c r="AO14" s="18">
        <f t="shared" si="14"/>
        <v>0</v>
      </c>
      <c r="AP14" s="6"/>
      <c r="AQ14" s="6"/>
      <c r="AR14" s="6"/>
    </row>
    <row r="15" spans="1:44" x14ac:dyDescent="0.25">
      <c r="A15" s="10">
        <v>14</v>
      </c>
      <c r="B15" s="1">
        <v>13</v>
      </c>
      <c r="C15" s="2">
        <v>40059348</v>
      </c>
      <c r="D15" s="3" t="s">
        <v>345</v>
      </c>
      <c r="E15" s="3" t="s">
        <v>361</v>
      </c>
      <c r="F15" s="3" t="s">
        <v>28</v>
      </c>
      <c r="G15" s="5">
        <v>1</v>
      </c>
      <c r="H15" s="4" t="s">
        <v>29</v>
      </c>
      <c r="I15" s="22">
        <v>518.41</v>
      </c>
      <c r="J15" s="11">
        <v>26</v>
      </c>
      <c r="K15" s="11">
        <v>27</v>
      </c>
      <c r="L15" s="11">
        <v>66</v>
      </c>
      <c r="M15" s="11">
        <f t="shared" si="0"/>
        <v>13479</v>
      </c>
      <c r="N15" s="11">
        <f t="shared" si="1"/>
        <v>1617</v>
      </c>
      <c r="O15" s="9">
        <f t="shared" si="2"/>
        <v>67.394999999999996</v>
      </c>
      <c r="P15" s="9">
        <f t="shared" si="3"/>
        <v>67</v>
      </c>
      <c r="Q15" s="8">
        <f t="shared" si="4"/>
        <v>438.0675</v>
      </c>
      <c r="R15" s="8">
        <f t="shared" si="15"/>
        <v>15668.4625</v>
      </c>
      <c r="S15" s="11">
        <f t="shared" si="5"/>
        <v>270</v>
      </c>
      <c r="T15" s="9">
        <f t="shared" si="16"/>
        <v>15938.4625</v>
      </c>
      <c r="U15" s="9"/>
      <c r="V15" s="9"/>
      <c r="W15" s="9"/>
      <c r="X15" s="11">
        <f t="shared" si="6"/>
        <v>4277</v>
      </c>
      <c r="Y15" s="8">
        <f t="shared" si="17"/>
        <v>139.0025</v>
      </c>
      <c r="Z15" s="9">
        <f t="shared" si="18"/>
        <v>4416.0024999999996</v>
      </c>
      <c r="AA15" s="11"/>
      <c r="AB15" s="11"/>
      <c r="AC15" s="11"/>
      <c r="AD15" s="11">
        <f t="shared" si="7"/>
        <v>494</v>
      </c>
      <c r="AE15" s="11">
        <f t="shared" si="8"/>
        <v>1123</v>
      </c>
      <c r="AF15" s="12">
        <f t="shared" si="9"/>
        <v>134</v>
      </c>
      <c r="AG15" s="12">
        <v>0</v>
      </c>
      <c r="AH15" s="12">
        <v>0</v>
      </c>
      <c r="AI15" s="12">
        <v>40</v>
      </c>
      <c r="AJ15" s="11">
        <f t="shared" si="10"/>
        <v>1791</v>
      </c>
      <c r="AK15" s="11">
        <f t="shared" si="11"/>
        <v>50031.387499999997</v>
      </c>
      <c r="AL15" s="11">
        <f t="shared" si="12"/>
        <v>4277</v>
      </c>
      <c r="AM15" s="11">
        <f t="shared" si="13"/>
        <v>45754.387499999997</v>
      </c>
      <c r="AN15">
        <f>VLOOKUP(C15,[1]WD!$B$3:$AR$777,43,0)</f>
        <v>13</v>
      </c>
      <c r="AO15" s="18">
        <f t="shared" si="14"/>
        <v>0</v>
      </c>
      <c r="AP15" s="6"/>
      <c r="AQ15" s="6"/>
      <c r="AR15" s="6"/>
    </row>
    <row r="16" spans="1:44" x14ac:dyDescent="0.25">
      <c r="A16" s="10">
        <v>15</v>
      </c>
      <c r="B16" s="1">
        <v>13</v>
      </c>
      <c r="C16" s="2">
        <v>40059350</v>
      </c>
      <c r="D16" s="3" t="s">
        <v>343</v>
      </c>
      <c r="E16" s="3" t="s">
        <v>361</v>
      </c>
      <c r="F16" s="3" t="s">
        <v>28</v>
      </c>
      <c r="G16" s="5">
        <v>1</v>
      </c>
      <c r="H16" s="4" t="s">
        <v>29</v>
      </c>
      <c r="I16" s="22">
        <v>518.41</v>
      </c>
      <c r="J16" s="11">
        <v>22</v>
      </c>
      <c r="K16" s="11">
        <v>22</v>
      </c>
      <c r="L16" s="11">
        <v>61</v>
      </c>
      <c r="M16" s="11">
        <f t="shared" si="0"/>
        <v>11405</v>
      </c>
      <c r="N16" s="11">
        <f t="shared" si="1"/>
        <v>1369</v>
      </c>
      <c r="O16" s="9">
        <f t="shared" si="2"/>
        <v>57.024999999999999</v>
      </c>
      <c r="P16" s="9">
        <f t="shared" si="3"/>
        <v>57</v>
      </c>
      <c r="Q16" s="8">
        <f t="shared" si="4"/>
        <v>370.66250000000002</v>
      </c>
      <c r="R16" s="8">
        <f t="shared" si="15"/>
        <v>13258.6875</v>
      </c>
      <c r="S16" s="11">
        <f t="shared" si="5"/>
        <v>220</v>
      </c>
      <c r="T16" s="9">
        <f t="shared" si="16"/>
        <v>13478.6875</v>
      </c>
      <c r="U16" s="9"/>
      <c r="V16" s="9"/>
      <c r="W16" s="9"/>
      <c r="X16" s="11">
        <f t="shared" si="6"/>
        <v>3953</v>
      </c>
      <c r="Y16" s="8">
        <f t="shared" si="17"/>
        <v>128.4725</v>
      </c>
      <c r="Z16" s="9">
        <f t="shared" si="18"/>
        <v>4081.4724999999999</v>
      </c>
      <c r="AA16" s="11"/>
      <c r="AB16" s="11"/>
      <c r="AC16" s="11"/>
      <c r="AD16" s="11">
        <f t="shared" si="7"/>
        <v>419</v>
      </c>
      <c r="AE16" s="11">
        <f t="shared" si="8"/>
        <v>950</v>
      </c>
      <c r="AF16" s="12">
        <f t="shared" si="9"/>
        <v>116</v>
      </c>
      <c r="AG16" s="12">
        <v>0</v>
      </c>
      <c r="AH16" s="12">
        <v>0</v>
      </c>
      <c r="AI16" s="12">
        <v>40</v>
      </c>
      <c r="AJ16" s="11">
        <f t="shared" si="10"/>
        <v>1525</v>
      </c>
      <c r="AK16" s="11">
        <f t="shared" si="11"/>
        <v>42644.0625</v>
      </c>
      <c r="AL16" s="11">
        <f t="shared" si="12"/>
        <v>3953</v>
      </c>
      <c r="AM16" s="11">
        <f t="shared" si="13"/>
        <v>38691.0625</v>
      </c>
      <c r="AN16">
        <f>VLOOKUP(C16,[1]WD!$B$3:$AR$777,43,0)</f>
        <v>13</v>
      </c>
      <c r="AO16" s="18">
        <f t="shared" si="14"/>
        <v>0</v>
      </c>
      <c r="AP16" s="6"/>
      <c r="AQ16" s="6"/>
      <c r="AR16" s="6"/>
    </row>
    <row r="17" spans="1:44" x14ac:dyDescent="0.25">
      <c r="A17" s="10">
        <v>16</v>
      </c>
      <c r="B17" s="1">
        <v>13</v>
      </c>
      <c r="C17" s="2">
        <v>40059358</v>
      </c>
      <c r="D17" s="3" t="s">
        <v>346</v>
      </c>
      <c r="E17" s="3" t="s">
        <v>361</v>
      </c>
      <c r="F17" s="3" t="s">
        <v>28</v>
      </c>
      <c r="G17" s="5">
        <v>1</v>
      </c>
      <c r="H17" s="4" t="s">
        <v>29</v>
      </c>
      <c r="I17" s="22">
        <v>518.41</v>
      </c>
      <c r="J17" s="11">
        <v>21</v>
      </c>
      <c r="K17" s="11">
        <v>23</v>
      </c>
      <c r="L17" s="11">
        <v>92</v>
      </c>
      <c r="M17" s="11">
        <f t="shared" si="0"/>
        <v>10887</v>
      </c>
      <c r="N17" s="11">
        <f t="shared" si="1"/>
        <v>1306</v>
      </c>
      <c r="O17" s="9">
        <f t="shared" si="2"/>
        <v>54.435000000000002</v>
      </c>
      <c r="P17" s="9">
        <f t="shared" si="3"/>
        <v>54</v>
      </c>
      <c r="Q17" s="8">
        <f t="shared" si="4"/>
        <v>353.82749999999999</v>
      </c>
      <c r="R17" s="8">
        <f t="shared" si="15"/>
        <v>12655.262499999999</v>
      </c>
      <c r="S17" s="11">
        <f t="shared" si="5"/>
        <v>230</v>
      </c>
      <c r="T17" s="9">
        <f t="shared" si="16"/>
        <v>12885.262499999999</v>
      </c>
      <c r="U17" s="9"/>
      <c r="V17" s="9"/>
      <c r="W17" s="9"/>
      <c r="X17" s="11">
        <f t="shared" si="6"/>
        <v>5962</v>
      </c>
      <c r="Y17" s="8">
        <f t="shared" si="17"/>
        <v>193.76500000000001</v>
      </c>
      <c r="Z17" s="9">
        <f t="shared" si="18"/>
        <v>6155.7650000000003</v>
      </c>
      <c r="AA17" s="11"/>
      <c r="AB17" s="11"/>
      <c r="AC17" s="11"/>
      <c r="AD17" s="11">
        <f t="shared" si="7"/>
        <v>399</v>
      </c>
      <c r="AE17" s="11">
        <f t="shared" si="8"/>
        <v>907</v>
      </c>
      <c r="AF17" s="12">
        <f t="shared" si="9"/>
        <v>127</v>
      </c>
      <c r="AG17" s="12">
        <v>0</v>
      </c>
      <c r="AH17" s="12">
        <v>0</v>
      </c>
      <c r="AI17" s="12">
        <v>40</v>
      </c>
      <c r="AJ17" s="11">
        <f t="shared" si="10"/>
        <v>1473</v>
      </c>
      <c r="AK17" s="11">
        <f t="shared" si="11"/>
        <v>42914.787499999999</v>
      </c>
      <c r="AL17" s="11">
        <f t="shared" si="12"/>
        <v>5962</v>
      </c>
      <c r="AM17" s="11">
        <f t="shared" si="13"/>
        <v>36952.787499999999</v>
      </c>
      <c r="AN17">
        <f>VLOOKUP(C17,[1]WD!$B$3:$AR$777,43,0)</f>
        <v>13</v>
      </c>
      <c r="AO17" s="18">
        <f t="shared" si="14"/>
        <v>0</v>
      </c>
      <c r="AP17" s="6"/>
      <c r="AQ17" s="6"/>
      <c r="AR17" s="6"/>
    </row>
    <row r="18" spans="1:44" x14ac:dyDescent="0.25">
      <c r="A18" s="10">
        <v>17</v>
      </c>
      <c r="B18" s="1">
        <v>13</v>
      </c>
      <c r="C18" s="2">
        <v>40059359</v>
      </c>
      <c r="D18" s="3" t="s">
        <v>196</v>
      </c>
      <c r="E18" s="3" t="s">
        <v>361</v>
      </c>
      <c r="F18" s="3" t="s">
        <v>28</v>
      </c>
      <c r="G18" s="5">
        <v>1</v>
      </c>
      <c r="H18" s="4" t="s">
        <v>29</v>
      </c>
      <c r="I18" s="22">
        <v>518.41</v>
      </c>
      <c r="J18" s="11">
        <v>25</v>
      </c>
      <c r="K18" s="11">
        <v>27</v>
      </c>
      <c r="L18" s="11">
        <v>85</v>
      </c>
      <c r="M18" s="11">
        <f t="shared" si="0"/>
        <v>12960</v>
      </c>
      <c r="N18" s="11">
        <f t="shared" si="1"/>
        <v>1555</v>
      </c>
      <c r="O18" s="9">
        <f t="shared" si="2"/>
        <v>64.8</v>
      </c>
      <c r="P18" s="9">
        <f t="shared" si="3"/>
        <v>65</v>
      </c>
      <c r="Q18" s="8">
        <f t="shared" si="4"/>
        <v>421.2</v>
      </c>
      <c r="R18" s="8">
        <f t="shared" si="15"/>
        <v>15066</v>
      </c>
      <c r="S18" s="11">
        <f t="shared" si="5"/>
        <v>270</v>
      </c>
      <c r="T18" s="9">
        <f t="shared" si="16"/>
        <v>15336</v>
      </c>
      <c r="U18" s="9"/>
      <c r="V18" s="9"/>
      <c r="W18" s="9"/>
      <c r="X18" s="11">
        <f t="shared" si="6"/>
        <v>5508</v>
      </c>
      <c r="Y18" s="8">
        <f t="shared" si="17"/>
        <v>179.01000000000002</v>
      </c>
      <c r="Z18" s="9">
        <f t="shared" si="18"/>
        <v>5687.01</v>
      </c>
      <c r="AA18" s="11"/>
      <c r="AB18" s="11"/>
      <c r="AC18" s="11"/>
      <c r="AD18" s="11">
        <f t="shared" si="7"/>
        <v>475</v>
      </c>
      <c r="AE18" s="11">
        <f t="shared" si="8"/>
        <v>1080</v>
      </c>
      <c r="AF18" s="12">
        <f t="shared" si="9"/>
        <v>139</v>
      </c>
      <c r="AG18" s="12">
        <v>0</v>
      </c>
      <c r="AH18" s="12">
        <v>0</v>
      </c>
      <c r="AI18" s="12">
        <v>40</v>
      </c>
      <c r="AJ18" s="11">
        <f t="shared" si="10"/>
        <v>1734</v>
      </c>
      <c r="AK18" s="11">
        <f t="shared" si="11"/>
        <v>49512</v>
      </c>
      <c r="AL18" s="11">
        <f t="shared" si="12"/>
        <v>5508</v>
      </c>
      <c r="AM18" s="11">
        <f t="shared" si="13"/>
        <v>44004</v>
      </c>
      <c r="AN18">
        <f>VLOOKUP(C18,[1]WD!$B$3:$AR$777,43,0)</f>
        <v>13</v>
      </c>
      <c r="AO18" s="18">
        <f t="shared" si="14"/>
        <v>0</v>
      </c>
      <c r="AP18" s="6"/>
      <c r="AQ18" s="6"/>
      <c r="AR18" s="6"/>
    </row>
    <row r="19" spans="1:44" x14ac:dyDescent="0.25">
      <c r="A19" s="10">
        <v>18</v>
      </c>
      <c r="B19" s="1">
        <v>13</v>
      </c>
      <c r="C19" s="2">
        <v>40059435</v>
      </c>
      <c r="D19" s="3" t="s">
        <v>163</v>
      </c>
      <c r="E19" s="3" t="s">
        <v>361</v>
      </c>
      <c r="F19" s="3" t="s">
        <v>28</v>
      </c>
      <c r="G19" s="5">
        <v>1</v>
      </c>
      <c r="H19" s="4" t="s">
        <v>29</v>
      </c>
      <c r="I19" s="22">
        <v>518.41</v>
      </c>
      <c r="J19" s="11">
        <v>19</v>
      </c>
      <c r="K19" s="11">
        <v>20</v>
      </c>
      <c r="L19" s="11">
        <v>61</v>
      </c>
      <c r="M19" s="11">
        <f t="shared" si="0"/>
        <v>9850</v>
      </c>
      <c r="N19" s="11">
        <f t="shared" si="1"/>
        <v>1182</v>
      </c>
      <c r="O19" s="9">
        <f t="shared" si="2"/>
        <v>49.25</v>
      </c>
      <c r="P19" s="9">
        <f t="shared" si="3"/>
        <v>49</v>
      </c>
      <c r="Q19" s="8">
        <f t="shared" si="4"/>
        <v>320.125</v>
      </c>
      <c r="R19" s="8">
        <f t="shared" si="15"/>
        <v>11450.375</v>
      </c>
      <c r="S19" s="11">
        <f t="shared" si="5"/>
        <v>200</v>
      </c>
      <c r="T19" s="9">
        <f t="shared" si="16"/>
        <v>11650.375</v>
      </c>
      <c r="U19" s="9"/>
      <c r="V19" s="9"/>
      <c r="W19" s="9"/>
      <c r="X19" s="11">
        <f t="shared" si="6"/>
        <v>3953</v>
      </c>
      <c r="Y19" s="8">
        <f t="shared" si="17"/>
        <v>128.4725</v>
      </c>
      <c r="Z19" s="9">
        <f t="shared" si="18"/>
        <v>4081.4724999999999</v>
      </c>
      <c r="AA19" s="11"/>
      <c r="AB19" s="11"/>
      <c r="AC19" s="11"/>
      <c r="AD19" s="11">
        <f t="shared" si="7"/>
        <v>361</v>
      </c>
      <c r="AE19" s="11">
        <f t="shared" si="8"/>
        <v>821</v>
      </c>
      <c r="AF19" s="12">
        <f t="shared" si="9"/>
        <v>104</v>
      </c>
      <c r="AG19" s="12">
        <v>0</v>
      </c>
      <c r="AH19" s="12">
        <v>0</v>
      </c>
      <c r="AI19" s="12">
        <v>40</v>
      </c>
      <c r="AJ19" s="11">
        <f t="shared" si="10"/>
        <v>1326</v>
      </c>
      <c r="AK19" s="11">
        <f t="shared" si="11"/>
        <v>37378.125</v>
      </c>
      <c r="AL19" s="11">
        <f t="shared" si="12"/>
        <v>3953</v>
      </c>
      <c r="AM19" s="11">
        <f t="shared" si="13"/>
        <v>33425.125</v>
      </c>
      <c r="AN19">
        <f>VLOOKUP(C19,[1]WD!$B$3:$AR$777,43,0)</f>
        <v>13</v>
      </c>
      <c r="AO19" s="18">
        <f t="shared" si="14"/>
        <v>0</v>
      </c>
      <c r="AP19" s="6"/>
      <c r="AQ19" s="6"/>
      <c r="AR19" s="6"/>
    </row>
    <row r="20" spans="1:44" x14ac:dyDescent="0.25">
      <c r="A20" s="10">
        <v>19</v>
      </c>
      <c r="B20" s="1">
        <v>13</v>
      </c>
      <c r="C20" s="2">
        <v>40059375</v>
      </c>
      <c r="D20" s="3" t="s">
        <v>90</v>
      </c>
      <c r="E20" s="3" t="s">
        <v>361</v>
      </c>
      <c r="F20" s="3" t="s">
        <v>28</v>
      </c>
      <c r="G20" s="5">
        <v>1</v>
      </c>
      <c r="H20" s="4" t="s">
        <v>29</v>
      </c>
      <c r="I20" s="22">
        <v>518.41</v>
      </c>
      <c r="J20" s="11">
        <v>24</v>
      </c>
      <c r="K20" s="11">
        <v>26</v>
      </c>
      <c r="L20" s="11">
        <v>88</v>
      </c>
      <c r="M20" s="11">
        <f t="shared" si="0"/>
        <v>12442</v>
      </c>
      <c r="N20" s="11">
        <f t="shared" si="1"/>
        <v>1493</v>
      </c>
      <c r="O20" s="9">
        <f t="shared" si="2"/>
        <v>62.21</v>
      </c>
      <c r="P20" s="9">
        <f t="shared" si="3"/>
        <v>62</v>
      </c>
      <c r="Q20" s="8">
        <f t="shared" si="4"/>
        <v>404.36500000000001</v>
      </c>
      <c r="R20" s="8">
        <f t="shared" si="15"/>
        <v>14463.574999999999</v>
      </c>
      <c r="S20" s="11">
        <f t="shared" si="5"/>
        <v>260</v>
      </c>
      <c r="T20" s="9">
        <f t="shared" si="16"/>
        <v>14723.574999999999</v>
      </c>
      <c r="U20" s="9"/>
      <c r="V20" s="9"/>
      <c r="W20" s="9"/>
      <c r="X20" s="11">
        <f t="shared" si="6"/>
        <v>5703</v>
      </c>
      <c r="Y20" s="8">
        <f t="shared" si="17"/>
        <v>185.3475</v>
      </c>
      <c r="Z20" s="9">
        <f t="shared" si="18"/>
        <v>5888.3474999999999</v>
      </c>
      <c r="AA20" s="11"/>
      <c r="AB20" s="11"/>
      <c r="AC20" s="11"/>
      <c r="AD20" s="11">
        <f t="shared" si="7"/>
        <v>457</v>
      </c>
      <c r="AE20" s="11">
        <f t="shared" si="8"/>
        <v>1036</v>
      </c>
      <c r="AF20" s="12">
        <f t="shared" si="9"/>
        <v>137</v>
      </c>
      <c r="AG20" s="12">
        <v>0</v>
      </c>
      <c r="AH20" s="12">
        <v>0</v>
      </c>
      <c r="AI20" s="12">
        <v>40</v>
      </c>
      <c r="AJ20" s="11">
        <f t="shared" si="10"/>
        <v>1670</v>
      </c>
      <c r="AK20" s="11">
        <f t="shared" si="11"/>
        <v>47943.724999999999</v>
      </c>
      <c r="AL20" s="11">
        <f t="shared" si="12"/>
        <v>5703</v>
      </c>
      <c r="AM20" s="11">
        <f t="shared" si="13"/>
        <v>42240.724999999999</v>
      </c>
      <c r="AN20">
        <f>VLOOKUP(C20,[1]WD!$B$3:$AR$777,43,0)</f>
        <v>13</v>
      </c>
      <c r="AO20" s="18">
        <f t="shared" si="14"/>
        <v>0</v>
      </c>
      <c r="AP20" s="6"/>
      <c r="AQ20" s="6"/>
      <c r="AR20" s="6"/>
    </row>
    <row r="21" spans="1:44" x14ac:dyDescent="0.25">
      <c r="A21" s="10">
        <v>20</v>
      </c>
      <c r="B21" s="1">
        <v>13</v>
      </c>
      <c r="C21" s="2">
        <v>40059557</v>
      </c>
      <c r="D21" s="3" t="s">
        <v>80</v>
      </c>
      <c r="E21" s="3" t="s">
        <v>361</v>
      </c>
      <c r="F21" s="3" t="s">
        <v>28</v>
      </c>
      <c r="G21" s="5">
        <v>1</v>
      </c>
      <c r="H21" s="4" t="s">
        <v>29</v>
      </c>
      <c r="I21" s="22">
        <v>518.41</v>
      </c>
      <c r="J21" s="11">
        <v>24</v>
      </c>
      <c r="K21" s="11">
        <v>26</v>
      </c>
      <c r="L21" s="11">
        <v>88</v>
      </c>
      <c r="M21" s="11">
        <f t="shared" si="0"/>
        <v>12442</v>
      </c>
      <c r="N21" s="11">
        <f t="shared" si="1"/>
        <v>1493</v>
      </c>
      <c r="O21" s="9">
        <f t="shared" si="2"/>
        <v>62.21</v>
      </c>
      <c r="P21" s="9">
        <f t="shared" si="3"/>
        <v>62</v>
      </c>
      <c r="Q21" s="8">
        <f t="shared" si="4"/>
        <v>404.36500000000001</v>
      </c>
      <c r="R21" s="8">
        <f t="shared" si="15"/>
        <v>14463.574999999999</v>
      </c>
      <c r="S21" s="11">
        <f t="shared" si="5"/>
        <v>260</v>
      </c>
      <c r="T21" s="9">
        <f t="shared" si="16"/>
        <v>14723.574999999999</v>
      </c>
      <c r="U21" s="9"/>
      <c r="V21" s="9"/>
      <c r="W21" s="9"/>
      <c r="X21" s="11">
        <f t="shared" si="6"/>
        <v>5703</v>
      </c>
      <c r="Y21" s="8">
        <f t="shared" si="17"/>
        <v>185.3475</v>
      </c>
      <c r="Z21" s="9">
        <f t="shared" si="18"/>
        <v>5888.3474999999999</v>
      </c>
      <c r="AA21" s="11"/>
      <c r="AB21" s="11"/>
      <c r="AC21" s="11"/>
      <c r="AD21" s="11">
        <f t="shared" si="7"/>
        <v>457</v>
      </c>
      <c r="AE21" s="11">
        <f t="shared" si="8"/>
        <v>1036</v>
      </c>
      <c r="AF21" s="12">
        <f t="shared" si="9"/>
        <v>137</v>
      </c>
      <c r="AG21" s="12">
        <v>0</v>
      </c>
      <c r="AH21" s="12">
        <v>0</v>
      </c>
      <c r="AI21" s="12">
        <v>40</v>
      </c>
      <c r="AJ21" s="11">
        <f t="shared" si="10"/>
        <v>1670</v>
      </c>
      <c r="AK21" s="11">
        <f t="shared" si="11"/>
        <v>47943.724999999999</v>
      </c>
      <c r="AL21" s="11">
        <f t="shared" si="12"/>
        <v>5703</v>
      </c>
      <c r="AM21" s="11">
        <f t="shared" si="13"/>
        <v>42240.724999999999</v>
      </c>
      <c r="AN21">
        <f>VLOOKUP(C21,[1]WD!$B$3:$AR$777,43,0)</f>
        <v>13</v>
      </c>
      <c r="AO21" s="18">
        <f t="shared" si="14"/>
        <v>0</v>
      </c>
      <c r="AP21" s="6"/>
      <c r="AQ21" s="6"/>
      <c r="AR21" s="6"/>
    </row>
    <row r="22" spans="1:44" x14ac:dyDescent="0.25">
      <c r="A22" s="10">
        <v>21</v>
      </c>
      <c r="B22" s="1">
        <v>13</v>
      </c>
      <c r="C22" s="2">
        <v>40059640</v>
      </c>
      <c r="D22" s="3" t="s">
        <v>414</v>
      </c>
      <c r="E22" s="3" t="s">
        <v>361</v>
      </c>
      <c r="F22" s="3" t="s">
        <v>28</v>
      </c>
      <c r="G22" s="5">
        <v>1</v>
      </c>
      <c r="H22" s="4" t="s">
        <v>29</v>
      </c>
      <c r="I22" s="22">
        <v>518.41</v>
      </c>
      <c r="J22" s="11">
        <v>24</v>
      </c>
      <c r="K22" s="11">
        <v>25</v>
      </c>
      <c r="L22" s="11">
        <v>74</v>
      </c>
      <c r="M22" s="11">
        <f t="shared" si="0"/>
        <v>12442</v>
      </c>
      <c r="N22" s="11">
        <f t="shared" si="1"/>
        <v>1493</v>
      </c>
      <c r="O22" s="9">
        <f t="shared" si="2"/>
        <v>62.21</v>
      </c>
      <c r="P22" s="9">
        <f t="shared" si="3"/>
        <v>62</v>
      </c>
      <c r="Q22" s="8">
        <f t="shared" si="4"/>
        <v>404.36500000000001</v>
      </c>
      <c r="R22" s="8">
        <f t="shared" si="15"/>
        <v>14463.574999999999</v>
      </c>
      <c r="S22" s="11">
        <f t="shared" si="5"/>
        <v>250</v>
      </c>
      <c r="T22" s="9">
        <f t="shared" si="16"/>
        <v>14713.574999999999</v>
      </c>
      <c r="U22" s="9"/>
      <c r="V22" s="9"/>
      <c r="W22" s="9"/>
      <c r="X22" s="11">
        <f t="shared" si="6"/>
        <v>4795</v>
      </c>
      <c r="Y22" s="8">
        <f t="shared" si="17"/>
        <v>155.83750000000001</v>
      </c>
      <c r="Z22" s="9">
        <f t="shared" si="18"/>
        <v>4950.8374999999996</v>
      </c>
      <c r="AA22" s="11"/>
      <c r="AB22" s="11"/>
      <c r="AC22" s="11"/>
      <c r="AD22" s="11">
        <f t="shared" si="7"/>
        <v>457</v>
      </c>
      <c r="AE22" s="11">
        <f t="shared" si="8"/>
        <v>1036</v>
      </c>
      <c r="AF22" s="12">
        <f t="shared" si="9"/>
        <v>130</v>
      </c>
      <c r="AG22" s="12">
        <v>0</v>
      </c>
      <c r="AH22" s="12">
        <v>0</v>
      </c>
      <c r="AI22" s="12">
        <v>40</v>
      </c>
      <c r="AJ22" s="11">
        <f t="shared" si="10"/>
        <v>1663</v>
      </c>
      <c r="AK22" s="11">
        <f t="shared" si="11"/>
        <v>47022.724999999999</v>
      </c>
      <c r="AL22" s="11">
        <f t="shared" si="12"/>
        <v>4795</v>
      </c>
      <c r="AM22" s="11">
        <f t="shared" si="13"/>
        <v>42227.724999999999</v>
      </c>
      <c r="AN22">
        <f>VLOOKUP(C22,[1]WD!$B$3:$AR$777,43,0)</f>
        <v>13</v>
      </c>
      <c r="AO22" s="18">
        <f t="shared" si="14"/>
        <v>0</v>
      </c>
      <c r="AP22" s="6"/>
      <c r="AQ22" s="6"/>
      <c r="AR22" s="6"/>
    </row>
    <row r="23" spans="1:44" x14ac:dyDescent="0.25">
      <c r="A23" s="10">
        <v>22</v>
      </c>
      <c r="B23" s="1">
        <v>13</v>
      </c>
      <c r="C23" s="2">
        <v>40059518</v>
      </c>
      <c r="D23" s="3" t="s">
        <v>418</v>
      </c>
      <c r="E23" s="3" t="s">
        <v>361</v>
      </c>
      <c r="F23" s="3" t="s">
        <v>28</v>
      </c>
      <c r="G23" s="5">
        <v>1</v>
      </c>
      <c r="H23" s="4" t="s">
        <v>29</v>
      </c>
      <c r="I23" s="22">
        <v>518.41</v>
      </c>
      <c r="J23" s="11">
        <v>23</v>
      </c>
      <c r="K23" s="11">
        <v>25</v>
      </c>
      <c r="L23" s="11">
        <v>67</v>
      </c>
      <c r="M23" s="11">
        <f t="shared" si="0"/>
        <v>11923</v>
      </c>
      <c r="N23" s="11">
        <f t="shared" si="1"/>
        <v>1431</v>
      </c>
      <c r="O23" s="9">
        <f t="shared" si="2"/>
        <v>59.615000000000002</v>
      </c>
      <c r="P23" s="9">
        <f t="shared" si="3"/>
        <v>60</v>
      </c>
      <c r="Q23" s="8">
        <f t="shared" si="4"/>
        <v>387.4975</v>
      </c>
      <c r="R23" s="8">
        <f t="shared" si="15"/>
        <v>13861.112499999999</v>
      </c>
      <c r="S23" s="11">
        <f t="shared" si="5"/>
        <v>250</v>
      </c>
      <c r="T23" s="9">
        <f t="shared" si="16"/>
        <v>14111.112499999999</v>
      </c>
      <c r="U23" s="9"/>
      <c r="V23" s="9"/>
      <c r="W23" s="9"/>
      <c r="X23" s="11">
        <f t="shared" si="6"/>
        <v>4342</v>
      </c>
      <c r="Y23" s="8">
        <f t="shared" si="17"/>
        <v>141.11500000000001</v>
      </c>
      <c r="Z23" s="9">
        <f t="shared" si="18"/>
        <v>4483.1149999999998</v>
      </c>
      <c r="AA23" s="11"/>
      <c r="AB23" s="11"/>
      <c r="AC23" s="11"/>
      <c r="AD23" s="11">
        <f t="shared" si="7"/>
        <v>438</v>
      </c>
      <c r="AE23" s="11">
        <f t="shared" si="8"/>
        <v>993</v>
      </c>
      <c r="AF23" s="12">
        <f t="shared" si="9"/>
        <v>122</v>
      </c>
      <c r="AG23" s="12">
        <v>0</v>
      </c>
      <c r="AH23" s="12">
        <v>0</v>
      </c>
      <c r="AI23" s="12">
        <v>40</v>
      </c>
      <c r="AJ23" s="11">
        <f t="shared" si="10"/>
        <v>1593</v>
      </c>
      <c r="AK23" s="11">
        <f t="shared" si="11"/>
        <v>44832.337499999994</v>
      </c>
      <c r="AL23" s="11">
        <f t="shared" si="12"/>
        <v>4342</v>
      </c>
      <c r="AM23" s="11">
        <f t="shared" si="13"/>
        <v>40490.337499999994</v>
      </c>
      <c r="AN23">
        <f>VLOOKUP(C23,[1]WD!$B$3:$AR$777,43,0)</f>
        <v>13</v>
      </c>
      <c r="AO23" s="18">
        <f t="shared" si="14"/>
        <v>0</v>
      </c>
      <c r="AP23" s="6"/>
      <c r="AQ23" s="6"/>
      <c r="AR23" s="6"/>
    </row>
    <row r="24" spans="1:44" x14ac:dyDescent="0.25">
      <c r="A24" s="10">
        <v>23</v>
      </c>
      <c r="B24" s="1">
        <v>13</v>
      </c>
      <c r="C24" s="2">
        <v>40059763</v>
      </c>
      <c r="D24" s="3" t="s">
        <v>512</v>
      </c>
      <c r="E24" s="3" t="s">
        <v>378</v>
      </c>
      <c r="F24" s="3" t="s">
        <v>28</v>
      </c>
      <c r="G24" s="5">
        <v>1</v>
      </c>
      <c r="H24" s="4" t="s">
        <v>29</v>
      </c>
      <c r="I24" s="22">
        <v>518.41</v>
      </c>
      <c r="J24" s="11">
        <v>23</v>
      </c>
      <c r="K24" s="11">
        <v>23</v>
      </c>
      <c r="L24" s="11">
        <v>56</v>
      </c>
      <c r="M24" s="11">
        <f t="shared" si="0"/>
        <v>11923</v>
      </c>
      <c r="N24" s="11">
        <f t="shared" si="1"/>
        <v>1431</v>
      </c>
      <c r="O24" s="9">
        <f t="shared" si="2"/>
        <v>59.615000000000002</v>
      </c>
      <c r="P24" s="9">
        <f t="shared" si="3"/>
        <v>60</v>
      </c>
      <c r="Q24" s="8">
        <f t="shared" si="4"/>
        <v>387.4975</v>
      </c>
      <c r="R24" s="8">
        <f t="shared" si="15"/>
        <v>13861.112499999999</v>
      </c>
      <c r="S24" s="11">
        <f t="shared" si="5"/>
        <v>230</v>
      </c>
      <c r="T24" s="9">
        <f t="shared" si="16"/>
        <v>14091.112499999999</v>
      </c>
      <c r="U24" s="9"/>
      <c r="V24" s="9"/>
      <c r="W24" s="9"/>
      <c r="X24" s="11">
        <f t="shared" si="6"/>
        <v>3629</v>
      </c>
      <c r="Y24" s="8">
        <f t="shared" si="17"/>
        <v>117.94250000000001</v>
      </c>
      <c r="Z24" s="9">
        <f t="shared" si="18"/>
        <v>3746.9425000000001</v>
      </c>
      <c r="AA24" s="11"/>
      <c r="AB24" s="11"/>
      <c r="AC24" s="11"/>
      <c r="AD24" s="11">
        <f t="shared" si="7"/>
        <v>438</v>
      </c>
      <c r="AE24" s="11">
        <f t="shared" si="8"/>
        <v>993</v>
      </c>
      <c r="AF24" s="12">
        <f t="shared" si="9"/>
        <v>117</v>
      </c>
      <c r="AG24" s="12">
        <v>0</v>
      </c>
      <c r="AH24" s="12">
        <v>0</v>
      </c>
      <c r="AI24" s="12">
        <v>40</v>
      </c>
      <c r="AJ24" s="11">
        <f t="shared" si="10"/>
        <v>1588</v>
      </c>
      <c r="AK24" s="11">
        <f t="shared" si="11"/>
        <v>44084.337499999994</v>
      </c>
      <c r="AL24" s="11">
        <f t="shared" si="12"/>
        <v>3629</v>
      </c>
      <c r="AM24" s="11">
        <f t="shared" si="13"/>
        <v>40455.337499999994</v>
      </c>
      <c r="AN24">
        <f>VLOOKUP(C24,[1]WD!$B$3:$AR$777,43,0)</f>
        <v>13</v>
      </c>
      <c r="AO24" s="24">
        <f t="shared" si="14"/>
        <v>0</v>
      </c>
      <c r="AP24" s="6"/>
      <c r="AQ24" s="6"/>
      <c r="AR24" s="6"/>
    </row>
    <row r="25" spans="1:44" x14ac:dyDescent="0.25">
      <c r="A25" s="10">
        <v>24</v>
      </c>
      <c r="B25" s="1">
        <v>13</v>
      </c>
      <c r="C25" s="2">
        <v>40059703</v>
      </c>
      <c r="D25" s="3" t="s">
        <v>72</v>
      </c>
      <c r="E25" s="3" t="s">
        <v>361</v>
      </c>
      <c r="F25" s="3" t="s">
        <v>28</v>
      </c>
      <c r="G25" s="5">
        <v>1</v>
      </c>
      <c r="H25" s="4" t="s">
        <v>29</v>
      </c>
      <c r="I25" s="22">
        <v>518.41</v>
      </c>
      <c r="J25" s="11">
        <v>19</v>
      </c>
      <c r="K25" s="11">
        <v>20</v>
      </c>
      <c r="L25" s="11">
        <v>59</v>
      </c>
      <c r="M25" s="11">
        <f t="shared" si="0"/>
        <v>9850</v>
      </c>
      <c r="N25" s="11">
        <f t="shared" si="1"/>
        <v>1182</v>
      </c>
      <c r="O25" s="9">
        <f t="shared" si="2"/>
        <v>49.25</v>
      </c>
      <c r="P25" s="9">
        <f t="shared" si="3"/>
        <v>49</v>
      </c>
      <c r="Q25" s="8">
        <f t="shared" si="4"/>
        <v>320.125</v>
      </c>
      <c r="R25" s="8">
        <f t="shared" si="15"/>
        <v>11450.375</v>
      </c>
      <c r="S25" s="11">
        <f t="shared" si="5"/>
        <v>200</v>
      </c>
      <c r="T25" s="9">
        <f t="shared" si="16"/>
        <v>11650.375</v>
      </c>
      <c r="U25" s="9"/>
      <c r="V25" s="9"/>
      <c r="W25" s="9"/>
      <c r="X25" s="11">
        <f t="shared" si="6"/>
        <v>3823</v>
      </c>
      <c r="Y25" s="8">
        <f t="shared" si="17"/>
        <v>124.2475</v>
      </c>
      <c r="Z25" s="9">
        <f t="shared" si="18"/>
        <v>3947.2474999999999</v>
      </c>
      <c r="AA25" s="11"/>
      <c r="AB25" s="11"/>
      <c r="AC25" s="11"/>
      <c r="AD25" s="11">
        <f t="shared" si="7"/>
        <v>361</v>
      </c>
      <c r="AE25" s="11">
        <f t="shared" si="8"/>
        <v>821</v>
      </c>
      <c r="AF25" s="12">
        <f t="shared" si="9"/>
        <v>103</v>
      </c>
      <c r="AG25" s="12">
        <v>0</v>
      </c>
      <c r="AH25" s="12">
        <v>0</v>
      </c>
      <c r="AI25" s="12">
        <v>40</v>
      </c>
      <c r="AJ25" s="11">
        <f t="shared" si="10"/>
        <v>1325</v>
      </c>
      <c r="AK25" s="11">
        <f t="shared" si="11"/>
        <v>37249.125</v>
      </c>
      <c r="AL25" s="11">
        <f t="shared" si="12"/>
        <v>3823</v>
      </c>
      <c r="AM25" s="11">
        <f t="shared" si="13"/>
        <v>33426.125</v>
      </c>
      <c r="AN25">
        <f>VLOOKUP(C25,[1]WD!$B$3:$AR$777,43,0)</f>
        <v>13</v>
      </c>
      <c r="AO25" s="18">
        <f t="shared" si="14"/>
        <v>0</v>
      </c>
      <c r="AP25" s="6"/>
      <c r="AQ25" s="6"/>
      <c r="AR25" s="6"/>
    </row>
    <row r="26" spans="1:44" x14ac:dyDescent="0.25">
      <c r="A26" s="10">
        <v>25</v>
      </c>
      <c r="B26" s="1">
        <v>13</v>
      </c>
      <c r="C26" s="2">
        <v>40059773</v>
      </c>
      <c r="D26" s="3" t="s">
        <v>551</v>
      </c>
      <c r="E26" s="3" t="s">
        <v>378</v>
      </c>
      <c r="F26" s="3" t="s">
        <v>28</v>
      </c>
      <c r="G26" s="5">
        <v>1</v>
      </c>
      <c r="H26" s="4" t="s">
        <v>29</v>
      </c>
      <c r="I26" s="22">
        <v>518.41</v>
      </c>
      <c r="J26" s="11">
        <v>22</v>
      </c>
      <c r="K26" s="11">
        <v>23</v>
      </c>
      <c r="L26" s="11">
        <v>62</v>
      </c>
      <c r="M26" s="11">
        <f t="shared" si="0"/>
        <v>11405</v>
      </c>
      <c r="N26" s="11">
        <f t="shared" si="1"/>
        <v>1369</v>
      </c>
      <c r="O26" s="9">
        <f t="shared" si="2"/>
        <v>57.024999999999999</v>
      </c>
      <c r="P26" s="9">
        <f t="shared" si="3"/>
        <v>57</v>
      </c>
      <c r="Q26" s="8">
        <f t="shared" si="4"/>
        <v>370.66250000000002</v>
      </c>
      <c r="R26" s="8">
        <f t="shared" si="15"/>
        <v>13258.6875</v>
      </c>
      <c r="S26" s="11">
        <f t="shared" si="5"/>
        <v>230</v>
      </c>
      <c r="T26" s="9">
        <f t="shared" si="16"/>
        <v>13488.6875</v>
      </c>
      <c r="U26" s="9"/>
      <c r="V26" s="9"/>
      <c r="W26" s="9"/>
      <c r="X26" s="11">
        <f t="shared" si="6"/>
        <v>4018</v>
      </c>
      <c r="Y26" s="8">
        <f t="shared" si="17"/>
        <v>130.58500000000001</v>
      </c>
      <c r="Z26" s="9">
        <f t="shared" si="18"/>
        <v>4148.585</v>
      </c>
      <c r="AA26" s="11"/>
      <c r="AB26" s="11"/>
      <c r="AC26" s="11"/>
      <c r="AD26" s="11">
        <f t="shared" si="7"/>
        <v>419</v>
      </c>
      <c r="AE26" s="11">
        <f t="shared" si="8"/>
        <v>950</v>
      </c>
      <c r="AF26" s="12">
        <f t="shared" si="9"/>
        <v>116</v>
      </c>
      <c r="AG26" s="12">
        <v>0</v>
      </c>
      <c r="AH26" s="12">
        <v>0</v>
      </c>
      <c r="AI26" s="12">
        <v>40</v>
      </c>
      <c r="AJ26" s="11">
        <f t="shared" si="10"/>
        <v>1525</v>
      </c>
      <c r="AK26" s="11">
        <f t="shared" si="11"/>
        <v>42729.0625</v>
      </c>
      <c r="AL26" s="11">
        <f t="shared" si="12"/>
        <v>4018</v>
      </c>
      <c r="AM26" s="11">
        <f t="shared" si="13"/>
        <v>38711.0625</v>
      </c>
      <c r="AN26">
        <f>VLOOKUP(C26,[1]WD!$B$3:$AR$777,43,0)</f>
        <v>13</v>
      </c>
      <c r="AO26" s="18">
        <f t="shared" si="14"/>
        <v>0</v>
      </c>
      <c r="AP26" s="6"/>
      <c r="AQ26" s="6"/>
      <c r="AR26" s="6"/>
    </row>
    <row r="27" spans="1:44" x14ac:dyDescent="0.25">
      <c r="A27" s="10">
        <v>26</v>
      </c>
      <c r="B27" s="1">
        <v>13</v>
      </c>
      <c r="C27" s="2">
        <v>40059798</v>
      </c>
      <c r="D27" s="3" t="s">
        <v>240</v>
      </c>
      <c r="E27" s="3" t="s">
        <v>378</v>
      </c>
      <c r="F27" s="3" t="s">
        <v>28</v>
      </c>
      <c r="G27" s="5">
        <v>1</v>
      </c>
      <c r="H27" s="4" t="s">
        <v>29</v>
      </c>
      <c r="I27" s="22">
        <v>518.41</v>
      </c>
      <c r="J27" s="11">
        <v>22</v>
      </c>
      <c r="K27" s="11">
        <v>23</v>
      </c>
      <c r="L27" s="11">
        <v>60</v>
      </c>
      <c r="M27" s="11">
        <f t="shared" si="0"/>
        <v>11405</v>
      </c>
      <c r="N27" s="11">
        <f t="shared" si="1"/>
        <v>1369</v>
      </c>
      <c r="O27" s="9">
        <f t="shared" si="2"/>
        <v>57.024999999999999</v>
      </c>
      <c r="P27" s="9">
        <f t="shared" si="3"/>
        <v>57</v>
      </c>
      <c r="Q27" s="8">
        <f t="shared" si="4"/>
        <v>370.66250000000002</v>
      </c>
      <c r="R27" s="8">
        <f t="shared" si="15"/>
        <v>13258.6875</v>
      </c>
      <c r="S27" s="11">
        <f t="shared" si="5"/>
        <v>230</v>
      </c>
      <c r="T27" s="9">
        <f t="shared" si="16"/>
        <v>13488.6875</v>
      </c>
      <c r="U27" s="9"/>
      <c r="V27" s="9"/>
      <c r="W27" s="9"/>
      <c r="X27" s="11">
        <f t="shared" si="6"/>
        <v>3888</v>
      </c>
      <c r="Y27" s="8">
        <f t="shared" si="17"/>
        <v>126.36</v>
      </c>
      <c r="Z27" s="9">
        <f t="shared" si="18"/>
        <v>4014.36</v>
      </c>
      <c r="AA27" s="11"/>
      <c r="AB27" s="11"/>
      <c r="AC27" s="11"/>
      <c r="AD27" s="11">
        <f t="shared" si="7"/>
        <v>419</v>
      </c>
      <c r="AE27" s="11">
        <f t="shared" si="8"/>
        <v>950</v>
      </c>
      <c r="AF27" s="12">
        <f t="shared" si="9"/>
        <v>115</v>
      </c>
      <c r="AG27" s="12">
        <v>0</v>
      </c>
      <c r="AH27" s="12">
        <v>0</v>
      </c>
      <c r="AI27" s="12">
        <v>40</v>
      </c>
      <c r="AJ27" s="11">
        <f t="shared" si="10"/>
        <v>1524</v>
      </c>
      <c r="AK27" s="11">
        <f t="shared" si="11"/>
        <v>42600.0625</v>
      </c>
      <c r="AL27" s="11">
        <f t="shared" si="12"/>
        <v>3888</v>
      </c>
      <c r="AM27" s="11">
        <f t="shared" si="13"/>
        <v>38712.0625</v>
      </c>
      <c r="AN27">
        <f>VLOOKUP(C27,[1]WD!$B$3:$AR$777,43,0)</f>
        <v>13</v>
      </c>
      <c r="AO27" s="18">
        <f t="shared" si="14"/>
        <v>0</v>
      </c>
      <c r="AP27" s="6"/>
      <c r="AQ27" s="6"/>
      <c r="AR27" s="6"/>
    </row>
    <row r="28" spans="1:44" x14ac:dyDescent="0.25">
      <c r="A28" s="10">
        <v>27</v>
      </c>
      <c r="B28" s="1">
        <v>13</v>
      </c>
      <c r="C28" s="2">
        <v>40059706</v>
      </c>
      <c r="D28" s="3" t="s">
        <v>109</v>
      </c>
      <c r="E28" s="3" t="s">
        <v>378</v>
      </c>
      <c r="F28" s="3" t="s">
        <v>28</v>
      </c>
      <c r="G28" s="5">
        <v>1</v>
      </c>
      <c r="H28" s="3" t="s">
        <v>29</v>
      </c>
      <c r="I28" s="22">
        <v>518.41</v>
      </c>
      <c r="J28" s="11">
        <v>24</v>
      </c>
      <c r="K28" s="11">
        <v>25</v>
      </c>
      <c r="L28" s="11">
        <v>77</v>
      </c>
      <c r="M28" s="11">
        <f t="shared" si="0"/>
        <v>12442</v>
      </c>
      <c r="N28" s="11">
        <f t="shared" si="1"/>
        <v>1493</v>
      </c>
      <c r="O28" s="9">
        <f t="shared" si="2"/>
        <v>62.21</v>
      </c>
      <c r="P28" s="9">
        <f t="shared" si="3"/>
        <v>62</v>
      </c>
      <c r="Q28" s="8">
        <f t="shared" si="4"/>
        <v>404.36500000000001</v>
      </c>
      <c r="R28" s="8">
        <f t="shared" si="15"/>
        <v>14463.574999999999</v>
      </c>
      <c r="S28" s="11">
        <f t="shared" si="5"/>
        <v>250</v>
      </c>
      <c r="T28" s="9">
        <f t="shared" si="16"/>
        <v>14713.574999999999</v>
      </c>
      <c r="U28" s="9"/>
      <c r="V28" s="9"/>
      <c r="W28" s="9"/>
      <c r="X28" s="11">
        <f t="shared" si="6"/>
        <v>4990</v>
      </c>
      <c r="Y28" s="8">
        <f t="shared" si="17"/>
        <v>162.17500000000001</v>
      </c>
      <c r="Z28" s="9">
        <f t="shared" si="18"/>
        <v>5152.1750000000002</v>
      </c>
      <c r="AA28" s="11"/>
      <c r="AB28" s="11"/>
      <c r="AC28" s="11"/>
      <c r="AD28" s="11">
        <f t="shared" si="7"/>
        <v>457</v>
      </c>
      <c r="AE28" s="11">
        <f t="shared" si="8"/>
        <v>1036</v>
      </c>
      <c r="AF28" s="12">
        <f t="shared" si="9"/>
        <v>131</v>
      </c>
      <c r="AG28" s="12">
        <v>0</v>
      </c>
      <c r="AH28" s="12">
        <v>0</v>
      </c>
      <c r="AI28" s="12">
        <v>40</v>
      </c>
      <c r="AJ28" s="11">
        <f t="shared" si="10"/>
        <v>1664</v>
      </c>
      <c r="AK28" s="11">
        <f t="shared" si="11"/>
        <v>47216.724999999999</v>
      </c>
      <c r="AL28" s="11">
        <f t="shared" si="12"/>
        <v>4990</v>
      </c>
      <c r="AM28" s="11">
        <f t="shared" si="13"/>
        <v>42226.724999999999</v>
      </c>
      <c r="AN28">
        <f>VLOOKUP(C28,[1]WD!$B$3:$AR$777,43,0)</f>
        <v>13</v>
      </c>
      <c r="AO28" s="18">
        <f t="shared" si="14"/>
        <v>0</v>
      </c>
      <c r="AP28" s="6"/>
      <c r="AQ28" s="6"/>
      <c r="AR28" s="6"/>
    </row>
    <row r="29" spans="1:44" x14ac:dyDescent="0.25">
      <c r="A29" s="10">
        <v>28</v>
      </c>
      <c r="B29" s="1">
        <v>13</v>
      </c>
      <c r="C29" s="2">
        <v>40059812</v>
      </c>
      <c r="D29" s="3" t="s">
        <v>574</v>
      </c>
      <c r="E29" s="3" t="s">
        <v>378</v>
      </c>
      <c r="F29" s="3" t="s">
        <v>28</v>
      </c>
      <c r="G29" s="5">
        <v>1</v>
      </c>
      <c r="H29" s="3" t="s">
        <v>29</v>
      </c>
      <c r="I29" s="22">
        <v>518.41</v>
      </c>
      <c r="J29" s="11">
        <v>15</v>
      </c>
      <c r="K29" s="11">
        <v>17</v>
      </c>
      <c r="L29" s="11">
        <v>43</v>
      </c>
      <c r="M29" s="11">
        <f t="shared" si="0"/>
        <v>7776</v>
      </c>
      <c r="N29" s="11">
        <f t="shared" si="1"/>
        <v>933</v>
      </c>
      <c r="O29" s="9">
        <f t="shared" si="2"/>
        <v>38.880000000000003</v>
      </c>
      <c r="P29" s="9">
        <f t="shared" si="3"/>
        <v>39</v>
      </c>
      <c r="Q29" s="8">
        <f t="shared" si="4"/>
        <v>252.72</v>
      </c>
      <c r="R29" s="8">
        <f t="shared" si="15"/>
        <v>9039.5999999999985</v>
      </c>
      <c r="S29" s="11">
        <f t="shared" si="5"/>
        <v>170</v>
      </c>
      <c r="T29" s="9">
        <f t="shared" si="16"/>
        <v>9209.5999999999985</v>
      </c>
      <c r="U29" s="9"/>
      <c r="V29" s="9"/>
      <c r="W29" s="9"/>
      <c r="X29" s="11">
        <f t="shared" si="6"/>
        <v>2786</v>
      </c>
      <c r="Y29" s="8">
        <f t="shared" si="17"/>
        <v>90.545000000000002</v>
      </c>
      <c r="Z29" s="9">
        <f t="shared" si="18"/>
        <v>2876.5450000000001</v>
      </c>
      <c r="AA29" s="11"/>
      <c r="AB29" s="11"/>
      <c r="AC29" s="11"/>
      <c r="AD29" s="11">
        <f t="shared" si="7"/>
        <v>285</v>
      </c>
      <c r="AE29" s="11">
        <f t="shared" si="8"/>
        <v>648</v>
      </c>
      <c r="AF29" s="12">
        <f t="shared" si="9"/>
        <v>80</v>
      </c>
      <c r="AG29" s="12">
        <v>0</v>
      </c>
      <c r="AH29" s="12">
        <v>0</v>
      </c>
      <c r="AI29" s="12">
        <v>40</v>
      </c>
      <c r="AJ29" s="11">
        <f t="shared" si="10"/>
        <v>1053</v>
      </c>
      <c r="AK29" s="11">
        <f t="shared" si="11"/>
        <v>29191.799999999996</v>
      </c>
      <c r="AL29" s="11">
        <f t="shared" si="12"/>
        <v>2786</v>
      </c>
      <c r="AM29" s="11">
        <f t="shared" si="13"/>
        <v>26405.799999999996</v>
      </c>
      <c r="AN29">
        <f>VLOOKUP(C29,[1]WD!$B$3:$AR$777,43,0)</f>
        <v>13</v>
      </c>
      <c r="AO29" s="18">
        <f t="shared" si="14"/>
        <v>0</v>
      </c>
      <c r="AP29" s="6"/>
      <c r="AQ29" s="6"/>
      <c r="AR29" s="6"/>
    </row>
    <row r="30" spans="1:44" x14ac:dyDescent="0.25">
      <c r="A30" s="10">
        <v>29</v>
      </c>
      <c r="B30" s="1">
        <v>13</v>
      </c>
      <c r="C30" s="2">
        <v>40059820</v>
      </c>
      <c r="D30" s="3" t="s">
        <v>74</v>
      </c>
      <c r="E30" s="3" t="s">
        <v>361</v>
      </c>
      <c r="F30" s="3" t="s">
        <v>28</v>
      </c>
      <c r="G30" s="5">
        <v>1</v>
      </c>
      <c r="H30" s="4" t="s">
        <v>29</v>
      </c>
      <c r="I30" s="22">
        <v>518.41</v>
      </c>
      <c r="J30" s="11">
        <v>9</v>
      </c>
      <c r="K30" s="11">
        <v>9</v>
      </c>
      <c r="L30" s="11">
        <v>14</v>
      </c>
      <c r="M30" s="11">
        <f t="shared" si="0"/>
        <v>4666</v>
      </c>
      <c r="N30" s="11">
        <f t="shared" si="1"/>
        <v>560</v>
      </c>
      <c r="O30" s="9">
        <f t="shared" si="2"/>
        <v>23.330000000000002</v>
      </c>
      <c r="P30" s="9">
        <f t="shared" si="3"/>
        <v>23</v>
      </c>
      <c r="Q30" s="8">
        <f t="shared" si="4"/>
        <v>151.64500000000001</v>
      </c>
      <c r="R30" s="8">
        <f t="shared" si="15"/>
        <v>5423.9750000000004</v>
      </c>
      <c r="S30" s="11">
        <f t="shared" si="5"/>
        <v>90</v>
      </c>
      <c r="T30" s="9">
        <f t="shared" si="16"/>
        <v>5513.9750000000004</v>
      </c>
      <c r="U30" s="9"/>
      <c r="V30" s="9"/>
      <c r="W30" s="9"/>
      <c r="X30" s="11">
        <f t="shared" si="6"/>
        <v>907</v>
      </c>
      <c r="Y30" s="8">
        <f t="shared" si="17"/>
        <v>29.477500000000003</v>
      </c>
      <c r="Z30" s="9">
        <f t="shared" si="18"/>
        <v>936.47749999999996</v>
      </c>
      <c r="AA30" s="11"/>
      <c r="AB30" s="11"/>
      <c r="AC30" s="11"/>
      <c r="AD30" s="11">
        <f t="shared" si="7"/>
        <v>171</v>
      </c>
      <c r="AE30" s="11">
        <f t="shared" si="8"/>
        <v>389</v>
      </c>
      <c r="AF30" s="12">
        <f t="shared" si="9"/>
        <v>42</v>
      </c>
      <c r="AG30" s="12">
        <v>0</v>
      </c>
      <c r="AH30" s="12">
        <v>0</v>
      </c>
      <c r="AI30" s="12">
        <v>40</v>
      </c>
      <c r="AJ30" s="11">
        <f t="shared" si="10"/>
        <v>642</v>
      </c>
      <c r="AK30" s="11">
        <f t="shared" si="11"/>
        <v>16716.925000000003</v>
      </c>
      <c r="AL30" s="11">
        <f t="shared" si="12"/>
        <v>907</v>
      </c>
      <c r="AM30" s="11">
        <f t="shared" si="13"/>
        <v>15809.925000000003</v>
      </c>
      <c r="AN30">
        <f>VLOOKUP(C30,[1]WD!$B$3:$AR$777,43,0)</f>
        <v>13</v>
      </c>
      <c r="AO30" s="18">
        <f t="shared" si="14"/>
        <v>0</v>
      </c>
      <c r="AP30" s="6"/>
      <c r="AQ30" s="6"/>
      <c r="AR30" s="6"/>
    </row>
    <row r="31" spans="1:44" x14ac:dyDescent="0.25">
      <c r="A31" s="10">
        <v>30</v>
      </c>
      <c r="B31" s="1">
        <v>13</v>
      </c>
      <c r="C31" s="2">
        <v>40059822</v>
      </c>
      <c r="D31" s="3" t="s">
        <v>582</v>
      </c>
      <c r="E31" s="3" t="s">
        <v>361</v>
      </c>
      <c r="F31" s="3" t="s">
        <v>28</v>
      </c>
      <c r="G31" s="5">
        <v>1</v>
      </c>
      <c r="H31" s="4" t="s">
        <v>29</v>
      </c>
      <c r="I31" s="22">
        <v>518.41</v>
      </c>
      <c r="J31" s="11">
        <v>1</v>
      </c>
      <c r="K31" s="11">
        <v>1</v>
      </c>
      <c r="L31" s="11">
        <v>4</v>
      </c>
      <c r="M31" s="11">
        <f t="shared" si="0"/>
        <v>518</v>
      </c>
      <c r="N31" s="11">
        <f t="shared" si="1"/>
        <v>62</v>
      </c>
      <c r="O31" s="9">
        <f t="shared" si="2"/>
        <v>2.59</v>
      </c>
      <c r="P31" s="9">
        <f t="shared" si="3"/>
        <v>3</v>
      </c>
      <c r="Q31" s="8">
        <f t="shared" si="4"/>
        <v>16.835000000000001</v>
      </c>
      <c r="R31" s="8">
        <f t="shared" si="15"/>
        <v>602.42500000000007</v>
      </c>
      <c r="S31" s="11">
        <f t="shared" si="5"/>
        <v>10</v>
      </c>
      <c r="T31" s="9">
        <f t="shared" si="16"/>
        <v>612.42500000000007</v>
      </c>
      <c r="U31" s="9"/>
      <c r="V31" s="9"/>
      <c r="W31" s="9"/>
      <c r="X31" s="11">
        <f t="shared" si="6"/>
        <v>259</v>
      </c>
      <c r="Y31" s="8">
        <f t="shared" si="17"/>
        <v>8.4175000000000004</v>
      </c>
      <c r="Z31" s="9">
        <f t="shared" si="18"/>
        <v>267.41750000000002</v>
      </c>
      <c r="AA31" s="11"/>
      <c r="AB31" s="11"/>
      <c r="AC31" s="11"/>
      <c r="AD31" s="11">
        <f t="shared" si="7"/>
        <v>19</v>
      </c>
      <c r="AE31" s="11">
        <f t="shared" si="8"/>
        <v>43</v>
      </c>
      <c r="AF31" s="12">
        <f t="shared" si="9"/>
        <v>6</v>
      </c>
      <c r="AG31" s="12">
        <v>0</v>
      </c>
      <c r="AH31" s="12">
        <v>0</v>
      </c>
      <c r="AI31" s="12">
        <v>40</v>
      </c>
      <c r="AJ31" s="11">
        <f t="shared" si="10"/>
        <v>108</v>
      </c>
      <c r="AK31" s="11">
        <f t="shared" si="11"/>
        <v>1978.2750000000001</v>
      </c>
      <c r="AL31" s="11">
        <f t="shared" si="12"/>
        <v>259</v>
      </c>
      <c r="AM31" s="11">
        <f t="shared" si="13"/>
        <v>1719.2750000000001</v>
      </c>
      <c r="AN31">
        <f>VLOOKUP(C31,[1]WD!$B$3:$AR$777,43,0)</f>
        <v>13</v>
      </c>
      <c r="AO31" s="18">
        <f t="shared" si="14"/>
        <v>0</v>
      </c>
      <c r="AP31" s="6"/>
      <c r="AQ31" s="6"/>
      <c r="AR31" s="6"/>
    </row>
    <row r="32" spans="1:44" x14ac:dyDescent="0.25">
      <c r="A32" s="10"/>
      <c r="B32" s="1"/>
      <c r="C32" s="2"/>
      <c r="D32" s="3"/>
      <c r="E32" s="3"/>
      <c r="F32" s="30" t="s">
        <v>604</v>
      </c>
      <c r="G32" s="5">
        <f>SUBTOTAL(9,G2:G31)</f>
        <v>30</v>
      </c>
      <c r="H32" s="4"/>
      <c r="I32" s="22"/>
      <c r="J32" s="11">
        <f t="shared" ref="J32:T32" si="19">SUBTOTAL(9,J2:J31)</f>
        <v>610.5</v>
      </c>
      <c r="K32" s="11">
        <f t="shared" si="19"/>
        <v>656</v>
      </c>
      <c r="L32" s="11">
        <f t="shared" si="19"/>
        <v>2039</v>
      </c>
      <c r="M32" s="11">
        <f t="shared" si="19"/>
        <v>316489</v>
      </c>
      <c r="N32" s="11">
        <f t="shared" si="19"/>
        <v>37980</v>
      </c>
      <c r="O32" s="9">
        <f t="shared" si="19"/>
        <v>1582.4450000000002</v>
      </c>
      <c r="P32" s="9">
        <f t="shared" si="19"/>
        <v>1582</v>
      </c>
      <c r="Q32" s="8">
        <f t="shared" si="19"/>
        <v>10285.8925</v>
      </c>
      <c r="R32" s="8">
        <f t="shared" si="19"/>
        <v>367919.33749999997</v>
      </c>
      <c r="S32" s="11">
        <f t="shared" si="19"/>
        <v>6560</v>
      </c>
      <c r="T32" s="9">
        <f t="shared" si="19"/>
        <v>374479.33749999997</v>
      </c>
      <c r="U32" s="33">
        <f>ROUND(T32/G32,2)</f>
        <v>12482.64</v>
      </c>
      <c r="V32" s="9">
        <f>U32*G32</f>
        <v>374479.19999999995</v>
      </c>
      <c r="W32" s="9">
        <f>V32-T32</f>
        <v>-0.13750000001164153</v>
      </c>
      <c r="X32" s="11">
        <f>SUBTOTAL(9,X2:X31)</f>
        <v>132130</v>
      </c>
      <c r="Y32" s="8">
        <f>SUBTOTAL(9,Y2:Y31)</f>
        <v>4294.2249999999995</v>
      </c>
      <c r="Z32" s="9">
        <f>SUBTOTAL(9,Z2:Z31)</f>
        <v>136424.22500000006</v>
      </c>
      <c r="AA32" s="33">
        <f>ROUND(Z32/G32,2)</f>
        <v>4547.47</v>
      </c>
      <c r="AB32" s="9">
        <f>AA32*G32</f>
        <v>136424.1</v>
      </c>
      <c r="AC32" s="9">
        <f>AB32-Z32</f>
        <v>-0.12500000005820766</v>
      </c>
      <c r="AD32" s="11">
        <f t="shared" ref="AD32:AM32" si="20">SUBTOTAL(9,AD2:AD31)</f>
        <v>11618</v>
      </c>
      <c r="AE32" s="11">
        <f t="shared" si="20"/>
        <v>26362</v>
      </c>
      <c r="AF32" s="12">
        <f t="shared" si="20"/>
        <v>3381</v>
      </c>
      <c r="AG32" s="12">
        <f t="shared" si="20"/>
        <v>0</v>
      </c>
      <c r="AH32" s="12">
        <f t="shared" si="20"/>
        <v>0</v>
      </c>
      <c r="AI32" s="12">
        <f t="shared" si="20"/>
        <v>1200</v>
      </c>
      <c r="AJ32" s="11">
        <f t="shared" si="20"/>
        <v>42561</v>
      </c>
      <c r="AK32" s="11">
        <f t="shared" si="20"/>
        <v>1206447.0125</v>
      </c>
      <c r="AL32" s="11">
        <f t="shared" si="20"/>
        <v>132130</v>
      </c>
      <c r="AM32" s="11">
        <f t="shared" si="20"/>
        <v>1074317.0124999997</v>
      </c>
      <c r="AO32" s="18">
        <f>SUBTOTAL(9,AO2:AO31)</f>
        <v>0</v>
      </c>
      <c r="AP32" s="6"/>
      <c r="AQ32" s="6"/>
      <c r="AR32" s="6"/>
    </row>
    <row r="33" spans="1:44" x14ac:dyDescent="0.25">
      <c r="A33" s="10">
        <v>31</v>
      </c>
      <c r="B33" s="1">
        <v>13</v>
      </c>
      <c r="C33" s="2">
        <v>40057396</v>
      </c>
      <c r="D33" s="3" t="s">
        <v>42</v>
      </c>
      <c r="E33" s="3" t="s">
        <v>361</v>
      </c>
      <c r="F33" s="3" t="s">
        <v>43</v>
      </c>
      <c r="G33" s="5">
        <v>1</v>
      </c>
      <c r="H33" s="4" t="s">
        <v>44</v>
      </c>
      <c r="I33" s="22">
        <v>518.41</v>
      </c>
      <c r="J33" s="11">
        <v>22</v>
      </c>
      <c r="K33" s="11">
        <v>24</v>
      </c>
      <c r="L33" s="11">
        <v>75</v>
      </c>
      <c r="M33" s="11">
        <f t="shared" ref="M33:M51" si="21">ROUND((I33*J33),0)</f>
        <v>11405</v>
      </c>
      <c r="N33" s="11">
        <f t="shared" ref="N33:N51" si="22">ROUND((M33*12%),0)</f>
        <v>1369</v>
      </c>
      <c r="O33" s="9">
        <f t="shared" ref="O33:O51" si="23">M33*0.5%</f>
        <v>57.024999999999999</v>
      </c>
      <c r="P33" s="9">
        <f t="shared" ref="P33:P51" si="24">ROUND(IF(M33&gt;15000,(15000*0.5%),M33*0.5%),0)</f>
        <v>57</v>
      </c>
      <c r="Q33" s="8">
        <f t="shared" si="4"/>
        <v>370.66250000000002</v>
      </c>
      <c r="R33" s="8">
        <f t="shared" si="15"/>
        <v>13258.6875</v>
      </c>
      <c r="S33" s="11">
        <f t="shared" ref="S33:S51" si="25">ROUND((K33*10),0)</f>
        <v>240</v>
      </c>
      <c r="T33" s="9">
        <f t="shared" si="16"/>
        <v>13498.6875</v>
      </c>
      <c r="U33" s="9"/>
      <c r="V33" s="9"/>
      <c r="W33" s="9"/>
      <c r="X33" s="11">
        <f t="shared" ref="X33:X51" si="26">ROUND((I33/8*L33),0)</f>
        <v>4860</v>
      </c>
      <c r="Y33" s="8">
        <f t="shared" si="17"/>
        <v>157.95000000000002</v>
      </c>
      <c r="Z33" s="9">
        <f t="shared" si="18"/>
        <v>5017.95</v>
      </c>
      <c r="AA33" s="11"/>
      <c r="AB33" s="11"/>
      <c r="AC33" s="11"/>
      <c r="AD33" s="11">
        <f t="shared" ref="AD33:AD51" si="27">N33-AE33</f>
        <v>419</v>
      </c>
      <c r="AE33" s="11">
        <f t="shared" ref="AE33:AE51" si="28">ROUND((M33*8.33%),0)</f>
        <v>950</v>
      </c>
      <c r="AF33" s="12">
        <f t="shared" ref="AF33:AF51" si="29">ROUNDUP((M33+X33)*(0.75%),0)</f>
        <v>122</v>
      </c>
      <c r="AG33" s="12">
        <v>0</v>
      </c>
      <c r="AH33" s="12">
        <v>0</v>
      </c>
      <c r="AI33" s="12">
        <v>40</v>
      </c>
      <c r="AJ33" s="11">
        <f t="shared" ref="AJ33:AJ51" si="30">SUM(AD33:AI33)</f>
        <v>1531</v>
      </c>
      <c r="AK33" s="11">
        <f t="shared" ref="AK33:AK51" si="31">SUM(M33:X33)-AJ33</f>
        <v>43585.0625</v>
      </c>
      <c r="AL33" s="11">
        <f t="shared" ref="AL33:AL51" si="32">X33</f>
        <v>4860</v>
      </c>
      <c r="AM33" s="11">
        <f t="shared" ref="AM33:AM51" si="33">AK33-AL33</f>
        <v>38725.0625</v>
      </c>
      <c r="AN33">
        <f>VLOOKUP(C33,[1]WD!$B$3:$AR$777,43,0)</f>
        <v>13</v>
      </c>
      <c r="AO33" s="18">
        <f t="shared" ref="AO33:AO51" si="34">+AN33-B33</f>
        <v>0</v>
      </c>
      <c r="AP33" s="6"/>
      <c r="AQ33" s="6"/>
      <c r="AR33" s="6"/>
    </row>
    <row r="34" spans="1:44" x14ac:dyDescent="0.25">
      <c r="A34" s="10">
        <v>32</v>
      </c>
      <c r="B34" s="1">
        <v>13</v>
      </c>
      <c r="C34" s="2">
        <v>40058194</v>
      </c>
      <c r="D34" s="3" t="s">
        <v>45</v>
      </c>
      <c r="E34" s="3" t="s">
        <v>361</v>
      </c>
      <c r="F34" s="3" t="s">
        <v>43</v>
      </c>
      <c r="G34" s="5">
        <v>1</v>
      </c>
      <c r="H34" s="4" t="s">
        <v>44</v>
      </c>
      <c r="I34" s="22">
        <v>518.41</v>
      </c>
      <c r="J34" s="11">
        <v>18</v>
      </c>
      <c r="K34" s="11">
        <v>21</v>
      </c>
      <c r="L34" s="11">
        <v>74</v>
      </c>
      <c r="M34" s="11">
        <f t="shared" si="21"/>
        <v>9331</v>
      </c>
      <c r="N34" s="11">
        <f t="shared" si="22"/>
        <v>1120</v>
      </c>
      <c r="O34" s="9">
        <f t="shared" si="23"/>
        <v>46.655000000000001</v>
      </c>
      <c r="P34" s="9">
        <f t="shared" si="24"/>
        <v>47</v>
      </c>
      <c r="Q34" s="8">
        <f t="shared" si="4"/>
        <v>303.25749999999999</v>
      </c>
      <c r="R34" s="8">
        <f t="shared" si="15"/>
        <v>10847.9125</v>
      </c>
      <c r="S34" s="11">
        <f t="shared" si="25"/>
        <v>210</v>
      </c>
      <c r="T34" s="9">
        <f t="shared" si="16"/>
        <v>11057.9125</v>
      </c>
      <c r="U34" s="9"/>
      <c r="V34" s="9"/>
      <c r="W34" s="9"/>
      <c r="X34" s="11">
        <f t="shared" si="26"/>
        <v>4795</v>
      </c>
      <c r="Y34" s="8">
        <f t="shared" si="17"/>
        <v>155.83750000000001</v>
      </c>
      <c r="Z34" s="9">
        <f t="shared" si="18"/>
        <v>4950.8374999999996</v>
      </c>
      <c r="AA34" s="11"/>
      <c r="AB34" s="11"/>
      <c r="AC34" s="11"/>
      <c r="AD34" s="11">
        <f t="shared" si="27"/>
        <v>343</v>
      </c>
      <c r="AE34" s="11">
        <f t="shared" si="28"/>
        <v>777</v>
      </c>
      <c r="AF34" s="12">
        <f t="shared" si="29"/>
        <v>106</v>
      </c>
      <c r="AG34" s="12">
        <v>0</v>
      </c>
      <c r="AH34" s="12">
        <v>0</v>
      </c>
      <c r="AI34" s="12">
        <v>40</v>
      </c>
      <c r="AJ34" s="11">
        <f t="shared" si="30"/>
        <v>1266</v>
      </c>
      <c r="AK34" s="11">
        <f t="shared" si="31"/>
        <v>36492.737500000003</v>
      </c>
      <c r="AL34" s="11">
        <f t="shared" si="32"/>
        <v>4795</v>
      </c>
      <c r="AM34" s="11">
        <f t="shared" si="33"/>
        <v>31697.737500000003</v>
      </c>
      <c r="AN34">
        <f>VLOOKUP(C34,[1]WD!$B$3:$AR$777,43,0)</f>
        <v>13</v>
      </c>
      <c r="AO34" s="18">
        <f t="shared" si="34"/>
        <v>0</v>
      </c>
      <c r="AP34" s="6"/>
      <c r="AQ34" s="6"/>
      <c r="AR34" s="6"/>
    </row>
    <row r="35" spans="1:44" x14ac:dyDescent="0.25">
      <c r="A35" s="10">
        <v>33</v>
      </c>
      <c r="B35" s="1">
        <v>13</v>
      </c>
      <c r="C35" s="2">
        <v>40058246</v>
      </c>
      <c r="D35" s="3" t="s">
        <v>46</v>
      </c>
      <c r="E35" s="3" t="s">
        <v>361</v>
      </c>
      <c r="F35" s="3" t="s">
        <v>43</v>
      </c>
      <c r="G35" s="5">
        <v>1</v>
      </c>
      <c r="H35" s="4" t="s">
        <v>44</v>
      </c>
      <c r="I35" s="22">
        <v>518.41</v>
      </c>
      <c r="J35" s="11">
        <v>23</v>
      </c>
      <c r="K35" s="11">
        <v>25</v>
      </c>
      <c r="L35" s="11">
        <v>53</v>
      </c>
      <c r="M35" s="11">
        <f t="shared" si="21"/>
        <v>11923</v>
      </c>
      <c r="N35" s="11">
        <f t="shared" si="22"/>
        <v>1431</v>
      </c>
      <c r="O35" s="9">
        <f t="shared" si="23"/>
        <v>59.615000000000002</v>
      </c>
      <c r="P35" s="9">
        <f t="shared" si="24"/>
        <v>60</v>
      </c>
      <c r="Q35" s="8">
        <f t="shared" si="4"/>
        <v>387.4975</v>
      </c>
      <c r="R35" s="8">
        <f t="shared" si="15"/>
        <v>13861.112499999999</v>
      </c>
      <c r="S35" s="11">
        <f t="shared" si="25"/>
        <v>250</v>
      </c>
      <c r="T35" s="9">
        <f t="shared" si="16"/>
        <v>14111.112499999999</v>
      </c>
      <c r="U35" s="9"/>
      <c r="V35" s="9"/>
      <c r="W35" s="9"/>
      <c r="X35" s="11">
        <f t="shared" si="26"/>
        <v>3434</v>
      </c>
      <c r="Y35" s="8">
        <f t="shared" si="17"/>
        <v>111.605</v>
      </c>
      <c r="Z35" s="9">
        <f t="shared" si="18"/>
        <v>3545.605</v>
      </c>
      <c r="AA35" s="11"/>
      <c r="AB35" s="11"/>
      <c r="AC35" s="11"/>
      <c r="AD35" s="11">
        <f t="shared" si="27"/>
        <v>438</v>
      </c>
      <c r="AE35" s="11">
        <f t="shared" si="28"/>
        <v>993</v>
      </c>
      <c r="AF35" s="12">
        <f t="shared" si="29"/>
        <v>116</v>
      </c>
      <c r="AG35" s="12">
        <v>0</v>
      </c>
      <c r="AH35" s="12">
        <v>0</v>
      </c>
      <c r="AI35" s="12">
        <v>40</v>
      </c>
      <c r="AJ35" s="11">
        <f t="shared" si="30"/>
        <v>1587</v>
      </c>
      <c r="AK35" s="11">
        <f t="shared" si="31"/>
        <v>43930.337499999994</v>
      </c>
      <c r="AL35" s="11">
        <f t="shared" si="32"/>
        <v>3434</v>
      </c>
      <c r="AM35" s="11">
        <f t="shared" si="33"/>
        <v>40496.337499999994</v>
      </c>
      <c r="AN35">
        <f>VLOOKUP(C35,[1]WD!$B$3:$AR$777,43,0)</f>
        <v>13</v>
      </c>
      <c r="AO35" s="18">
        <f t="shared" si="34"/>
        <v>0</v>
      </c>
      <c r="AP35" s="6"/>
      <c r="AQ35" s="6"/>
      <c r="AR35" s="6"/>
    </row>
    <row r="36" spans="1:44" x14ac:dyDescent="0.25">
      <c r="A36" s="10">
        <v>34</v>
      </c>
      <c r="B36" s="1">
        <v>13</v>
      </c>
      <c r="C36" s="2">
        <v>40058572</v>
      </c>
      <c r="D36" s="3" t="s">
        <v>47</v>
      </c>
      <c r="E36" s="3" t="s">
        <v>361</v>
      </c>
      <c r="F36" s="3" t="s">
        <v>43</v>
      </c>
      <c r="G36" s="5">
        <v>1</v>
      </c>
      <c r="H36" s="4" t="s">
        <v>44</v>
      </c>
      <c r="I36" s="22">
        <v>518.41</v>
      </c>
      <c r="J36" s="11">
        <v>26</v>
      </c>
      <c r="K36" s="11">
        <v>27</v>
      </c>
      <c r="L36" s="11">
        <v>66</v>
      </c>
      <c r="M36" s="11">
        <f t="shared" si="21"/>
        <v>13479</v>
      </c>
      <c r="N36" s="11">
        <f t="shared" si="22"/>
        <v>1617</v>
      </c>
      <c r="O36" s="9">
        <f t="shared" si="23"/>
        <v>67.394999999999996</v>
      </c>
      <c r="P36" s="9">
        <f t="shared" si="24"/>
        <v>67</v>
      </c>
      <c r="Q36" s="8">
        <f t="shared" si="4"/>
        <v>438.0675</v>
      </c>
      <c r="R36" s="8">
        <f t="shared" si="15"/>
        <v>15668.4625</v>
      </c>
      <c r="S36" s="11">
        <f t="shared" si="25"/>
        <v>270</v>
      </c>
      <c r="T36" s="9">
        <f t="shared" si="16"/>
        <v>15938.4625</v>
      </c>
      <c r="U36" s="9"/>
      <c r="V36" s="9"/>
      <c r="W36" s="9"/>
      <c r="X36" s="11">
        <f t="shared" si="26"/>
        <v>4277</v>
      </c>
      <c r="Y36" s="8">
        <f t="shared" si="17"/>
        <v>139.0025</v>
      </c>
      <c r="Z36" s="9">
        <f t="shared" si="18"/>
        <v>4416.0024999999996</v>
      </c>
      <c r="AA36" s="11"/>
      <c r="AB36" s="11"/>
      <c r="AC36" s="11"/>
      <c r="AD36" s="11">
        <f t="shared" si="27"/>
        <v>494</v>
      </c>
      <c r="AE36" s="11">
        <f t="shared" si="28"/>
        <v>1123</v>
      </c>
      <c r="AF36" s="12">
        <f t="shared" si="29"/>
        <v>134</v>
      </c>
      <c r="AG36" s="12">
        <v>0</v>
      </c>
      <c r="AH36" s="12">
        <v>0</v>
      </c>
      <c r="AI36" s="12">
        <v>40</v>
      </c>
      <c r="AJ36" s="11">
        <f t="shared" si="30"/>
        <v>1791</v>
      </c>
      <c r="AK36" s="11">
        <f t="shared" si="31"/>
        <v>50031.387499999997</v>
      </c>
      <c r="AL36" s="11">
        <f t="shared" si="32"/>
        <v>4277</v>
      </c>
      <c r="AM36" s="11">
        <f t="shared" si="33"/>
        <v>45754.387499999997</v>
      </c>
      <c r="AN36">
        <f>VLOOKUP(C36,[1]WD!$B$3:$AR$777,43,0)</f>
        <v>13</v>
      </c>
      <c r="AO36" s="18">
        <f t="shared" si="34"/>
        <v>0</v>
      </c>
      <c r="AP36" s="6"/>
      <c r="AQ36" s="6"/>
      <c r="AR36" s="6"/>
    </row>
    <row r="37" spans="1:44" x14ac:dyDescent="0.25">
      <c r="A37" s="10">
        <v>35</v>
      </c>
      <c r="B37" s="1">
        <v>13</v>
      </c>
      <c r="C37" s="2">
        <v>40059015</v>
      </c>
      <c r="D37" s="3" t="s">
        <v>265</v>
      </c>
      <c r="E37" s="3" t="s">
        <v>361</v>
      </c>
      <c r="F37" s="3" t="s">
        <v>43</v>
      </c>
      <c r="G37" s="5">
        <v>1</v>
      </c>
      <c r="H37" s="4" t="s">
        <v>44</v>
      </c>
      <c r="I37" s="22">
        <v>518.41</v>
      </c>
      <c r="J37" s="11">
        <v>21</v>
      </c>
      <c r="K37" s="11">
        <v>25</v>
      </c>
      <c r="L37" s="11">
        <v>84</v>
      </c>
      <c r="M37" s="11">
        <f t="shared" si="21"/>
        <v>10887</v>
      </c>
      <c r="N37" s="11">
        <f t="shared" si="22"/>
        <v>1306</v>
      </c>
      <c r="O37" s="9">
        <f t="shared" si="23"/>
        <v>54.435000000000002</v>
      </c>
      <c r="P37" s="9">
        <f t="shared" si="24"/>
        <v>54</v>
      </c>
      <c r="Q37" s="8">
        <f t="shared" si="4"/>
        <v>353.82749999999999</v>
      </c>
      <c r="R37" s="8">
        <f t="shared" si="15"/>
        <v>12655.262499999999</v>
      </c>
      <c r="S37" s="11">
        <f t="shared" si="25"/>
        <v>250</v>
      </c>
      <c r="T37" s="9">
        <f t="shared" si="16"/>
        <v>12905.262499999999</v>
      </c>
      <c r="U37" s="9"/>
      <c r="V37" s="9"/>
      <c r="W37" s="9"/>
      <c r="X37" s="11">
        <f t="shared" si="26"/>
        <v>5443</v>
      </c>
      <c r="Y37" s="8">
        <f t="shared" si="17"/>
        <v>176.89750000000001</v>
      </c>
      <c r="Z37" s="9">
        <f t="shared" si="18"/>
        <v>5619.8975</v>
      </c>
      <c r="AA37" s="11"/>
      <c r="AB37" s="11"/>
      <c r="AC37" s="11"/>
      <c r="AD37" s="11">
        <f t="shared" si="27"/>
        <v>399</v>
      </c>
      <c r="AE37" s="11">
        <f t="shared" si="28"/>
        <v>907</v>
      </c>
      <c r="AF37" s="12">
        <f t="shared" si="29"/>
        <v>123</v>
      </c>
      <c r="AG37" s="12">
        <v>0</v>
      </c>
      <c r="AH37" s="12">
        <v>0</v>
      </c>
      <c r="AI37" s="12">
        <v>40</v>
      </c>
      <c r="AJ37" s="11">
        <f t="shared" si="30"/>
        <v>1469</v>
      </c>
      <c r="AK37" s="11">
        <f t="shared" si="31"/>
        <v>42439.787499999999</v>
      </c>
      <c r="AL37" s="11">
        <f t="shared" si="32"/>
        <v>5443</v>
      </c>
      <c r="AM37" s="11">
        <f t="shared" si="33"/>
        <v>36996.787499999999</v>
      </c>
      <c r="AN37">
        <f>VLOOKUP(C37,[1]WD!$B$3:$AR$777,43,0)</f>
        <v>13</v>
      </c>
      <c r="AO37" s="18">
        <f t="shared" si="34"/>
        <v>0</v>
      </c>
      <c r="AP37" s="6"/>
      <c r="AQ37" s="6"/>
      <c r="AR37" s="6"/>
    </row>
    <row r="38" spans="1:44" x14ac:dyDescent="0.25">
      <c r="A38" s="10">
        <v>36</v>
      </c>
      <c r="B38" s="1">
        <v>13</v>
      </c>
      <c r="C38" s="2">
        <v>40059306</v>
      </c>
      <c r="D38" s="3" t="s">
        <v>136</v>
      </c>
      <c r="E38" s="3" t="s">
        <v>361</v>
      </c>
      <c r="F38" s="3" t="s">
        <v>43</v>
      </c>
      <c r="G38" s="5">
        <v>1</v>
      </c>
      <c r="H38" s="4" t="s">
        <v>44</v>
      </c>
      <c r="I38" s="22">
        <v>518.41</v>
      </c>
      <c r="J38" s="11">
        <v>23</v>
      </c>
      <c r="K38" s="11">
        <v>24</v>
      </c>
      <c r="L38" s="11">
        <v>66</v>
      </c>
      <c r="M38" s="11">
        <f t="shared" si="21"/>
        <v>11923</v>
      </c>
      <c r="N38" s="11">
        <f t="shared" si="22"/>
        <v>1431</v>
      </c>
      <c r="O38" s="9">
        <f t="shared" si="23"/>
        <v>59.615000000000002</v>
      </c>
      <c r="P38" s="9">
        <f t="shared" si="24"/>
        <v>60</v>
      </c>
      <c r="Q38" s="8">
        <f t="shared" si="4"/>
        <v>387.4975</v>
      </c>
      <c r="R38" s="8">
        <f t="shared" si="15"/>
        <v>13861.112499999999</v>
      </c>
      <c r="S38" s="11">
        <f t="shared" si="25"/>
        <v>240</v>
      </c>
      <c r="T38" s="9">
        <f t="shared" si="16"/>
        <v>14101.112499999999</v>
      </c>
      <c r="U38" s="9"/>
      <c r="V38" s="9"/>
      <c r="W38" s="9"/>
      <c r="X38" s="11">
        <f t="shared" si="26"/>
        <v>4277</v>
      </c>
      <c r="Y38" s="8">
        <f t="shared" si="17"/>
        <v>139.0025</v>
      </c>
      <c r="Z38" s="9">
        <f t="shared" si="18"/>
        <v>4416.0024999999996</v>
      </c>
      <c r="AA38" s="11"/>
      <c r="AB38" s="11"/>
      <c r="AC38" s="11"/>
      <c r="AD38" s="11">
        <f t="shared" si="27"/>
        <v>438</v>
      </c>
      <c r="AE38" s="11">
        <f t="shared" si="28"/>
        <v>993</v>
      </c>
      <c r="AF38" s="12">
        <f t="shared" si="29"/>
        <v>122</v>
      </c>
      <c r="AG38" s="12">
        <v>0</v>
      </c>
      <c r="AH38" s="12">
        <v>0</v>
      </c>
      <c r="AI38" s="12">
        <v>40</v>
      </c>
      <c r="AJ38" s="11">
        <f t="shared" si="30"/>
        <v>1593</v>
      </c>
      <c r="AK38" s="11">
        <f t="shared" si="31"/>
        <v>44747.337499999994</v>
      </c>
      <c r="AL38" s="11">
        <f t="shared" si="32"/>
        <v>4277</v>
      </c>
      <c r="AM38" s="11">
        <f t="shared" si="33"/>
        <v>40470.337499999994</v>
      </c>
      <c r="AN38">
        <f>VLOOKUP(C38,[1]WD!$B$3:$AR$777,43,0)</f>
        <v>13</v>
      </c>
      <c r="AO38" s="18">
        <f t="shared" si="34"/>
        <v>0</v>
      </c>
      <c r="AP38" s="6"/>
      <c r="AQ38" s="6"/>
      <c r="AR38" s="6"/>
    </row>
    <row r="39" spans="1:44" x14ac:dyDescent="0.25">
      <c r="A39" s="10">
        <v>37</v>
      </c>
      <c r="B39" s="1">
        <v>13</v>
      </c>
      <c r="C39" s="2">
        <v>40059307</v>
      </c>
      <c r="D39" s="3" t="s">
        <v>196</v>
      </c>
      <c r="E39" s="3" t="s">
        <v>361</v>
      </c>
      <c r="F39" s="3" t="s">
        <v>43</v>
      </c>
      <c r="G39" s="5">
        <v>1</v>
      </c>
      <c r="H39" s="4" t="s">
        <v>44</v>
      </c>
      <c r="I39" s="22">
        <v>518.41</v>
      </c>
      <c r="J39" s="11">
        <v>25</v>
      </c>
      <c r="K39" s="11">
        <v>26</v>
      </c>
      <c r="L39" s="11">
        <v>53</v>
      </c>
      <c r="M39" s="11">
        <f t="shared" si="21"/>
        <v>12960</v>
      </c>
      <c r="N39" s="11">
        <f t="shared" si="22"/>
        <v>1555</v>
      </c>
      <c r="O39" s="9">
        <f t="shared" si="23"/>
        <v>64.8</v>
      </c>
      <c r="P39" s="9">
        <f t="shared" si="24"/>
        <v>65</v>
      </c>
      <c r="Q39" s="8">
        <f t="shared" si="4"/>
        <v>421.2</v>
      </c>
      <c r="R39" s="8">
        <f t="shared" si="15"/>
        <v>15066</v>
      </c>
      <c r="S39" s="11">
        <f t="shared" si="25"/>
        <v>260</v>
      </c>
      <c r="T39" s="9">
        <f t="shared" si="16"/>
        <v>15326</v>
      </c>
      <c r="U39" s="9"/>
      <c r="V39" s="9"/>
      <c r="W39" s="9"/>
      <c r="X39" s="11">
        <f t="shared" si="26"/>
        <v>3434</v>
      </c>
      <c r="Y39" s="8">
        <f t="shared" si="17"/>
        <v>111.605</v>
      </c>
      <c r="Z39" s="9">
        <f t="shared" si="18"/>
        <v>3545.605</v>
      </c>
      <c r="AA39" s="11"/>
      <c r="AB39" s="11"/>
      <c r="AC39" s="11"/>
      <c r="AD39" s="11">
        <f t="shared" si="27"/>
        <v>475</v>
      </c>
      <c r="AE39" s="11">
        <f t="shared" si="28"/>
        <v>1080</v>
      </c>
      <c r="AF39" s="12">
        <f t="shared" si="29"/>
        <v>123</v>
      </c>
      <c r="AG39" s="12">
        <v>0</v>
      </c>
      <c r="AH39" s="12">
        <v>0</v>
      </c>
      <c r="AI39" s="12">
        <v>40</v>
      </c>
      <c r="AJ39" s="11">
        <f t="shared" si="30"/>
        <v>1718</v>
      </c>
      <c r="AK39" s="11">
        <f t="shared" si="31"/>
        <v>47434</v>
      </c>
      <c r="AL39" s="11">
        <f t="shared" si="32"/>
        <v>3434</v>
      </c>
      <c r="AM39" s="11">
        <f t="shared" si="33"/>
        <v>44000</v>
      </c>
      <c r="AN39">
        <f>VLOOKUP(C39,[1]WD!$B$3:$AR$777,43,0)</f>
        <v>13</v>
      </c>
      <c r="AO39" s="18">
        <f t="shared" si="34"/>
        <v>0</v>
      </c>
      <c r="AP39" s="6"/>
      <c r="AQ39" s="6"/>
      <c r="AR39" s="6"/>
    </row>
    <row r="40" spans="1:44" x14ac:dyDescent="0.25">
      <c r="A40" s="10">
        <v>38</v>
      </c>
      <c r="B40" s="1">
        <v>13</v>
      </c>
      <c r="C40" s="2">
        <v>40059308</v>
      </c>
      <c r="D40" s="3" t="s">
        <v>36</v>
      </c>
      <c r="E40" s="3" t="s">
        <v>361</v>
      </c>
      <c r="F40" s="3" t="s">
        <v>43</v>
      </c>
      <c r="G40" s="5">
        <v>1</v>
      </c>
      <c r="H40" s="4" t="s">
        <v>44</v>
      </c>
      <c r="I40" s="22">
        <v>518.41</v>
      </c>
      <c r="J40" s="11">
        <v>26</v>
      </c>
      <c r="K40" s="11">
        <v>27</v>
      </c>
      <c r="L40" s="11">
        <v>59</v>
      </c>
      <c r="M40" s="11">
        <f t="shared" si="21"/>
        <v>13479</v>
      </c>
      <c r="N40" s="11">
        <f t="shared" si="22"/>
        <v>1617</v>
      </c>
      <c r="O40" s="9">
        <f t="shared" si="23"/>
        <v>67.394999999999996</v>
      </c>
      <c r="P40" s="9">
        <f t="shared" si="24"/>
        <v>67</v>
      </c>
      <c r="Q40" s="8">
        <f t="shared" si="4"/>
        <v>438.0675</v>
      </c>
      <c r="R40" s="8">
        <f t="shared" si="15"/>
        <v>15668.4625</v>
      </c>
      <c r="S40" s="11">
        <f t="shared" si="25"/>
        <v>270</v>
      </c>
      <c r="T40" s="9">
        <f t="shared" si="16"/>
        <v>15938.4625</v>
      </c>
      <c r="U40" s="9"/>
      <c r="V40" s="9"/>
      <c r="W40" s="9"/>
      <c r="X40" s="11">
        <f t="shared" si="26"/>
        <v>3823</v>
      </c>
      <c r="Y40" s="8">
        <f t="shared" si="17"/>
        <v>124.2475</v>
      </c>
      <c r="Z40" s="9">
        <f t="shared" si="18"/>
        <v>3947.2474999999999</v>
      </c>
      <c r="AA40" s="11"/>
      <c r="AB40" s="11"/>
      <c r="AC40" s="11"/>
      <c r="AD40" s="11">
        <f t="shared" si="27"/>
        <v>494</v>
      </c>
      <c r="AE40" s="11">
        <f t="shared" si="28"/>
        <v>1123</v>
      </c>
      <c r="AF40" s="12">
        <f t="shared" si="29"/>
        <v>130</v>
      </c>
      <c r="AG40" s="12">
        <v>0</v>
      </c>
      <c r="AH40" s="12">
        <v>0</v>
      </c>
      <c r="AI40" s="12">
        <v>40</v>
      </c>
      <c r="AJ40" s="11">
        <f t="shared" si="30"/>
        <v>1787</v>
      </c>
      <c r="AK40" s="11">
        <f t="shared" si="31"/>
        <v>49581.387499999997</v>
      </c>
      <c r="AL40" s="11">
        <f t="shared" si="32"/>
        <v>3823</v>
      </c>
      <c r="AM40" s="11">
        <f t="shared" si="33"/>
        <v>45758.387499999997</v>
      </c>
      <c r="AN40">
        <f>VLOOKUP(C40,[1]WD!$B$3:$AR$777,43,0)</f>
        <v>13</v>
      </c>
      <c r="AO40" s="18">
        <f t="shared" si="34"/>
        <v>0</v>
      </c>
      <c r="AP40" s="6"/>
      <c r="AQ40" s="6"/>
      <c r="AR40" s="6"/>
    </row>
    <row r="41" spans="1:44" x14ac:dyDescent="0.25">
      <c r="A41" s="10">
        <v>39</v>
      </c>
      <c r="B41" s="1">
        <v>13</v>
      </c>
      <c r="C41" s="2">
        <v>40059313</v>
      </c>
      <c r="D41" s="3" t="s">
        <v>337</v>
      </c>
      <c r="E41" s="3" t="s">
        <v>361</v>
      </c>
      <c r="F41" s="3" t="s">
        <v>43</v>
      </c>
      <c r="G41" s="5">
        <v>1</v>
      </c>
      <c r="H41" s="4" t="s">
        <v>44</v>
      </c>
      <c r="I41" s="22">
        <v>518.41</v>
      </c>
      <c r="J41" s="11">
        <v>25</v>
      </c>
      <c r="K41" s="11">
        <v>26</v>
      </c>
      <c r="L41" s="11">
        <v>56</v>
      </c>
      <c r="M41" s="11">
        <f t="shared" si="21"/>
        <v>12960</v>
      </c>
      <c r="N41" s="11">
        <f t="shared" si="22"/>
        <v>1555</v>
      </c>
      <c r="O41" s="9">
        <f t="shared" si="23"/>
        <v>64.8</v>
      </c>
      <c r="P41" s="9">
        <f t="shared" si="24"/>
        <v>65</v>
      </c>
      <c r="Q41" s="8">
        <f t="shared" si="4"/>
        <v>421.2</v>
      </c>
      <c r="R41" s="8">
        <f t="shared" si="15"/>
        <v>15066</v>
      </c>
      <c r="S41" s="11">
        <f t="shared" si="25"/>
        <v>260</v>
      </c>
      <c r="T41" s="9">
        <f t="shared" si="16"/>
        <v>15326</v>
      </c>
      <c r="U41" s="9"/>
      <c r="V41" s="9"/>
      <c r="W41" s="9"/>
      <c r="X41" s="11">
        <f t="shared" si="26"/>
        <v>3629</v>
      </c>
      <c r="Y41" s="8">
        <f t="shared" si="17"/>
        <v>117.94250000000001</v>
      </c>
      <c r="Z41" s="9">
        <f t="shared" si="18"/>
        <v>3746.9425000000001</v>
      </c>
      <c r="AA41" s="11"/>
      <c r="AB41" s="11"/>
      <c r="AC41" s="11"/>
      <c r="AD41" s="11">
        <f t="shared" si="27"/>
        <v>475</v>
      </c>
      <c r="AE41" s="11">
        <f t="shared" si="28"/>
        <v>1080</v>
      </c>
      <c r="AF41" s="12">
        <f t="shared" si="29"/>
        <v>125</v>
      </c>
      <c r="AG41" s="12">
        <v>0</v>
      </c>
      <c r="AH41" s="12">
        <v>0</v>
      </c>
      <c r="AI41" s="12">
        <v>40</v>
      </c>
      <c r="AJ41" s="11">
        <f t="shared" si="30"/>
        <v>1720</v>
      </c>
      <c r="AK41" s="11">
        <f t="shared" si="31"/>
        <v>47627</v>
      </c>
      <c r="AL41" s="11">
        <f t="shared" si="32"/>
        <v>3629</v>
      </c>
      <c r="AM41" s="11">
        <f t="shared" si="33"/>
        <v>43998</v>
      </c>
      <c r="AN41">
        <f>VLOOKUP(C41,[1]WD!$B$3:$AR$777,43,0)</f>
        <v>13</v>
      </c>
      <c r="AO41" s="18">
        <f t="shared" si="34"/>
        <v>0</v>
      </c>
      <c r="AP41" s="6"/>
      <c r="AQ41" s="6"/>
      <c r="AR41" s="6"/>
    </row>
    <row r="42" spans="1:44" x14ac:dyDescent="0.25">
      <c r="A42" s="10">
        <v>40</v>
      </c>
      <c r="B42" s="1">
        <v>13</v>
      </c>
      <c r="C42" s="2">
        <v>40059321</v>
      </c>
      <c r="D42" s="3" t="s">
        <v>265</v>
      </c>
      <c r="E42" s="3" t="s">
        <v>361</v>
      </c>
      <c r="F42" s="3" t="s">
        <v>43</v>
      </c>
      <c r="G42" s="5">
        <v>1</v>
      </c>
      <c r="H42" s="4" t="s">
        <v>44</v>
      </c>
      <c r="I42" s="22">
        <v>518.41</v>
      </c>
      <c r="J42" s="11">
        <v>27</v>
      </c>
      <c r="K42" s="11">
        <v>29</v>
      </c>
      <c r="L42" s="11">
        <v>79</v>
      </c>
      <c r="M42" s="11">
        <f t="shared" si="21"/>
        <v>13997</v>
      </c>
      <c r="N42" s="11">
        <f t="shared" si="22"/>
        <v>1680</v>
      </c>
      <c r="O42" s="9">
        <f t="shared" si="23"/>
        <v>69.984999999999999</v>
      </c>
      <c r="P42" s="9">
        <f t="shared" si="24"/>
        <v>70</v>
      </c>
      <c r="Q42" s="8">
        <f t="shared" si="4"/>
        <v>454.90250000000003</v>
      </c>
      <c r="R42" s="8">
        <f t="shared" si="15"/>
        <v>16271.887500000001</v>
      </c>
      <c r="S42" s="11">
        <f t="shared" si="25"/>
        <v>290</v>
      </c>
      <c r="T42" s="9">
        <f t="shared" si="16"/>
        <v>16561.887500000001</v>
      </c>
      <c r="U42" s="9"/>
      <c r="V42" s="9"/>
      <c r="W42" s="9"/>
      <c r="X42" s="11">
        <f t="shared" si="26"/>
        <v>5119</v>
      </c>
      <c r="Y42" s="8">
        <f t="shared" si="17"/>
        <v>166.36750000000001</v>
      </c>
      <c r="Z42" s="9">
        <f t="shared" si="18"/>
        <v>5285.3675000000003</v>
      </c>
      <c r="AA42" s="11"/>
      <c r="AB42" s="11"/>
      <c r="AC42" s="11"/>
      <c r="AD42" s="11">
        <f t="shared" si="27"/>
        <v>514</v>
      </c>
      <c r="AE42" s="11">
        <f t="shared" si="28"/>
        <v>1166</v>
      </c>
      <c r="AF42" s="12">
        <f t="shared" si="29"/>
        <v>144</v>
      </c>
      <c r="AG42" s="12">
        <v>0</v>
      </c>
      <c r="AH42" s="12">
        <v>0</v>
      </c>
      <c r="AI42" s="12">
        <v>40</v>
      </c>
      <c r="AJ42" s="11">
        <f t="shared" si="30"/>
        <v>1864</v>
      </c>
      <c r="AK42" s="11">
        <f t="shared" si="31"/>
        <v>52650.662500000006</v>
      </c>
      <c r="AL42" s="11">
        <f t="shared" si="32"/>
        <v>5119</v>
      </c>
      <c r="AM42" s="11">
        <f t="shared" si="33"/>
        <v>47531.662500000006</v>
      </c>
      <c r="AN42">
        <f>VLOOKUP(C42,[1]WD!$B$3:$AR$777,43,0)</f>
        <v>13</v>
      </c>
      <c r="AO42" s="18">
        <f t="shared" si="34"/>
        <v>0</v>
      </c>
      <c r="AP42" s="6"/>
      <c r="AQ42" s="6"/>
      <c r="AR42" s="6"/>
    </row>
    <row r="43" spans="1:44" x14ac:dyDescent="0.25">
      <c r="A43" s="10">
        <v>41</v>
      </c>
      <c r="B43" s="1">
        <v>13</v>
      </c>
      <c r="C43" s="2">
        <v>40059257</v>
      </c>
      <c r="D43" s="3" t="s">
        <v>320</v>
      </c>
      <c r="E43" s="3" t="s">
        <v>361</v>
      </c>
      <c r="F43" s="3" t="s">
        <v>43</v>
      </c>
      <c r="G43" s="5">
        <v>1</v>
      </c>
      <c r="H43" s="4" t="s">
        <v>44</v>
      </c>
      <c r="I43" s="22">
        <v>518.41</v>
      </c>
      <c r="J43" s="11">
        <v>26</v>
      </c>
      <c r="K43" s="11">
        <v>28</v>
      </c>
      <c r="L43" s="11">
        <v>74</v>
      </c>
      <c r="M43" s="11">
        <f t="shared" si="21"/>
        <v>13479</v>
      </c>
      <c r="N43" s="11">
        <f t="shared" si="22"/>
        <v>1617</v>
      </c>
      <c r="O43" s="9">
        <f t="shared" si="23"/>
        <v>67.394999999999996</v>
      </c>
      <c r="P43" s="9">
        <f t="shared" si="24"/>
        <v>67</v>
      </c>
      <c r="Q43" s="8">
        <f t="shared" si="4"/>
        <v>438.0675</v>
      </c>
      <c r="R43" s="8">
        <f t="shared" si="15"/>
        <v>15668.4625</v>
      </c>
      <c r="S43" s="11">
        <f t="shared" si="25"/>
        <v>280</v>
      </c>
      <c r="T43" s="9">
        <f t="shared" si="16"/>
        <v>15948.4625</v>
      </c>
      <c r="U43" s="9"/>
      <c r="V43" s="9"/>
      <c r="W43" s="9"/>
      <c r="X43" s="11">
        <f t="shared" si="26"/>
        <v>4795</v>
      </c>
      <c r="Y43" s="8">
        <f t="shared" si="17"/>
        <v>155.83750000000001</v>
      </c>
      <c r="Z43" s="9">
        <f t="shared" si="18"/>
        <v>4950.8374999999996</v>
      </c>
      <c r="AA43" s="11"/>
      <c r="AB43" s="11"/>
      <c r="AC43" s="11"/>
      <c r="AD43" s="11">
        <f t="shared" si="27"/>
        <v>494</v>
      </c>
      <c r="AE43" s="11">
        <f t="shared" si="28"/>
        <v>1123</v>
      </c>
      <c r="AF43" s="12">
        <f t="shared" si="29"/>
        <v>138</v>
      </c>
      <c r="AG43" s="12">
        <v>0</v>
      </c>
      <c r="AH43" s="12">
        <v>0</v>
      </c>
      <c r="AI43" s="12">
        <v>40</v>
      </c>
      <c r="AJ43" s="11">
        <f t="shared" si="30"/>
        <v>1795</v>
      </c>
      <c r="AK43" s="11">
        <f t="shared" si="31"/>
        <v>50565.387499999997</v>
      </c>
      <c r="AL43" s="11">
        <f t="shared" si="32"/>
        <v>4795</v>
      </c>
      <c r="AM43" s="11">
        <f t="shared" si="33"/>
        <v>45770.387499999997</v>
      </c>
      <c r="AN43">
        <f>VLOOKUP(C43,[1]WD!$B$3:$AR$777,43,0)</f>
        <v>13</v>
      </c>
      <c r="AO43" s="18">
        <f t="shared" si="34"/>
        <v>0</v>
      </c>
      <c r="AP43" s="6"/>
      <c r="AQ43" s="6"/>
      <c r="AR43" s="6"/>
    </row>
    <row r="44" spans="1:44" x14ac:dyDescent="0.25">
      <c r="A44" s="10">
        <v>42</v>
      </c>
      <c r="B44" s="1">
        <v>13</v>
      </c>
      <c r="C44" s="2">
        <v>40059648</v>
      </c>
      <c r="D44" s="3" t="s">
        <v>233</v>
      </c>
      <c r="E44" s="3" t="s">
        <v>361</v>
      </c>
      <c r="F44" s="3" t="s">
        <v>43</v>
      </c>
      <c r="G44" s="5">
        <v>1</v>
      </c>
      <c r="H44" s="4" t="s">
        <v>44</v>
      </c>
      <c r="I44" s="22">
        <v>518.41</v>
      </c>
      <c r="J44" s="11">
        <v>24</v>
      </c>
      <c r="K44" s="11">
        <v>25</v>
      </c>
      <c r="L44" s="11">
        <v>66</v>
      </c>
      <c r="M44" s="11">
        <f t="shared" si="21"/>
        <v>12442</v>
      </c>
      <c r="N44" s="11">
        <f t="shared" si="22"/>
        <v>1493</v>
      </c>
      <c r="O44" s="9">
        <f t="shared" si="23"/>
        <v>62.21</v>
      </c>
      <c r="P44" s="9">
        <f t="shared" si="24"/>
        <v>62</v>
      </c>
      <c r="Q44" s="8">
        <f t="shared" si="4"/>
        <v>404.36500000000001</v>
      </c>
      <c r="R44" s="8">
        <f t="shared" si="15"/>
        <v>14463.574999999999</v>
      </c>
      <c r="S44" s="11">
        <f t="shared" si="25"/>
        <v>250</v>
      </c>
      <c r="T44" s="9">
        <f t="shared" si="16"/>
        <v>14713.574999999999</v>
      </c>
      <c r="U44" s="9"/>
      <c r="V44" s="9"/>
      <c r="W44" s="9"/>
      <c r="X44" s="11">
        <f t="shared" si="26"/>
        <v>4277</v>
      </c>
      <c r="Y44" s="8">
        <f t="shared" si="17"/>
        <v>139.0025</v>
      </c>
      <c r="Z44" s="9">
        <f t="shared" si="18"/>
        <v>4416.0024999999996</v>
      </c>
      <c r="AA44" s="11"/>
      <c r="AB44" s="11"/>
      <c r="AC44" s="11"/>
      <c r="AD44" s="11">
        <f t="shared" si="27"/>
        <v>457</v>
      </c>
      <c r="AE44" s="11">
        <f t="shared" si="28"/>
        <v>1036</v>
      </c>
      <c r="AF44" s="12">
        <f t="shared" si="29"/>
        <v>126</v>
      </c>
      <c r="AG44" s="12">
        <v>0</v>
      </c>
      <c r="AH44" s="12">
        <v>0</v>
      </c>
      <c r="AI44" s="12">
        <v>40</v>
      </c>
      <c r="AJ44" s="11">
        <f t="shared" si="30"/>
        <v>1659</v>
      </c>
      <c r="AK44" s="11">
        <f t="shared" si="31"/>
        <v>46508.724999999999</v>
      </c>
      <c r="AL44" s="11">
        <f t="shared" si="32"/>
        <v>4277</v>
      </c>
      <c r="AM44" s="11">
        <f t="shared" si="33"/>
        <v>42231.724999999999</v>
      </c>
      <c r="AN44">
        <f>VLOOKUP(C44,[1]WD!$B$3:$AR$777,43,0)</f>
        <v>13</v>
      </c>
      <c r="AO44" s="18">
        <f t="shared" si="34"/>
        <v>0</v>
      </c>
      <c r="AP44" s="6"/>
      <c r="AQ44" s="6"/>
      <c r="AR44" s="6"/>
    </row>
    <row r="45" spans="1:44" x14ac:dyDescent="0.25">
      <c r="A45" s="10">
        <v>43</v>
      </c>
      <c r="B45" s="1">
        <v>13</v>
      </c>
      <c r="C45" s="2">
        <v>40059772</v>
      </c>
      <c r="D45" s="3" t="s">
        <v>293</v>
      </c>
      <c r="E45" s="3" t="s">
        <v>378</v>
      </c>
      <c r="F45" s="3" t="s">
        <v>43</v>
      </c>
      <c r="G45" s="5">
        <v>1</v>
      </c>
      <c r="H45" s="4" t="s">
        <v>44</v>
      </c>
      <c r="I45" s="22">
        <v>518.41</v>
      </c>
      <c r="J45" s="11">
        <v>24.5</v>
      </c>
      <c r="K45" s="11">
        <v>25.5</v>
      </c>
      <c r="L45" s="11">
        <v>54</v>
      </c>
      <c r="M45" s="11">
        <f t="shared" si="21"/>
        <v>12701</v>
      </c>
      <c r="N45" s="11">
        <f t="shared" si="22"/>
        <v>1524</v>
      </c>
      <c r="O45" s="9">
        <f t="shared" si="23"/>
        <v>63.505000000000003</v>
      </c>
      <c r="P45" s="9">
        <f t="shared" si="24"/>
        <v>64</v>
      </c>
      <c r="Q45" s="8">
        <f t="shared" si="4"/>
        <v>412.78250000000003</v>
      </c>
      <c r="R45" s="8">
        <f t="shared" si="15"/>
        <v>14765.287499999999</v>
      </c>
      <c r="S45" s="11">
        <f t="shared" si="25"/>
        <v>255</v>
      </c>
      <c r="T45" s="9">
        <f t="shared" si="16"/>
        <v>15020.287499999999</v>
      </c>
      <c r="U45" s="9"/>
      <c r="V45" s="9"/>
      <c r="W45" s="9"/>
      <c r="X45" s="11">
        <f t="shared" si="26"/>
        <v>3499</v>
      </c>
      <c r="Y45" s="8">
        <f t="shared" si="17"/>
        <v>113.7175</v>
      </c>
      <c r="Z45" s="9">
        <f t="shared" si="18"/>
        <v>3612.7175000000002</v>
      </c>
      <c r="AA45" s="11"/>
      <c r="AB45" s="11"/>
      <c r="AC45" s="11"/>
      <c r="AD45" s="11">
        <f t="shared" si="27"/>
        <v>466</v>
      </c>
      <c r="AE45" s="11">
        <f t="shared" si="28"/>
        <v>1058</v>
      </c>
      <c r="AF45" s="12">
        <f t="shared" si="29"/>
        <v>122</v>
      </c>
      <c r="AG45" s="12">
        <v>0</v>
      </c>
      <c r="AH45" s="12">
        <v>0</v>
      </c>
      <c r="AI45" s="12">
        <v>40</v>
      </c>
      <c r="AJ45" s="11">
        <f t="shared" si="30"/>
        <v>1686</v>
      </c>
      <c r="AK45" s="11">
        <f t="shared" si="31"/>
        <v>46618.862499999996</v>
      </c>
      <c r="AL45" s="11">
        <f t="shared" si="32"/>
        <v>3499</v>
      </c>
      <c r="AM45" s="11">
        <f t="shared" si="33"/>
        <v>43119.862499999996</v>
      </c>
      <c r="AN45">
        <f>VLOOKUP(C45,[1]WD!$B$3:$AR$777,43,0)</f>
        <v>13</v>
      </c>
      <c r="AO45" s="18">
        <f t="shared" si="34"/>
        <v>0</v>
      </c>
      <c r="AP45" s="6"/>
      <c r="AQ45" s="6"/>
      <c r="AR45" s="6"/>
    </row>
    <row r="46" spans="1:44" x14ac:dyDescent="0.25">
      <c r="A46" s="10">
        <v>44</v>
      </c>
      <c r="B46" s="1">
        <v>13</v>
      </c>
      <c r="C46" s="2">
        <v>40059845</v>
      </c>
      <c r="D46" s="3" t="s">
        <v>577</v>
      </c>
      <c r="E46" s="3" t="s">
        <v>361</v>
      </c>
      <c r="F46" s="3" t="s">
        <v>43</v>
      </c>
      <c r="G46" s="5">
        <v>1</v>
      </c>
      <c r="H46" s="4" t="s">
        <v>44</v>
      </c>
      <c r="I46" s="22">
        <v>518.41</v>
      </c>
      <c r="J46" s="11">
        <v>4</v>
      </c>
      <c r="K46" s="11">
        <v>4</v>
      </c>
      <c r="L46" s="11">
        <v>16</v>
      </c>
      <c r="M46" s="11">
        <f t="shared" si="21"/>
        <v>2074</v>
      </c>
      <c r="N46" s="11">
        <f t="shared" si="22"/>
        <v>249</v>
      </c>
      <c r="O46" s="9">
        <f t="shared" si="23"/>
        <v>10.370000000000001</v>
      </c>
      <c r="P46" s="9">
        <f t="shared" si="24"/>
        <v>10</v>
      </c>
      <c r="Q46" s="8">
        <f t="shared" si="4"/>
        <v>67.405000000000001</v>
      </c>
      <c r="R46" s="8">
        <f t="shared" si="15"/>
        <v>2410.7750000000001</v>
      </c>
      <c r="S46" s="11">
        <f t="shared" si="25"/>
        <v>40</v>
      </c>
      <c r="T46" s="9">
        <f t="shared" si="16"/>
        <v>2450.7750000000001</v>
      </c>
      <c r="U46" s="9"/>
      <c r="V46" s="9"/>
      <c r="W46" s="9"/>
      <c r="X46" s="11">
        <f t="shared" si="26"/>
        <v>1037</v>
      </c>
      <c r="Y46" s="8">
        <f t="shared" si="17"/>
        <v>33.702500000000001</v>
      </c>
      <c r="Z46" s="9">
        <f t="shared" si="18"/>
        <v>1070.7025000000001</v>
      </c>
      <c r="AA46" s="11"/>
      <c r="AB46" s="11"/>
      <c r="AC46" s="11"/>
      <c r="AD46" s="11">
        <f t="shared" si="27"/>
        <v>76</v>
      </c>
      <c r="AE46" s="11">
        <f t="shared" si="28"/>
        <v>173</v>
      </c>
      <c r="AF46" s="12">
        <f t="shared" si="29"/>
        <v>24</v>
      </c>
      <c r="AG46" s="12">
        <v>0</v>
      </c>
      <c r="AH46" s="12">
        <v>0</v>
      </c>
      <c r="AI46" s="12">
        <v>40</v>
      </c>
      <c r="AJ46" s="11">
        <f t="shared" si="30"/>
        <v>313</v>
      </c>
      <c r="AK46" s="11">
        <f t="shared" si="31"/>
        <v>8036.3250000000007</v>
      </c>
      <c r="AL46" s="11">
        <f t="shared" si="32"/>
        <v>1037</v>
      </c>
      <c r="AM46" s="11">
        <f t="shared" si="33"/>
        <v>6999.3250000000007</v>
      </c>
      <c r="AN46">
        <f>VLOOKUP(C46,[1]WD!$B$3:$AR$777,43,0)</f>
        <v>13</v>
      </c>
      <c r="AO46" s="18">
        <f t="shared" si="34"/>
        <v>0</v>
      </c>
      <c r="AP46" s="6"/>
      <c r="AQ46" s="6"/>
      <c r="AR46" s="6"/>
    </row>
    <row r="47" spans="1:44" x14ac:dyDescent="0.25">
      <c r="A47" s="10">
        <v>45</v>
      </c>
      <c r="B47" s="1">
        <v>13</v>
      </c>
      <c r="C47" s="2">
        <v>40059839</v>
      </c>
      <c r="D47" s="3" t="s">
        <v>593</v>
      </c>
      <c r="E47" s="3" t="s">
        <v>361</v>
      </c>
      <c r="F47" s="3" t="s">
        <v>43</v>
      </c>
      <c r="G47" s="5">
        <v>1</v>
      </c>
      <c r="H47" s="4" t="s">
        <v>44</v>
      </c>
      <c r="I47" s="22">
        <v>518.41</v>
      </c>
      <c r="J47" s="11">
        <v>5</v>
      </c>
      <c r="K47" s="11">
        <v>5</v>
      </c>
      <c r="L47" s="11">
        <v>17</v>
      </c>
      <c r="M47" s="11">
        <f t="shared" si="21"/>
        <v>2592</v>
      </c>
      <c r="N47" s="11">
        <f t="shared" si="22"/>
        <v>311</v>
      </c>
      <c r="O47" s="9">
        <f t="shared" si="23"/>
        <v>12.96</v>
      </c>
      <c r="P47" s="9">
        <f t="shared" si="24"/>
        <v>13</v>
      </c>
      <c r="Q47" s="8">
        <f t="shared" si="4"/>
        <v>84.240000000000009</v>
      </c>
      <c r="R47" s="8">
        <f t="shared" si="15"/>
        <v>3013.2</v>
      </c>
      <c r="S47" s="11">
        <f t="shared" si="25"/>
        <v>50</v>
      </c>
      <c r="T47" s="9">
        <f t="shared" si="16"/>
        <v>3063.2</v>
      </c>
      <c r="U47" s="9"/>
      <c r="V47" s="9"/>
      <c r="W47" s="9"/>
      <c r="X47" s="11">
        <f t="shared" si="26"/>
        <v>1102</v>
      </c>
      <c r="Y47" s="8">
        <f t="shared" si="17"/>
        <v>35.814999999999998</v>
      </c>
      <c r="Z47" s="9">
        <f t="shared" si="18"/>
        <v>1137.8150000000001</v>
      </c>
      <c r="AA47" s="11"/>
      <c r="AB47" s="11"/>
      <c r="AC47" s="11"/>
      <c r="AD47" s="11">
        <f t="shared" si="27"/>
        <v>95</v>
      </c>
      <c r="AE47" s="11">
        <f t="shared" si="28"/>
        <v>216</v>
      </c>
      <c r="AF47" s="12">
        <f t="shared" si="29"/>
        <v>28</v>
      </c>
      <c r="AG47" s="12">
        <v>0</v>
      </c>
      <c r="AH47" s="12">
        <v>0</v>
      </c>
      <c r="AI47" s="12">
        <v>40</v>
      </c>
      <c r="AJ47" s="11">
        <f t="shared" si="30"/>
        <v>379</v>
      </c>
      <c r="AK47" s="11">
        <f t="shared" si="31"/>
        <v>9862.5999999999985</v>
      </c>
      <c r="AL47" s="11">
        <f t="shared" si="32"/>
        <v>1102</v>
      </c>
      <c r="AM47" s="11">
        <f t="shared" si="33"/>
        <v>8760.5999999999985</v>
      </c>
      <c r="AN47">
        <f>VLOOKUP(C47,[1]WD!$B$3:$AR$777,43,0)</f>
        <v>13</v>
      </c>
      <c r="AO47" s="18">
        <f t="shared" si="34"/>
        <v>0</v>
      </c>
      <c r="AP47" s="6"/>
      <c r="AQ47" s="6"/>
      <c r="AR47" s="6"/>
    </row>
    <row r="48" spans="1:44" x14ac:dyDescent="0.25">
      <c r="A48" s="10">
        <v>46</v>
      </c>
      <c r="B48" s="1">
        <v>13</v>
      </c>
      <c r="C48" s="2">
        <v>40059840</v>
      </c>
      <c r="D48" s="3" t="s">
        <v>327</v>
      </c>
      <c r="E48" s="3" t="s">
        <v>361</v>
      </c>
      <c r="F48" s="3" t="s">
        <v>43</v>
      </c>
      <c r="G48" s="5">
        <v>1</v>
      </c>
      <c r="H48" s="4" t="s">
        <v>44</v>
      </c>
      <c r="I48" s="22">
        <v>518.41</v>
      </c>
      <c r="J48" s="11">
        <v>5</v>
      </c>
      <c r="K48" s="11">
        <v>5</v>
      </c>
      <c r="L48" s="11">
        <v>18</v>
      </c>
      <c r="M48" s="11">
        <f t="shared" si="21"/>
        <v>2592</v>
      </c>
      <c r="N48" s="11">
        <f t="shared" si="22"/>
        <v>311</v>
      </c>
      <c r="O48" s="9">
        <f t="shared" si="23"/>
        <v>12.96</v>
      </c>
      <c r="P48" s="9">
        <f t="shared" si="24"/>
        <v>13</v>
      </c>
      <c r="Q48" s="8">
        <f t="shared" si="4"/>
        <v>84.240000000000009</v>
      </c>
      <c r="R48" s="8">
        <f t="shared" si="15"/>
        <v>3013.2</v>
      </c>
      <c r="S48" s="11">
        <f t="shared" si="25"/>
        <v>50</v>
      </c>
      <c r="T48" s="9">
        <f t="shared" si="16"/>
        <v>3063.2</v>
      </c>
      <c r="U48" s="9"/>
      <c r="V48" s="9"/>
      <c r="W48" s="9"/>
      <c r="X48" s="11">
        <f t="shared" si="26"/>
        <v>1166</v>
      </c>
      <c r="Y48" s="8">
        <f t="shared" si="17"/>
        <v>37.895000000000003</v>
      </c>
      <c r="Z48" s="9">
        <f t="shared" si="18"/>
        <v>1203.895</v>
      </c>
      <c r="AA48" s="11"/>
      <c r="AB48" s="11"/>
      <c r="AC48" s="11"/>
      <c r="AD48" s="11">
        <f t="shared" si="27"/>
        <v>95</v>
      </c>
      <c r="AE48" s="11">
        <f t="shared" si="28"/>
        <v>216</v>
      </c>
      <c r="AF48" s="12">
        <f t="shared" si="29"/>
        <v>29</v>
      </c>
      <c r="AG48" s="12">
        <v>0</v>
      </c>
      <c r="AH48" s="12">
        <v>0</v>
      </c>
      <c r="AI48" s="12">
        <v>40</v>
      </c>
      <c r="AJ48" s="11">
        <f t="shared" si="30"/>
        <v>380</v>
      </c>
      <c r="AK48" s="11">
        <f t="shared" si="31"/>
        <v>9925.5999999999985</v>
      </c>
      <c r="AL48" s="11">
        <f t="shared" si="32"/>
        <v>1166</v>
      </c>
      <c r="AM48" s="11">
        <f t="shared" si="33"/>
        <v>8759.5999999999985</v>
      </c>
      <c r="AN48">
        <f>VLOOKUP(C48,[1]WD!$B$3:$AR$777,43,0)</f>
        <v>13</v>
      </c>
      <c r="AO48" s="18">
        <f t="shared" si="34"/>
        <v>0</v>
      </c>
      <c r="AP48" s="6"/>
      <c r="AQ48" s="6"/>
      <c r="AR48" s="6"/>
    </row>
    <row r="49" spans="1:44" x14ac:dyDescent="0.25">
      <c r="A49" s="10">
        <v>47</v>
      </c>
      <c r="B49" s="1">
        <v>13</v>
      </c>
      <c r="C49" s="2">
        <v>40059841</v>
      </c>
      <c r="D49" s="3" t="s">
        <v>594</v>
      </c>
      <c r="E49" s="3" t="s">
        <v>361</v>
      </c>
      <c r="F49" s="3" t="s">
        <v>43</v>
      </c>
      <c r="G49" s="5">
        <v>1</v>
      </c>
      <c r="H49" s="4" t="s">
        <v>44</v>
      </c>
      <c r="I49" s="22">
        <v>518.41</v>
      </c>
      <c r="J49" s="11">
        <v>4</v>
      </c>
      <c r="K49" s="11">
        <v>4</v>
      </c>
      <c r="L49" s="11">
        <v>14</v>
      </c>
      <c r="M49" s="11">
        <f t="shared" si="21"/>
        <v>2074</v>
      </c>
      <c r="N49" s="11">
        <f t="shared" si="22"/>
        <v>249</v>
      </c>
      <c r="O49" s="9">
        <f t="shared" si="23"/>
        <v>10.370000000000001</v>
      </c>
      <c r="P49" s="9">
        <f t="shared" si="24"/>
        <v>10</v>
      </c>
      <c r="Q49" s="8">
        <f t="shared" si="4"/>
        <v>67.405000000000001</v>
      </c>
      <c r="R49" s="8">
        <f t="shared" si="15"/>
        <v>2410.7750000000001</v>
      </c>
      <c r="S49" s="11">
        <f t="shared" si="25"/>
        <v>40</v>
      </c>
      <c r="T49" s="9">
        <f t="shared" si="16"/>
        <v>2450.7750000000001</v>
      </c>
      <c r="U49" s="9"/>
      <c r="V49" s="9"/>
      <c r="W49" s="9"/>
      <c r="X49" s="11">
        <f t="shared" si="26"/>
        <v>907</v>
      </c>
      <c r="Y49" s="8">
        <f t="shared" si="17"/>
        <v>29.477500000000003</v>
      </c>
      <c r="Z49" s="9">
        <f t="shared" si="18"/>
        <v>936.47749999999996</v>
      </c>
      <c r="AA49" s="11"/>
      <c r="AB49" s="11"/>
      <c r="AC49" s="11"/>
      <c r="AD49" s="11">
        <f t="shared" si="27"/>
        <v>76</v>
      </c>
      <c r="AE49" s="11">
        <f t="shared" si="28"/>
        <v>173</v>
      </c>
      <c r="AF49" s="12">
        <f t="shared" si="29"/>
        <v>23</v>
      </c>
      <c r="AG49" s="12">
        <v>0</v>
      </c>
      <c r="AH49" s="12">
        <v>0</v>
      </c>
      <c r="AI49" s="12">
        <v>40</v>
      </c>
      <c r="AJ49" s="11">
        <f t="shared" si="30"/>
        <v>312</v>
      </c>
      <c r="AK49" s="11">
        <f t="shared" si="31"/>
        <v>7907.3250000000007</v>
      </c>
      <c r="AL49" s="11">
        <f t="shared" si="32"/>
        <v>907</v>
      </c>
      <c r="AM49" s="11">
        <f t="shared" si="33"/>
        <v>7000.3250000000007</v>
      </c>
      <c r="AN49">
        <f>VLOOKUP(C49,[1]WD!$B$3:$AR$777,43,0)</f>
        <v>13</v>
      </c>
      <c r="AO49" s="18">
        <f t="shared" si="34"/>
        <v>0</v>
      </c>
      <c r="AP49" s="6"/>
      <c r="AQ49" s="6"/>
      <c r="AR49" s="6"/>
    </row>
    <row r="50" spans="1:44" x14ac:dyDescent="0.25">
      <c r="A50" s="10">
        <v>48</v>
      </c>
      <c r="B50" s="1">
        <v>13</v>
      </c>
      <c r="C50" s="2">
        <v>40059843</v>
      </c>
      <c r="D50" s="3" t="s">
        <v>596</v>
      </c>
      <c r="E50" s="3" t="s">
        <v>361</v>
      </c>
      <c r="F50" s="3" t="s">
        <v>43</v>
      </c>
      <c r="G50" s="5">
        <v>1</v>
      </c>
      <c r="H50" s="4" t="s">
        <v>44</v>
      </c>
      <c r="I50" s="22">
        <v>518.41</v>
      </c>
      <c r="J50" s="11">
        <v>5</v>
      </c>
      <c r="K50" s="11">
        <v>5</v>
      </c>
      <c r="L50" s="11">
        <v>18</v>
      </c>
      <c r="M50" s="11">
        <f t="shared" si="21"/>
        <v>2592</v>
      </c>
      <c r="N50" s="11">
        <f t="shared" si="22"/>
        <v>311</v>
      </c>
      <c r="O50" s="9">
        <f t="shared" si="23"/>
        <v>12.96</v>
      </c>
      <c r="P50" s="9">
        <f t="shared" si="24"/>
        <v>13</v>
      </c>
      <c r="Q50" s="8">
        <f t="shared" si="4"/>
        <v>84.240000000000009</v>
      </c>
      <c r="R50" s="8">
        <f t="shared" si="15"/>
        <v>3013.2</v>
      </c>
      <c r="S50" s="11">
        <f t="shared" si="25"/>
        <v>50</v>
      </c>
      <c r="T50" s="9">
        <f t="shared" si="16"/>
        <v>3063.2</v>
      </c>
      <c r="U50" s="9"/>
      <c r="V50" s="9"/>
      <c r="W50" s="9"/>
      <c r="X50" s="11">
        <f t="shared" si="26"/>
        <v>1166</v>
      </c>
      <c r="Y50" s="8">
        <f t="shared" si="17"/>
        <v>37.895000000000003</v>
      </c>
      <c r="Z50" s="9">
        <f t="shared" si="18"/>
        <v>1203.895</v>
      </c>
      <c r="AA50" s="11"/>
      <c r="AB50" s="11"/>
      <c r="AC50" s="11"/>
      <c r="AD50" s="11">
        <f t="shared" si="27"/>
        <v>95</v>
      </c>
      <c r="AE50" s="11">
        <f t="shared" si="28"/>
        <v>216</v>
      </c>
      <c r="AF50" s="12">
        <f t="shared" si="29"/>
        <v>29</v>
      </c>
      <c r="AG50" s="12">
        <v>0</v>
      </c>
      <c r="AH50" s="12">
        <v>0</v>
      </c>
      <c r="AI50" s="12">
        <v>40</v>
      </c>
      <c r="AJ50" s="11">
        <f t="shared" si="30"/>
        <v>380</v>
      </c>
      <c r="AK50" s="11">
        <f t="shared" si="31"/>
        <v>9925.5999999999985</v>
      </c>
      <c r="AL50" s="11">
        <f t="shared" si="32"/>
        <v>1166</v>
      </c>
      <c r="AM50" s="11">
        <f t="shared" si="33"/>
        <v>8759.5999999999985</v>
      </c>
      <c r="AN50">
        <f>VLOOKUP(C50,[1]WD!$B$3:$AR$777,43,0)</f>
        <v>13</v>
      </c>
      <c r="AO50" s="18">
        <f t="shared" si="34"/>
        <v>0</v>
      </c>
      <c r="AP50" s="6"/>
      <c r="AQ50" s="6"/>
      <c r="AR50" s="6"/>
    </row>
    <row r="51" spans="1:44" x14ac:dyDescent="0.25">
      <c r="A51" s="10">
        <v>49</v>
      </c>
      <c r="B51" s="1">
        <v>13</v>
      </c>
      <c r="C51" s="2">
        <v>40059846</v>
      </c>
      <c r="D51" s="3" t="s">
        <v>269</v>
      </c>
      <c r="E51" s="3" t="s">
        <v>361</v>
      </c>
      <c r="F51" s="3" t="s">
        <v>43</v>
      </c>
      <c r="G51" s="5">
        <v>1</v>
      </c>
      <c r="H51" s="4" t="s">
        <v>44</v>
      </c>
      <c r="I51" s="22">
        <v>518.41</v>
      </c>
      <c r="J51" s="11">
        <v>5</v>
      </c>
      <c r="K51" s="11">
        <v>5</v>
      </c>
      <c r="L51" s="11">
        <v>18</v>
      </c>
      <c r="M51" s="11">
        <f t="shared" si="21"/>
        <v>2592</v>
      </c>
      <c r="N51" s="11">
        <f t="shared" si="22"/>
        <v>311</v>
      </c>
      <c r="O51" s="9">
        <f t="shared" si="23"/>
        <v>12.96</v>
      </c>
      <c r="P51" s="9">
        <f t="shared" si="24"/>
        <v>13</v>
      </c>
      <c r="Q51" s="8">
        <f t="shared" si="4"/>
        <v>84.240000000000009</v>
      </c>
      <c r="R51" s="8">
        <f t="shared" si="15"/>
        <v>3013.2</v>
      </c>
      <c r="S51" s="11">
        <f t="shared" si="25"/>
        <v>50</v>
      </c>
      <c r="T51" s="9">
        <f t="shared" si="16"/>
        <v>3063.2</v>
      </c>
      <c r="U51" s="9"/>
      <c r="V51" s="9"/>
      <c r="W51" s="9"/>
      <c r="X51" s="11">
        <f t="shared" si="26"/>
        <v>1166</v>
      </c>
      <c r="Y51" s="8">
        <f t="shared" si="17"/>
        <v>37.895000000000003</v>
      </c>
      <c r="Z51" s="9">
        <f t="shared" si="18"/>
        <v>1203.895</v>
      </c>
      <c r="AA51" s="11"/>
      <c r="AB51" s="11"/>
      <c r="AC51" s="11"/>
      <c r="AD51" s="11">
        <f t="shared" si="27"/>
        <v>95</v>
      </c>
      <c r="AE51" s="11">
        <f t="shared" si="28"/>
        <v>216</v>
      </c>
      <c r="AF51" s="12">
        <f t="shared" si="29"/>
        <v>29</v>
      </c>
      <c r="AG51" s="12">
        <v>0</v>
      </c>
      <c r="AH51" s="12">
        <v>0</v>
      </c>
      <c r="AI51" s="12">
        <v>40</v>
      </c>
      <c r="AJ51" s="11">
        <f t="shared" si="30"/>
        <v>380</v>
      </c>
      <c r="AK51" s="11">
        <f t="shared" si="31"/>
        <v>9925.5999999999985</v>
      </c>
      <c r="AL51" s="11">
        <f t="shared" si="32"/>
        <v>1166</v>
      </c>
      <c r="AM51" s="11">
        <f t="shared" si="33"/>
        <v>8759.5999999999985</v>
      </c>
      <c r="AN51">
        <f>VLOOKUP(C51,[1]WD!$B$3:$AR$777,43,0)</f>
        <v>13</v>
      </c>
      <c r="AO51" s="18">
        <f t="shared" si="34"/>
        <v>0</v>
      </c>
      <c r="AP51" s="6"/>
      <c r="AQ51" s="6"/>
      <c r="AR51" s="6"/>
    </row>
    <row r="52" spans="1:44" x14ac:dyDescent="0.25">
      <c r="A52" s="10"/>
      <c r="B52" s="1"/>
      <c r="C52" s="2"/>
      <c r="D52" s="3"/>
      <c r="E52" s="3"/>
      <c r="F52" s="31" t="s">
        <v>605</v>
      </c>
      <c r="G52" s="5">
        <f>SUBTOTAL(9,G33:G51)</f>
        <v>19</v>
      </c>
      <c r="H52" s="4"/>
      <c r="I52" s="22"/>
      <c r="J52" s="11">
        <f t="shared" ref="J52:T52" si="35">SUBTOTAL(9,J33:J51)</f>
        <v>338.5</v>
      </c>
      <c r="K52" s="11">
        <f t="shared" si="35"/>
        <v>360.5</v>
      </c>
      <c r="L52" s="11">
        <f t="shared" si="35"/>
        <v>960</v>
      </c>
      <c r="M52" s="11">
        <f t="shared" si="35"/>
        <v>175482</v>
      </c>
      <c r="N52" s="11">
        <f t="shared" si="35"/>
        <v>21057</v>
      </c>
      <c r="O52" s="9">
        <f t="shared" si="35"/>
        <v>877.4100000000002</v>
      </c>
      <c r="P52" s="9">
        <f t="shared" si="35"/>
        <v>877</v>
      </c>
      <c r="Q52" s="8">
        <f t="shared" si="35"/>
        <v>5703.1649999999981</v>
      </c>
      <c r="R52" s="8">
        <f t="shared" si="35"/>
        <v>203996.57500000004</v>
      </c>
      <c r="S52" s="11">
        <f t="shared" si="35"/>
        <v>3605</v>
      </c>
      <c r="T52" s="9">
        <f t="shared" si="35"/>
        <v>207601.57500000004</v>
      </c>
      <c r="U52" s="33">
        <f>ROUND(T52/G52,2)</f>
        <v>10926.4</v>
      </c>
      <c r="V52" s="9">
        <f>U52*G52</f>
        <v>207601.6</v>
      </c>
      <c r="W52" s="9">
        <f>V52-T52</f>
        <v>2.4999999965075403E-2</v>
      </c>
      <c r="X52" s="11">
        <f>SUBTOTAL(9,X33:X51)</f>
        <v>62206</v>
      </c>
      <c r="Y52" s="8">
        <f>SUBTOTAL(9,Y33:Y51)</f>
        <v>2021.6950000000004</v>
      </c>
      <c r="Z52" s="9">
        <f>SUBTOTAL(9,Z33:Z51)</f>
        <v>64227.694999999985</v>
      </c>
      <c r="AA52" s="33">
        <f>ROUND(Z52/G52,2)</f>
        <v>3380.41</v>
      </c>
      <c r="AB52" s="9">
        <f>AA52*G52</f>
        <v>64227.789999999994</v>
      </c>
      <c r="AC52" s="9">
        <f>AB52-Z52</f>
        <v>9.5000000008440111E-2</v>
      </c>
      <c r="AD52" s="11">
        <f t="shared" ref="AD52:AM52" si="36">SUBTOTAL(9,AD33:AD51)</f>
        <v>6438</v>
      </c>
      <c r="AE52" s="11">
        <f t="shared" si="36"/>
        <v>14619</v>
      </c>
      <c r="AF52" s="12">
        <f t="shared" si="36"/>
        <v>1793</v>
      </c>
      <c r="AG52" s="12">
        <f t="shared" si="36"/>
        <v>0</v>
      </c>
      <c r="AH52" s="12">
        <f t="shared" si="36"/>
        <v>0</v>
      </c>
      <c r="AI52" s="12">
        <f t="shared" si="36"/>
        <v>760</v>
      </c>
      <c r="AJ52" s="11">
        <f t="shared" si="36"/>
        <v>23610</v>
      </c>
      <c r="AK52" s="11">
        <f t="shared" si="36"/>
        <v>657795.72499999998</v>
      </c>
      <c r="AL52" s="11">
        <f t="shared" si="36"/>
        <v>62206</v>
      </c>
      <c r="AM52" s="11">
        <f t="shared" si="36"/>
        <v>595589.72499999986</v>
      </c>
      <c r="AO52" s="18">
        <f>SUBTOTAL(9,AO33:AO51)</f>
        <v>0</v>
      </c>
      <c r="AP52" s="6"/>
      <c r="AQ52" s="6"/>
      <c r="AR52" s="6"/>
    </row>
    <row r="53" spans="1:44" x14ac:dyDescent="0.25">
      <c r="A53" s="10">
        <v>50</v>
      </c>
      <c r="B53" s="1">
        <v>13</v>
      </c>
      <c r="C53" s="2">
        <v>40058166</v>
      </c>
      <c r="D53" s="3" t="s">
        <v>48</v>
      </c>
      <c r="E53" s="3" t="s">
        <v>361</v>
      </c>
      <c r="F53" s="3" t="s">
        <v>49</v>
      </c>
      <c r="G53" s="5">
        <v>1</v>
      </c>
      <c r="H53" s="4" t="s">
        <v>50</v>
      </c>
      <c r="I53" s="22">
        <v>518.41</v>
      </c>
      <c r="J53" s="11">
        <v>27</v>
      </c>
      <c r="K53" s="11">
        <v>29</v>
      </c>
      <c r="L53" s="11">
        <v>102</v>
      </c>
      <c r="M53" s="11">
        <f t="shared" ref="M53:M91" si="37">ROUND((I53*J53),0)</f>
        <v>13997</v>
      </c>
      <c r="N53" s="11">
        <f t="shared" ref="N53:N91" si="38">ROUND((M53*12%),0)</f>
        <v>1680</v>
      </c>
      <c r="O53" s="9">
        <f t="shared" ref="O53:O91" si="39">M53*0.5%</f>
        <v>69.984999999999999</v>
      </c>
      <c r="P53" s="9">
        <f t="shared" ref="P53:P91" si="40">ROUND(IF(M53&gt;15000,(15000*0.5%),M53*0.5%),0)</f>
        <v>70</v>
      </c>
      <c r="Q53" s="8">
        <f t="shared" si="4"/>
        <v>454.90250000000003</v>
      </c>
      <c r="R53" s="8">
        <f t="shared" si="15"/>
        <v>16271.887500000001</v>
      </c>
      <c r="S53" s="11">
        <f t="shared" ref="S53:S91" si="41">ROUND((K53*10),0)</f>
        <v>290</v>
      </c>
      <c r="T53" s="9">
        <f t="shared" si="16"/>
        <v>16561.887500000001</v>
      </c>
      <c r="U53" s="9"/>
      <c r="V53" s="9"/>
      <c r="W53" s="9"/>
      <c r="X53" s="11">
        <f t="shared" ref="X53:X91" si="42">ROUND((I53/8*L53),0)</f>
        <v>6610</v>
      </c>
      <c r="Y53" s="8">
        <f t="shared" si="17"/>
        <v>214.82500000000002</v>
      </c>
      <c r="Z53" s="9">
        <f t="shared" si="18"/>
        <v>6824.8249999999998</v>
      </c>
      <c r="AA53" s="11"/>
      <c r="AB53" s="11"/>
      <c r="AC53" s="11"/>
      <c r="AD53" s="11">
        <f t="shared" ref="AD53:AD91" si="43">N53-AE53</f>
        <v>514</v>
      </c>
      <c r="AE53" s="11">
        <f t="shared" ref="AE53:AE91" si="44">ROUND((M53*8.33%),0)</f>
        <v>1166</v>
      </c>
      <c r="AF53" s="12">
        <f t="shared" ref="AF53:AF91" si="45">ROUNDUP((M53+X53)*(0.75%),0)</f>
        <v>155</v>
      </c>
      <c r="AG53" s="12">
        <v>0</v>
      </c>
      <c r="AH53" s="12">
        <v>0</v>
      </c>
      <c r="AI53" s="12">
        <v>40</v>
      </c>
      <c r="AJ53" s="11">
        <f t="shared" ref="AJ53:AJ91" si="46">SUM(AD53:AI53)</f>
        <v>1875</v>
      </c>
      <c r="AK53" s="11">
        <f t="shared" ref="AK53:AK91" si="47">SUM(M53:X53)-AJ53</f>
        <v>54130.662500000006</v>
      </c>
      <c r="AL53" s="11">
        <f t="shared" ref="AL53:AL91" si="48">X53</f>
        <v>6610</v>
      </c>
      <c r="AM53" s="11">
        <f t="shared" ref="AM53:AM91" si="49">AK53-AL53</f>
        <v>47520.662500000006</v>
      </c>
      <c r="AN53">
        <f>VLOOKUP(C53,[1]WD!$B$3:$AR$777,43,0)</f>
        <v>13</v>
      </c>
      <c r="AO53" s="18">
        <f t="shared" ref="AO53:AO91" si="50">+AN53-B53</f>
        <v>0</v>
      </c>
      <c r="AP53" s="6"/>
      <c r="AQ53" s="6"/>
      <c r="AR53" s="6"/>
    </row>
    <row r="54" spans="1:44" x14ac:dyDescent="0.25">
      <c r="A54" s="10">
        <v>51</v>
      </c>
      <c r="B54" s="1">
        <v>13</v>
      </c>
      <c r="C54" s="2">
        <v>40058196</v>
      </c>
      <c r="D54" s="3" t="s">
        <v>51</v>
      </c>
      <c r="E54" s="3" t="s">
        <v>361</v>
      </c>
      <c r="F54" s="3" t="s">
        <v>49</v>
      </c>
      <c r="G54" s="5">
        <v>1</v>
      </c>
      <c r="H54" s="4" t="s">
        <v>50</v>
      </c>
      <c r="I54" s="22">
        <v>518.41</v>
      </c>
      <c r="J54" s="11">
        <v>25</v>
      </c>
      <c r="K54" s="11">
        <v>27</v>
      </c>
      <c r="L54" s="11">
        <v>72</v>
      </c>
      <c r="M54" s="11">
        <f t="shared" si="37"/>
        <v>12960</v>
      </c>
      <c r="N54" s="11">
        <f t="shared" si="38"/>
        <v>1555</v>
      </c>
      <c r="O54" s="9">
        <f t="shared" si="39"/>
        <v>64.8</v>
      </c>
      <c r="P54" s="9">
        <f t="shared" si="40"/>
        <v>65</v>
      </c>
      <c r="Q54" s="8">
        <f t="shared" si="4"/>
        <v>421.2</v>
      </c>
      <c r="R54" s="8">
        <f t="shared" si="15"/>
        <v>15066</v>
      </c>
      <c r="S54" s="11">
        <f t="shared" si="41"/>
        <v>270</v>
      </c>
      <c r="T54" s="9">
        <f t="shared" si="16"/>
        <v>15336</v>
      </c>
      <c r="U54" s="9"/>
      <c r="V54" s="9"/>
      <c r="W54" s="9"/>
      <c r="X54" s="11">
        <f t="shared" si="42"/>
        <v>4666</v>
      </c>
      <c r="Y54" s="8">
        <f t="shared" si="17"/>
        <v>151.64500000000001</v>
      </c>
      <c r="Z54" s="9">
        <f t="shared" si="18"/>
        <v>4817.6450000000004</v>
      </c>
      <c r="AA54" s="11"/>
      <c r="AB54" s="11"/>
      <c r="AC54" s="11"/>
      <c r="AD54" s="11">
        <f t="shared" si="43"/>
        <v>475</v>
      </c>
      <c r="AE54" s="11">
        <f t="shared" si="44"/>
        <v>1080</v>
      </c>
      <c r="AF54" s="12">
        <f t="shared" si="45"/>
        <v>133</v>
      </c>
      <c r="AG54" s="12">
        <v>0</v>
      </c>
      <c r="AH54" s="12">
        <v>0</v>
      </c>
      <c r="AI54" s="12">
        <v>40</v>
      </c>
      <c r="AJ54" s="11">
        <f t="shared" si="46"/>
        <v>1728</v>
      </c>
      <c r="AK54" s="11">
        <f t="shared" si="47"/>
        <v>48676</v>
      </c>
      <c r="AL54" s="11">
        <f t="shared" si="48"/>
        <v>4666</v>
      </c>
      <c r="AM54" s="11">
        <f t="shared" si="49"/>
        <v>44010</v>
      </c>
      <c r="AN54">
        <f>VLOOKUP(C54,[1]WD!$B$3:$AR$777,43,0)</f>
        <v>13</v>
      </c>
      <c r="AO54" s="18">
        <f t="shared" si="50"/>
        <v>0</v>
      </c>
      <c r="AP54" s="6"/>
      <c r="AQ54" s="6"/>
      <c r="AR54" s="6"/>
    </row>
    <row r="55" spans="1:44" x14ac:dyDescent="0.25">
      <c r="A55" s="10">
        <v>52</v>
      </c>
      <c r="B55" s="1">
        <v>13</v>
      </c>
      <c r="C55" s="2">
        <v>40058223</v>
      </c>
      <c r="D55" s="3" t="s">
        <v>52</v>
      </c>
      <c r="E55" s="3" t="s">
        <v>361</v>
      </c>
      <c r="F55" s="3" t="s">
        <v>49</v>
      </c>
      <c r="G55" s="5">
        <v>1</v>
      </c>
      <c r="H55" s="4" t="s">
        <v>50</v>
      </c>
      <c r="I55" s="22">
        <v>518.41</v>
      </c>
      <c r="J55" s="11">
        <v>23</v>
      </c>
      <c r="K55" s="11">
        <v>23</v>
      </c>
      <c r="L55" s="11">
        <v>49</v>
      </c>
      <c r="M55" s="11">
        <f t="shared" si="37"/>
        <v>11923</v>
      </c>
      <c r="N55" s="11">
        <f t="shared" si="38"/>
        <v>1431</v>
      </c>
      <c r="O55" s="9">
        <f t="shared" si="39"/>
        <v>59.615000000000002</v>
      </c>
      <c r="P55" s="9">
        <f t="shared" si="40"/>
        <v>60</v>
      </c>
      <c r="Q55" s="8">
        <f t="shared" si="4"/>
        <v>387.4975</v>
      </c>
      <c r="R55" s="8">
        <f t="shared" si="15"/>
        <v>13861.112499999999</v>
      </c>
      <c r="S55" s="11">
        <f t="shared" si="41"/>
        <v>230</v>
      </c>
      <c r="T55" s="9">
        <f t="shared" si="16"/>
        <v>14091.112499999999</v>
      </c>
      <c r="U55" s="9"/>
      <c r="V55" s="9"/>
      <c r="W55" s="9"/>
      <c r="X55" s="11">
        <f t="shared" si="42"/>
        <v>3175</v>
      </c>
      <c r="Y55" s="8">
        <f t="shared" si="17"/>
        <v>103.1875</v>
      </c>
      <c r="Z55" s="9">
        <f t="shared" si="18"/>
        <v>3278.1875</v>
      </c>
      <c r="AA55" s="11"/>
      <c r="AB55" s="11"/>
      <c r="AC55" s="11"/>
      <c r="AD55" s="11">
        <f t="shared" si="43"/>
        <v>438</v>
      </c>
      <c r="AE55" s="11">
        <f t="shared" si="44"/>
        <v>993</v>
      </c>
      <c r="AF55" s="12">
        <f t="shared" si="45"/>
        <v>114</v>
      </c>
      <c r="AG55" s="12">
        <v>0</v>
      </c>
      <c r="AH55" s="12">
        <v>0</v>
      </c>
      <c r="AI55" s="12">
        <v>40</v>
      </c>
      <c r="AJ55" s="11">
        <f t="shared" si="46"/>
        <v>1585</v>
      </c>
      <c r="AK55" s="11">
        <f t="shared" si="47"/>
        <v>43633.337499999994</v>
      </c>
      <c r="AL55" s="11">
        <f t="shared" si="48"/>
        <v>3175</v>
      </c>
      <c r="AM55" s="11">
        <f t="shared" si="49"/>
        <v>40458.337499999994</v>
      </c>
      <c r="AN55">
        <f>VLOOKUP(C55,[1]WD!$B$3:$AR$777,43,0)</f>
        <v>13</v>
      </c>
      <c r="AO55" s="18">
        <f t="shared" si="50"/>
        <v>0</v>
      </c>
      <c r="AP55" s="6"/>
      <c r="AQ55" s="6"/>
      <c r="AR55" s="6"/>
    </row>
    <row r="56" spans="1:44" x14ac:dyDescent="0.25">
      <c r="A56" s="10">
        <v>53</v>
      </c>
      <c r="B56" s="1">
        <v>13</v>
      </c>
      <c r="C56" s="2">
        <v>40058229</v>
      </c>
      <c r="D56" s="3" t="s">
        <v>53</v>
      </c>
      <c r="E56" s="3" t="s">
        <v>361</v>
      </c>
      <c r="F56" s="3" t="s">
        <v>49</v>
      </c>
      <c r="G56" s="5">
        <v>1</v>
      </c>
      <c r="H56" s="4" t="s">
        <v>50</v>
      </c>
      <c r="I56" s="22">
        <v>518.41</v>
      </c>
      <c r="J56" s="11">
        <v>26</v>
      </c>
      <c r="K56" s="11">
        <v>28</v>
      </c>
      <c r="L56" s="11">
        <v>77</v>
      </c>
      <c r="M56" s="11">
        <f t="shared" si="37"/>
        <v>13479</v>
      </c>
      <c r="N56" s="11">
        <f t="shared" si="38"/>
        <v>1617</v>
      </c>
      <c r="O56" s="9">
        <f t="shared" si="39"/>
        <v>67.394999999999996</v>
      </c>
      <c r="P56" s="9">
        <f t="shared" si="40"/>
        <v>67</v>
      </c>
      <c r="Q56" s="8">
        <f t="shared" si="4"/>
        <v>438.0675</v>
      </c>
      <c r="R56" s="8">
        <f t="shared" si="15"/>
        <v>15668.4625</v>
      </c>
      <c r="S56" s="11">
        <f t="shared" si="41"/>
        <v>280</v>
      </c>
      <c r="T56" s="9">
        <f t="shared" si="16"/>
        <v>15948.4625</v>
      </c>
      <c r="U56" s="9"/>
      <c r="V56" s="9"/>
      <c r="W56" s="9"/>
      <c r="X56" s="11">
        <f t="shared" si="42"/>
        <v>4990</v>
      </c>
      <c r="Y56" s="8">
        <f t="shared" si="17"/>
        <v>162.17500000000001</v>
      </c>
      <c r="Z56" s="9">
        <f t="shared" si="18"/>
        <v>5152.1750000000002</v>
      </c>
      <c r="AA56" s="11"/>
      <c r="AB56" s="11"/>
      <c r="AC56" s="11"/>
      <c r="AD56" s="11">
        <f t="shared" si="43"/>
        <v>494</v>
      </c>
      <c r="AE56" s="11">
        <f t="shared" si="44"/>
        <v>1123</v>
      </c>
      <c r="AF56" s="12">
        <f t="shared" si="45"/>
        <v>139</v>
      </c>
      <c r="AG56" s="12">
        <v>0</v>
      </c>
      <c r="AH56" s="12">
        <v>0</v>
      </c>
      <c r="AI56" s="12">
        <v>40</v>
      </c>
      <c r="AJ56" s="11">
        <f t="shared" si="46"/>
        <v>1796</v>
      </c>
      <c r="AK56" s="11">
        <f t="shared" si="47"/>
        <v>50759.387499999997</v>
      </c>
      <c r="AL56" s="11">
        <f t="shared" si="48"/>
        <v>4990</v>
      </c>
      <c r="AM56" s="11">
        <f t="shared" si="49"/>
        <v>45769.387499999997</v>
      </c>
      <c r="AN56">
        <f>VLOOKUP(C56,[1]WD!$B$3:$AR$777,43,0)</f>
        <v>13</v>
      </c>
      <c r="AO56" s="18">
        <f t="shared" si="50"/>
        <v>0</v>
      </c>
      <c r="AP56" s="6"/>
      <c r="AQ56" s="6"/>
      <c r="AR56" s="6"/>
    </row>
    <row r="57" spans="1:44" x14ac:dyDescent="0.25">
      <c r="A57" s="10">
        <v>54</v>
      </c>
      <c r="B57" s="1">
        <v>13</v>
      </c>
      <c r="C57" s="2">
        <v>40058509</v>
      </c>
      <c r="D57" s="3" t="s">
        <v>54</v>
      </c>
      <c r="E57" s="3" t="s">
        <v>361</v>
      </c>
      <c r="F57" s="3" t="s">
        <v>49</v>
      </c>
      <c r="G57" s="5">
        <v>1</v>
      </c>
      <c r="H57" s="4" t="s">
        <v>50</v>
      </c>
      <c r="I57" s="22">
        <v>518.41</v>
      </c>
      <c r="J57" s="11">
        <v>24</v>
      </c>
      <c r="K57" s="11">
        <v>28</v>
      </c>
      <c r="L57" s="11">
        <v>93</v>
      </c>
      <c r="M57" s="11">
        <f t="shared" si="37"/>
        <v>12442</v>
      </c>
      <c r="N57" s="11">
        <f t="shared" si="38"/>
        <v>1493</v>
      </c>
      <c r="O57" s="9">
        <f t="shared" si="39"/>
        <v>62.21</v>
      </c>
      <c r="P57" s="9">
        <f t="shared" si="40"/>
        <v>62</v>
      </c>
      <c r="Q57" s="8">
        <f t="shared" si="4"/>
        <v>404.36500000000001</v>
      </c>
      <c r="R57" s="8">
        <f t="shared" si="15"/>
        <v>14463.574999999999</v>
      </c>
      <c r="S57" s="11">
        <f t="shared" si="41"/>
        <v>280</v>
      </c>
      <c r="T57" s="9">
        <f t="shared" si="16"/>
        <v>14743.574999999999</v>
      </c>
      <c r="U57" s="9"/>
      <c r="V57" s="9"/>
      <c r="W57" s="9"/>
      <c r="X57" s="11">
        <f t="shared" si="42"/>
        <v>6027</v>
      </c>
      <c r="Y57" s="8">
        <f t="shared" si="17"/>
        <v>195.8775</v>
      </c>
      <c r="Z57" s="9">
        <f t="shared" si="18"/>
        <v>6222.8774999999996</v>
      </c>
      <c r="AA57" s="11"/>
      <c r="AB57" s="11"/>
      <c r="AC57" s="11"/>
      <c r="AD57" s="11">
        <f t="shared" si="43"/>
        <v>457</v>
      </c>
      <c r="AE57" s="11">
        <f t="shared" si="44"/>
        <v>1036</v>
      </c>
      <c r="AF57" s="12">
        <f t="shared" si="45"/>
        <v>139</v>
      </c>
      <c r="AG57" s="12">
        <v>0</v>
      </c>
      <c r="AH57" s="12">
        <v>0</v>
      </c>
      <c r="AI57" s="12">
        <v>40</v>
      </c>
      <c r="AJ57" s="11">
        <f t="shared" si="46"/>
        <v>1672</v>
      </c>
      <c r="AK57" s="11">
        <f t="shared" si="47"/>
        <v>48305.724999999999</v>
      </c>
      <c r="AL57" s="11">
        <f t="shared" si="48"/>
        <v>6027</v>
      </c>
      <c r="AM57" s="11">
        <f t="shared" si="49"/>
        <v>42278.724999999999</v>
      </c>
      <c r="AN57">
        <f>VLOOKUP(C57,[1]WD!$B$3:$AR$777,43,0)</f>
        <v>13</v>
      </c>
      <c r="AO57" s="18">
        <f t="shared" si="50"/>
        <v>0</v>
      </c>
      <c r="AP57" s="6"/>
      <c r="AQ57" s="6"/>
      <c r="AR57" s="6"/>
    </row>
    <row r="58" spans="1:44" x14ac:dyDescent="0.25">
      <c r="A58" s="10">
        <v>55</v>
      </c>
      <c r="B58" s="1">
        <v>13</v>
      </c>
      <c r="C58" s="2">
        <v>40058512</v>
      </c>
      <c r="D58" s="3" t="s">
        <v>55</v>
      </c>
      <c r="E58" s="3" t="s">
        <v>361</v>
      </c>
      <c r="F58" s="3" t="s">
        <v>49</v>
      </c>
      <c r="G58" s="5">
        <v>1</v>
      </c>
      <c r="H58" s="4" t="s">
        <v>50</v>
      </c>
      <c r="I58" s="22">
        <v>518.41</v>
      </c>
      <c r="J58" s="11">
        <v>27</v>
      </c>
      <c r="K58" s="11">
        <v>28</v>
      </c>
      <c r="L58" s="11">
        <v>82</v>
      </c>
      <c r="M58" s="11">
        <f t="shared" si="37"/>
        <v>13997</v>
      </c>
      <c r="N58" s="11">
        <f t="shared" si="38"/>
        <v>1680</v>
      </c>
      <c r="O58" s="9">
        <f t="shared" si="39"/>
        <v>69.984999999999999</v>
      </c>
      <c r="P58" s="9">
        <f t="shared" si="40"/>
        <v>70</v>
      </c>
      <c r="Q58" s="8">
        <f t="shared" si="4"/>
        <v>454.90250000000003</v>
      </c>
      <c r="R58" s="8">
        <f t="shared" si="15"/>
        <v>16271.887500000001</v>
      </c>
      <c r="S58" s="11">
        <f t="shared" si="41"/>
        <v>280</v>
      </c>
      <c r="T58" s="9">
        <f t="shared" si="16"/>
        <v>16551.887500000001</v>
      </c>
      <c r="U58" s="9"/>
      <c r="V58" s="9"/>
      <c r="W58" s="9"/>
      <c r="X58" s="11">
        <f t="shared" si="42"/>
        <v>5314</v>
      </c>
      <c r="Y58" s="8">
        <f t="shared" si="17"/>
        <v>172.70500000000001</v>
      </c>
      <c r="Z58" s="9">
        <f t="shared" si="18"/>
        <v>5486.7049999999999</v>
      </c>
      <c r="AA58" s="11"/>
      <c r="AB58" s="11"/>
      <c r="AC58" s="11"/>
      <c r="AD58" s="11">
        <f t="shared" si="43"/>
        <v>514</v>
      </c>
      <c r="AE58" s="11">
        <f t="shared" si="44"/>
        <v>1166</v>
      </c>
      <c r="AF58" s="12">
        <f t="shared" si="45"/>
        <v>145</v>
      </c>
      <c r="AG58" s="12">
        <v>0</v>
      </c>
      <c r="AH58" s="12">
        <v>0</v>
      </c>
      <c r="AI58" s="12">
        <v>40</v>
      </c>
      <c r="AJ58" s="11">
        <f t="shared" si="46"/>
        <v>1865</v>
      </c>
      <c r="AK58" s="11">
        <f t="shared" si="47"/>
        <v>52824.662500000006</v>
      </c>
      <c r="AL58" s="11">
        <f t="shared" si="48"/>
        <v>5314</v>
      </c>
      <c r="AM58" s="11">
        <f t="shared" si="49"/>
        <v>47510.662500000006</v>
      </c>
      <c r="AN58">
        <f>VLOOKUP(C58,[1]WD!$B$3:$AR$777,43,0)</f>
        <v>13</v>
      </c>
      <c r="AO58" s="18">
        <f t="shared" si="50"/>
        <v>0</v>
      </c>
      <c r="AP58" s="6"/>
      <c r="AQ58" s="6"/>
      <c r="AR58" s="6"/>
    </row>
    <row r="59" spans="1:44" x14ac:dyDescent="0.25">
      <c r="A59" s="10">
        <v>56</v>
      </c>
      <c r="B59" s="1">
        <v>13</v>
      </c>
      <c r="C59" s="2">
        <v>40058781</v>
      </c>
      <c r="D59" s="3" t="s">
        <v>56</v>
      </c>
      <c r="E59" s="3" t="s">
        <v>361</v>
      </c>
      <c r="F59" s="3" t="s">
        <v>49</v>
      </c>
      <c r="G59" s="5">
        <v>1</v>
      </c>
      <c r="H59" s="4" t="s">
        <v>50</v>
      </c>
      <c r="I59" s="22">
        <v>518.41</v>
      </c>
      <c r="J59" s="11">
        <v>25</v>
      </c>
      <c r="K59" s="11">
        <v>26</v>
      </c>
      <c r="L59" s="11">
        <v>66</v>
      </c>
      <c r="M59" s="11">
        <f t="shared" si="37"/>
        <v>12960</v>
      </c>
      <c r="N59" s="11">
        <f t="shared" si="38"/>
        <v>1555</v>
      </c>
      <c r="O59" s="9">
        <f t="shared" si="39"/>
        <v>64.8</v>
      </c>
      <c r="P59" s="9">
        <f t="shared" si="40"/>
        <v>65</v>
      </c>
      <c r="Q59" s="8">
        <f t="shared" si="4"/>
        <v>421.2</v>
      </c>
      <c r="R59" s="8">
        <f t="shared" si="15"/>
        <v>15066</v>
      </c>
      <c r="S59" s="11">
        <f t="shared" si="41"/>
        <v>260</v>
      </c>
      <c r="T59" s="9">
        <f t="shared" si="16"/>
        <v>15326</v>
      </c>
      <c r="U59" s="9"/>
      <c r="V59" s="9"/>
      <c r="W59" s="9"/>
      <c r="X59" s="11">
        <f t="shared" si="42"/>
        <v>4277</v>
      </c>
      <c r="Y59" s="8">
        <f t="shared" si="17"/>
        <v>139.0025</v>
      </c>
      <c r="Z59" s="9">
        <f t="shared" si="18"/>
        <v>4416.0024999999996</v>
      </c>
      <c r="AA59" s="11"/>
      <c r="AB59" s="11"/>
      <c r="AC59" s="11"/>
      <c r="AD59" s="11">
        <f t="shared" si="43"/>
        <v>475</v>
      </c>
      <c r="AE59" s="11">
        <f t="shared" si="44"/>
        <v>1080</v>
      </c>
      <c r="AF59" s="12">
        <f t="shared" si="45"/>
        <v>130</v>
      </c>
      <c r="AG59" s="12">
        <v>0</v>
      </c>
      <c r="AH59" s="12">
        <v>0</v>
      </c>
      <c r="AI59" s="12">
        <v>40</v>
      </c>
      <c r="AJ59" s="11">
        <f t="shared" si="46"/>
        <v>1725</v>
      </c>
      <c r="AK59" s="11">
        <f t="shared" si="47"/>
        <v>48270</v>
      </c>
      <c r="AL59" s="11">
        <f t="shared" si="48"/>
        <v>4277</v>
      </c>
      <c r="AM59" s="11">
        <f t="shared" si="49"/>
        <v>43993</v>
      </c>
      <c r="AN59">
        <f>VLOOKUP(C59,[1]WD!$B$3:$AR$777,43,0)</f>
        <v>13</v>
      </c>
      <c r="AO59" s="18">
        <f t="shared" si="50"/>
        <v>0</v>
      </c>
      <c r="AP59" s="6"/>
      <c r="AQ59" s="6"/>
      <c r="AR59" s="6"/>
    </row>
    <row r="60" spans="1:44" x14ac:dyDescent="0.25">
      <c r="A60" s="10">
        <v>57</v>
      </c>
      <c r="B60" s="1">
        <v>13</v>
      </c>
      <c r="C60" s="2">
        <v>40058934</v>
      </c>
      <c r="D60" s="3" t="s">
        <v>80</v>
      </c>
      <c r="E60" s="3" t="s">
        <v>361</v>
      </c>
      <c r="F60" s="3" t="s">
        <v>49</v>
      </c>
      <c r="G60" s="5">
        <v>1</v>
      </c>
      <c r="H60" s="4" t="s">
        <v>50</v>
      </c>
      <c r="I60" s="22">
        <v>518.41</v>
      </c>
      <c r="J60" s="11">
        <v>26</v>
      </c>
      <c r="K60" s="11">
        <v>27</v>
      </c>
      <c r="L60" s="11">
        <v>63</v>
      </c>
      <c r="M60" s="11">
        <f t="shared" si="37"/>
        <v>13479</v>
      </c>
      <c r="N60" s="11">
        <f t="shared" si="38"/>
        <v>1617</v>
      </c>
      <c r="O60" s="9">
        <f t="shared" si="39"/>
        <v>67.394999999999996</v>
      </c>
      <c r="P60" s="9">
        <f t="shared" si="40"/>
        <v>67</v>
      </c>
      <c r="Q60" s="8">
        <f t="shared" si="4"/>
        <v>438.0675</v>
      </c>
      <c r="R60" s="8">
        <f t="shared" si="15"/>
        <v>15668.4625</v>
      </c>
      <c r="S60" s="11">
        <f t="shared" si="41"/>
        <v>270</v>
      </c>
      <c r="T60" s="9">
        <f t="shared" si="16"/>
        <v>15938.4625</v>
      </c>
      <c r="U60" s="9"/>
      <c r="V60" s="9"/>
      <c r="W60" s="9"/>
      <c r="X60" s="11">
        <f t="shared" si="42"/>
        <v>4082</v>
      </c>
      <c r="Y60" s="8">
        <f t="shared" si="17"/>
        <v>132.66499999999999</v>
      </c>
      <c r="Z60" s="9">
        <f t="shared" si="18"/>
        <v>4214.665</v>
      </c>
      <c r="AA60" s="11"/>
      <c r="AB60" s="11"/>
      <c r="AC60" s="11"/>
      <c r="AD60" s="11">
        <f t="shared" si="43"/>
        <v>494</v>
      </c>
      <c r="AE60" s="11">
        <f t="shared" si="44"/>
        <v>1123</v>
      </c>
      <c r="AF60" s="12">
        <f t="shared" si="45"/>
        <v>132</v>
      </c>
      <c r="AG60" s="12">
        <v>0</v>
      </c>
      <c r="AH60" s="12">
        <v>0</v>
      </c>
      <c r="AI60" s="12">
        <v>40</v>
      </c>
      <c r="AJ60" s="11">
        <f t="shared" si="46"/>
        <v>1789</v>
      </c>
      <c r="AK60" s="11">
        <f t="shared" si="47"/>
        <v>49838.387499999997</v>
      </c>
      <c r="AL60" s="11">
        <f t="shared" si="48"/>
        <v>4082</v>
      </c>
      <c r="AM60" s="11">
        <f t="shared" si="49"/>
        <v>45756.387499999997</v>
      </c>
      <c r="AN60">
        <f>VLOOKUP(C60,[1]WD!$B$3:$AR$777,43,0)</f>
        <v>13</v>
      </c>
      <c r="AO60" s="18">
        <f t="shared" si="50"/>
        <v>0</v>
      </c>
      <c r="AP60" s="6"/>
      <c r="AQ60" s="6"/>
      <c r="AR60" s="6"/>
    </row>
    <row r="61" spans="1:44" x14ac:dyDescent="0.25">
      <c r="A61" s="10">
        <v>58</v>
      </c>
      <c r="B61" s="1">
        <v>13</v>
      </c>
      <c r="C61" s="2">
        <v>40058941</v>
      </c>
      <c r="D61" s="3" t="s">
        <v>244</v>
      </c>
      <c r="E61" s="3" t="s">
        <v>361</v>
      </c>
      <c r="F61" s="3" t="s">
        <v>49</v>
      </c>
      <c r="G61" s="5">
        <v>1</v>
      </c>
      <c r="H61" s="4" t="s">
        <v>50</v>
      </c>
      <c r="I61" s="22">
        <v>518.41</v>
      </c>
      <c r="J61" s="11">
        <v>25</v>
      </c>
      <c r="K61" s="11">
        <v>29</v>
      </c>
      <c r="L61" s="11">
        <v>102</v>
      </c>
      <c r="M61" s="11">
        <f t="shared" si="37"/>
        <v>12960</v>
      </c>
      <c r="N61" s="11">
        <f t="shared" si="38"/>
        <v>1555</v>
      </c>
      <c r="O61" s="9">
        <f t="shared" si="39"/>
        <v>64.8</v>
      </c>
      <c r="P61" s="9">
        <f t="shared" si="40"/>
        <v>65</v>
      </c>
      <c r="Q61" s="8">
        <f t="shared" si="4"/>
        <v>421.2</v>
      </c>
      <c r="R61" s="8">
        <f t="shared" si="15"/>
        <v>15066</v>
      </c>
      <c r="S61" s="11">
        <f t="shared" si="41"/>
        <v>290</v>
      </c>
      <c r="T61" s="9">
        <f t="shared" si="16"/>
        <v>15356</v>
      </c>
      <c r="U61" s="9"/>
      <c r="V61" s="9"/>
      <c r="W61" s="9"/>
      <c r="X61" s="11">
        <f t="shared" si="42"/>
        <v>6610</v>
      </c>
      <c r="Y61" s="8">
        <f t="shared" si="17"/>
        <v>214.82500000000002</v>
      </c>
      <c r="Z61" s="9">
        <f t="shared" si="18"/>
        <v>6824.8249999999998</v>
      </c>
      <c r="AA61" s="11"/>
      <c r="AB61" s="11"/>
      <c r="AC61" s="11"/>
      <c r="AD61" s="11">
        <f t="shared" si="43"/>
        <v>475</v>
      </c>
      <c r="AE61" s="11">
        <f t="shared" si="44"/>
        <v>1080</v>
      </c>
      <c r="AF61" s="12">
        <f t="shared" si="45"/>
        <v>147</v>
      </c>
      <c r="AG61" s="12">
        <v>0</v>
      </c>
      <c r="AH61" s="12">
        <v>0</v>
      </c>
      <c r="AI61" s="12">
        <v>40</v>
      </c>
      <c r="AJ61" s="11">
        <f t="shared" si="46"/>
        <v>1742</v>
      </c>
      <c r="AK61" s="11">
        <f t="shared" si="47"/>
        <v>50646</v>
      </c>
      <c r="AL61" s="11">
        <f t="shared" si="48"/>
        <v>6610</v>
      </c>
      <c r="AM61" s="11">
        <f t="shared" si="49"/>
        <v>44036</v>
      </c>
      <c r="AN61">
        <f>VLOOKUP(C61,[1]WD!$B$3:$AR$777,43,0)</f>
        <v>13</v>
      </c>
      <c r="AO61" s="18">
        <f t="shared" si="50"/>
        <v>0</v>
      </c>
      <c r="AP61" s="6"/>
      <c r="AQ61" s="6"/>
      <c r="AR61" s="6"/>
    </row>
    <row r="62" spans="1:44" x14ac:dyDescent="0.25">
      <c r="A62" s="10">
        <v>59</v>
      </c>
      <c r="B62" s="1">
        <v>13</v>
      </c>
      <c r="C62" s="2">
        <v>40058944</v>
      </c>
      <c r="D62" s="3" t="s">
        <v>275</v>
      </c>
      <c r="E62" s="3" t="s">
        <v>361</v>
      </c>
      <c r="F62" s="3" t="s">
        <v>49</v>
      </c>
      <c r="G62" s="5">
        <v>1</v>
      </c>
      <c r="H62" s="4" t="s">
        <v>50</v>
      </c>
      <c r="I62" s="22">
        <v>518.41</v>
      </c>
      <c r="J62" s="11">
        <v>22</v>
      </c>
      <c r="K62" s="11">
        <v>23</v>
      </c>
      <c r="L62" s="11">
        <v>59</v>
      </c>
      <c r="M62" s="11">
        <f t="shared" si="37"/>
        <v>11405</v>
      </c>
      <c r="N62" s="11">
        <f t="shared" si="38"/>
        <v>1369</v>
      </c>
      <c r="O62" s="9">
        <f t="shared" si="39"/>
        <v>57.024999999999999</v>
      </c>
      <c r="P62" s="9">
        <f t="shared" si="40"/>
        <v>57</v>
      </c>
      <c r="Q62" s="8">
        <f t="shared" si="4"/>
        <v>370.66250000000002</v>
      </c>
      <c r="R62" s="8">
        <f t="shared" si="15"/>
        <v>13258.6875</v>
      </c>
      <c r="S62" s="11">
        <f t="shared" si="41"/>
        <v>230</v>
      </c>
      <c r="T62" s="9">
        <f t="shared" si="16"/>
        <v>13488.6875</v>
      </c>
      <c r="U62" s="9"/>
      <c r="V62" s="9"/>
      <c r="W62" s="9"/>
      <c r="X62" s="11">
        <f t="shared" si="42"/>
        <v>3823</v>
      </c>
      <c r="Y62" s="8">
        <f t="shared" si="17"/>
        <v>124.2475</v>
      </c>
      <c r="Z62" s="9">
        <f t="shared" si="18"/>
        <v>3947.2474999999999</v>
      </c>
      <c r="AA62" s="11"/>
      <c r="AB62" s="11"/>
      <c r="AC62" s="11"/>
      <c r="AD62" s="11">
        <f t="shared" si="43"/>
        <v>419</v>
      </c>
      <c r="AE62" s="11">
        <f t="shared" si="44"/>
        <v>950</v>
      </c>
      <c r="AF62" s="12">
        <f t="shared" si="45"/>
        <v>115</v>
      </c>
      <c r="AG62" s="12">
        <v>0</v>
      </c>
      <c r="AH62" s="12">
        <v>0</v>
      </c>
      <c r="AI62" s="12">
        <v>40</v>
      </c>
      <c r="AJ62" s="11">
        <f t="shared" si="46"/>
        <v>1524</v>
      </c>
      <c r="AK62" s="11">
        <f t="shared" si="47"/>
        <v>42535.0625</v>
      </c>
      <c r="AL62" s="11">
        <f t="shared" si="48"/>
        <v>3823</v>
      </c>
      <c r="AM62" s="11">
        <f t="shared" si="49"/>
        <v>38712.0625</v>
      </c>
      <c r="AN62">
        <f>VLOOKUP(C62,[1]WD!$B$3:$AR$777,43,0)</f>
        <v>13</v>
      </c>
      <c r="AO62" s="18">
        <f t="shared" si="50"/>
        <v>0</v>
      </c>
      <c r="AP62" s="6"/>
      <c r="AQ62" s="6"/>
      <c r="AR62" s="6"/>
    </row>
    <row r="63" spans="1:44" x14ac:dyDescent="0.25">
      <c r="A63" s="10">
        <v>60</v>
      </c>
      <c r="B63" s="1">
        <v>13</v>
      </c>
      <c r="C63" s="2">
        <v>40058954</v>
      </c>
      <c r="D63" s="3" t="s">
        <v>278</v>
      </c>
      <c r="E63" s="3" t="s">
        <v>361</v>
      </c>
      <c r="F63" s="3" t="s">
        <v>49</v>
      </c>
      <c r="G63" s="5">
        <v>1</v>
      </c>
      <c r="H63" s="4" t="s">
        <v>50</v>
      </c>
      <c r="I63" s="22">
        <v>518.41</v>
      </c>
      <c r="J63" s="11">
        <v>23</v>
      </c>
      <c r="K63" s="11">
        <v>24</v>
      </c>
      <c r="L63" s="11">
        <v>55</v>
      </c>
      <c r="M63" s="11">
        <f t="shared" si="37"/>
        <v>11923</v>
      </c>
      <c r="N63" s="11">
        <f t="shared" si="38"/>
        <v>1431</v>
      </c>
      <c r="O63" s="9">
        <f t="shared" si="39"/>
        <v>59.615000000000002</v>
      </c>
      <c r="P63" s="9">
        <f t="shared" si="40"/>
        <v>60</v>
      </c>
      <c r="Q63" s="8">
        <f t="shared" si="4"/>
        <v>387.4975</v>
      </c>
      <c r="R63" s="8">
        <f t="shared" si="15"/>
        <v>13861.112499999999</v>
      </c>
      <c r="S63" s="11">
        <f t="shared" si="41"/>
        <v>240</v>
      </c>
      <c r="T63" s="9">
        <f t="shared" si="16"/>
        <v>14101.112499999999</v>
      </c>
      <c r="U63" s="9"/>
      <c r="V63" s="9"/>
      <c r="W63" s="9"/>
      <c r="X63" s="11">
        <f t="shared" si="42"/>
        <v>3564</v>
      </c>
      <c r="Y63" s="8">
        <f t="shared" si="17"/>
        <v>115.83</v>
      </c>
      <c r="Z63" s="9">
        <f t="shared" si="18"/>
        <v>3679.83</v>
      </c>
      <c r="AA63" s="11"/>
      <c r="AB63" s="11"/>
      <c r="AC63" s="11"/>
      <c r="AD63" s="11">
        <f t="shared" si="43"/>
        <v>438</v>
      </c>
      <c r="AE63" s="11">
        <f t="shared" si="44"/>
        <v>993</v>
      </c>
      <c r="AF63" s="12">
        <f t="shared" si="45"/>
        <v>117</v>
      </c>
      <c r="AG63" s="12">
        <v>0</v>
      </c>
      <c r="AH63" s="12">
        <v>0</v>
      </c>
      <c r="AI63" s="12">
        <v>40</v>
      </c>
      <c r="AJ63" s="11">
        <f t="shared" si="46"/>
        <v>1588</v>
      </c>
      <c r="AK63" s="11">
        <f t="shared" si="47"/>
        <v>44039.337499999994</v>
      </c>
      <c r="AL63" s="11">
        <f t="shared" si="48"/>
        <v>3564</v>
      </c>
      <c r="AM63" s="11">
        <f t="shared" si="49"/>
        <v>40475.337499999994</v>
      </c>
      <c r="AN63">
        <f>VLOOKUP(C63,[1]WD!$B$3:$AR$777,43,0)</f>
        <v>13</v>
      </c>
      <c r="AO63" s="18">
        <f t="shared" si="50"/>
        <v>0</v>
      </c>
      <c r="AP63" s="6"/>
      <c r="AQ63" s="6"/>
      <c r="AR63" s="6"/>
    </row>
    <row r="64" spans="1:44" x14ac:dyDescent="0.25">
      <c r="A64" s="10">
        <v>61</v>
      </c>
      <c r="B64" s="1">
        <v>13</v>
      </c>
      <c r="C64" s="2">
        <v>40058955</v>
      </c>
      <c r="D64" s="3" t="s">
        <v>279</v>
      </c>
      <c r="E64" s="3" t="s">
        <v>361</v>
      </c>
      <c r="F64" s="3" t="s">
        <v>49</v>
      </c>
      <c r="G64" s="5">
        <v>1</v>
      </c>
      <c r="H64" s="4" t="s">
        <v>50</v>
      </c>
      <c r="I64" s="22">
        <v>518.41</v>
      </c>
      <c r="J64" s="11">
        <v>25</v>
      </c>
      <c r="K64" s="11">
        <v>26</v>
      </c>
      <c r="L64" s="11">
        <v>59</v>
      </c>
      <c r="M64" s="11">
        <f t="shared" si="37"/>
        <v>12960</v>
      </c>
      <c r="N64" s="11">
        <f t="shared" si="38"/>
        <v>1555</v>
      </c>
      <c r="O64" s="9">
        <f t="shared" si="39"/>
        <v>64.8</v>
      </c>
      <c r="P64" s="9">
        <f t="shared" si="40"/>
        <v>65</v>
      </c>
      <c r="Q64" s="8">
        <f t="shared" si="4"/>
        <v>421.2</v>
      </c>
      <c r="R64" s="8">
        <f t="shared" si="15"/>
        <v>15066</v>
      </c>
      <c r="S64" s="11">
        <f t="shared" si="41"/>
        <v>260</v>
      </c>
      <c r="T64" s="9">
        <f t="shared" si="16"/>
        <v>15326</v>
      </c>
      <c r="U64" s="9"/>
      <c r="V64" s="9"/>
      <c r="W64" s="9"/>
      <c r="X64" s="11">
        <f t="shared" si="42"/>
        <v>3823</v>
      </c>
      <c r="Y64" s="8">
        <f t="shared" si="17"/>
        <v>124.2475</v>
      </c>
      <c r="Z64" s="9">
        <f t="shared" si="18"/>
        <v>3947.2474999999999</v>
      </c>
      <c r="AA64" s="11"/>
      <c r="AB64" s="11"/>
      <c r="AC64" s="11"/>
      <c r="AD64" s="11">
        <f t="shared" si="43"/>
        <v>475</v>
      </c>
      <c r="AE64" s="11">
        <f t="shared" si="44"/>
        <v>1080</v>
      </c>
      <c r="AF64" s="12">
        <f t="shared" si="45"/>
        <v>126</v>
      </c>
      <c r="AG64" s="12">
        <v>0</v>
      </c>
      <c r="AH64" s="12">
        <v>0</v>
      </c>
      <c r="AI64" s="12">
        <v>40</v>
      </c>
      <c r="AJ64" s="11">
        <f t="shared" si="46"/>
        <v>1721</v>
      </c>
      <c r="AK64" s="11">
        <f t="shared" si="47"/>
        <v>47820</v>
      </c>
      <c r="AL64" s="11">
        <f t="shared" si="48"/>
        <v>3823</v>
      </c>
      <c r="AM64" s="11">
        <f t="shared" si="49"/>
        <v>43997</v>
      </c>
      <c r="AN64">
        <f>VLOOKUP(C64,[1]WD!$B$3:$AR$777,43,0)</f>
        <v>13</v>
      </c>
      <c r="AO64" s="18">
        <f t="shared" si="50"/>
        <v>0</v>
      </c>
      <c r="AP64" s="6"/>
      <c r="AQ64" s="6"/>
      <c r="AR64" s="6"/>
    </row>
    <row r="65" spans="1:44" x14ac:dyDescent="0.25">
      <c r="A65" s="10">
        <v>62</v>
      </c>
      <c r="B65" s="1">
        <v>13</v>
      </c>
      <c r="C65" s="2">
        <v>40058967</v>
      </c>
      <c r="D65" s="3" t="s">
        <v>283</v>
      </c>
      <c r="E65" s="3" t="s">
        <v>361</v>
      </c>
      <c r="F65" s="3" t="s">
        <v>49</v>
      </c>
      <c r="G65" s="5">
        <v>1</v>
      </c>
      <c r="H65" s="4" t="s">
        <v>50</v>
      </c>
      <c r="I65" s="22">
        <v>518.41</v>
      </c>
      <c r="J65" s="11">
        <v>22</v>
      </c>
      <c r="K65" s="11">
        <v>27</v>
      </c>
      <c r="L65" s="11">
        <v>100</v>
      </c>
      <c r="M65" s="11">
        <f t="shared" si="37"/>
        <v>11405</v>
      </c>
      <c r="N65" s="11">
        <f t="shared" si="38"/>
        <v>1369</v>
      </c>
      <c r="O65" s="9">
        <f t="shared" si="39"/>
        <v>57.024999999999999</v>
      </c>
      <c r="P65" s="9">
        <f t="shared" si="40"/>
        <v>57</v>
      </c>
      <c r="Q65" s="8">
        <f t="shared" si="4"/>
        <v>370.66250000000002</v>
      </c>
      <c r="R65" s="8">
        <f t="shared" si="15"/>
        <v>13258.6875</v>
      </c>
      <c r="S65" s="11">
        <f t="shared" si="41"/>
        <v>270</v>
      </c>
      <c r="T65" s="9">
        <f t="shared" si="16"/>
        <v>13528.6875</v>
      </c>
      <c r="U65" s="9"/>
      <c r="V65" s="9"/>
      <c r="W65" s="9"/>
      <c r="X65" s="11">
        <f t="shared" si="42"/>
        <v>6480</v>
      </c>
      <c r="Y65" s="8">
        <f t="shared" si="17"/>
        <v>210.6</v>
      </c>
      <c r="Z65" s="9">
        <f t="shared" si="18"/>
        <v>6690.6</v>
      </c>
      <c r="AA65" s="11"/>
      <c r="AB65" s="11"/>
      <c r="AC65" s="11"/>
      <c r="AD65" s="11">
        <f t="shared" si="43"/>
        <v>419</v>
      </c>
      <c r="AE65" s="11">
        <f t="shared" si="44"/>
        <v>950</v>
      </c>
      <c r="AF65" s="12">
        <f t="shared" si="45"/>
        <v>135</v>
      </c>
      <c r="AG65" s="12">
        <v>0</v>
      </c>
      <c r="AH65" s="12">
        <v>0</v>
      </c>
      <c r="AI65" s="12">
        <v>40</v>
      </c>
      <c r="AJ65" s="11">
        <f t="shared" si="46"/>
        <v>1544</v>
      </c>
      <c r="AK65" s="11">
        <f t="shared" si="47"/>
        <v>45252.0625</v>
      </c>
      <c r="AL65" s="11">
        <f t="shared" si="48"/>
        <v>6480</v>
      </c>
      <c r="AM65" s="11">
        <f t="shared" si="49"/>
        <v>38772.0625</v>
      </c>
      <c r="AN65">
        <f>VLOOKUP(C65,[1]WD!$B$3:$AR$777,43,0)</f>
        <v>13</v>
      </c>
      <c r="AO65" s="18">
        <f t="shared" si="50"/>
        <v>0</v>
      </c>
      <c r="AP65" s="6"/>
      <c r="AQ65" s="6"/>
      <c r="AR65" s="6"/>
    </row>
    <row r="66" spans="1:44" x14ac:dyDescent="0.25">
      <c r="A66" s="10">
        <v>63</v>
      </c>
      <c r="B66" s="1">
        <v>13</v>
      </c>
      <c r="C66" s="2">
        <v>40058993</v>
      </c>
      <c r="D66" s="3" t="s">
        <v>86</v>
      </c>
      <c r="E66" s="3" t="s">
        <v>361</v>
      </c>
      <c r="F66" s="3" t="s">
        <v>49</v>
      </c>
      <c r="G66" s="5">
        <v>1</v>
      </c>
      <c r="H66" s="4" t="s">
        <v>50</v>
      </c>
      <c r="I66" s="22">
        <v>518.41</v>
      </c>
      <c r="J66" s="11">
        <v>23</v>
      </c>
      <c r="K66" s="11">
        <v>26</v>
      </c>
      <c r="L66" s="11">
        <v>66</v>
      </c>
      <c r="M66" s="11">
        <f t="shared" si="37"/>
        <v>11923</v>
      </c>
      <c r="N66" s="11">
        <f t="shared" si="38"/>
        <v>1431</v>
      </c>
      <c r="O66" s="9">
        <f t="shared" si="39"/>
        <v>59.615000000000002</v>
      </c>
      <c r="P66" s="9">
        <f t="shared" si="40"/>
        <v>60</v>
      </c>
      <c r="Q66" s="8">
        <f t="shared" si="4"/>
        <v>387.4975</v>
      </c>
      <c r="R66" s="8">
        <f t="shared" si="15"/>
        <v>13861.112499999999</v>
      </c>
      <c r="S66" s="11">
        <f t="shared" si="41"/>
        <v>260</v>
      </c>
      <c r="T66" s="9">
        <f t="shared" si="16"/>
        <v>14121.112499999999</v>
      </c>
      <c r="U66" s="9"/>
      <c r="V66" s="9"/>
      <c r="W66" s="9"/>
      <c r="X66" s="11">
        <f t="shared" si="42"/>
        <v>4277</v>
      </c>
      <c r="Y66" s="8">
        <f t="shared" si="17"/>
        <v>139.0025</v>
      </c>
      <c r="Z66" s="9">
        <f t="shared" si="18"/>
        <v>4416.0024999999996</v>
      </c>
      <c r="AA66" s="11"/>
      <c r="AB66" s="11"/>
      <c r="AC66" s="11"/>
      <c r="AD66" s="11">
        <f t="shared" si="43"/>
        <v>438</v>
      </c>
      <c r="AE66" s="11">
        <f t="shared" si="44"/>
        <v>993</v>
      </c>
      <c r="AF66" s="12">
        <f t="shared" si="45"/>
        <v>122</v>
      </c>
      <c r="AG66" s="12">
        <v>0</v>
      </c>
      <c r="AH66" s="12">
        <v>0</v>
      </c>
      <c r="AI66" s="12">
        <v>40</v>
      </c>
      <c r="AJ66" s="11">
        <f t="shared" si="46"/>
        <v>1593</v>
      </c>
      <c r="AK66" s="11">
        <f t="shared" si="47"/>
        <v>44787.337499999994</v>
      </c>
      <c r="AL66" s="11">
        <f t="shared" si="48"/>
        <v>4277</v>
      </c>
      <c r="AM66" s="11">
        <f t="shared" si="49"/>
        <v>40510.337499999994</v>
      </c>
      <c r="AN66">
        <f>VLOOKUP(C66,[1]WD!$B$3:$AR$777,43,0)</f>
        <v>13</v>
      </c>
      <c r="AO66" s="18">
        <f t="shared" si="50"/>
        <v>0</v>
      </c>
      <c r="AP66" s="6"/>
      <c r="AQ66" s="6"/>
      <c r="AR66" s="6"/>
    </row>
    <row r="67" spans="1:44" x14ac:dyDescent="0.25">
      <c r="A67" s="10">
        <v>64</v>
      </c>
      <c r="B67" s="1">
        <v>13</v>
      </c>
      <c r="C67" s="2">
        <v>40059181</v>
      </c>
      <c r="D67" s="3" t="s">
        <v>309</v>
      </c>
      <c r="E67" s="3" t="s">
        <v>361</v>
      </c>
      <c r="F67" s="3" t="s">
        <v>49</v>
      </c>
      <c r="G67" s="5">
        <v>1</v>
      </c>
      <c r="H67" s="4" t="s">
        <v>50</v>
      </c>
      <c r="I67" s="22">
        <v>518.41</v>
      </c>
      <c r="J67" s="11">
        <v>26</v>
      </c>
      <c r="K67" s="11">
        <v>28</v>
      </c>
      <c r="L67" s="11">
        <v>73</v>
      </c>
      <c r="M67" s="11">
        <f t="shared" si="37"/>
        <v>13479</v>
      </c>
      <c r="N67" s="11">
        <f t="shared" si="38"/>
        <v>1617</v>
      </c>
      <c r="O67" s="9">
        <f t="shared" si="39"/>
        <v>67.394999999999996</v>
      </c>
      <c r="P67" s="9">
        <f t="shared" si="40"/>
        <v>67</v>
      </c>
      <c r="Q67" s="8">
        <f t="shared" si="4"/>
        <v>438.0675</v>
      </c>
      <c r="R67" s="8">
        <f t="shared" ref="R67:R129" si="51">SUM(M67:Q67)</f>
        <v>15668.4625</v>
      </c>
      <c r="S67" s="11">
        <f t="shared" si="41"/>
        <v>280</v>
      </c>
      <c r="T67" s="9">
        <f t="shared" ref="T67:T129" si="52">SUM(R67:S67)</f>
        <v>15948.4625</v>
      </c>
      <c r="U67" s="9"/>
      <c r="V67" s="9"/>
      <c r="W67" s="9"/>
      <c r="X67" s="11">
        <f t="shared" si="42"/>
        <v>4730</v>
      </c>
      <c r="Y67" s="8">
        <f t="shared" ref="Y67:Y129" si="53">(X67)*(3.25%)</f>
        <v>153.72499999999999</v>
      </c>
      <c r="Z67" s="9">
        <f t="shared" ref="Z67:Z129" si="54">+Y67+X67</f>
        <v>4883.7250000000004</v>
      </c>
      <c r="AA67" s="11"/>
      <c r="AB67" s="11"/>
      <c r="AC67" s="11"/>
      <c r="AD67" s="11">
        <f t="shared" si="43"/>
        <v>494</v>
      </c>
      <c r="AE67" s="11">
        <f t="shared" si="44"/>
        <v>1123</v>
      </c>
      <c r="AF67" s="12">
        <f t="shared" si="45"/>
        <v>137</v>
      </c>
      <c r="AG67" s="12">
        <v>0</v>
      </c>
      <c r="AH67" s="12">
        <v>0</v>
      </c>
      <c r="AI67" s="12">
        <v>40</v>
      </c>
      <c r="AJ67" s="11">
        <f t="shared" si="46"/>
        <v>1794</v>
      </c>
      <c r="AK67" s="11">
        <f t="shared" si="47"/>
        <v>50501.387499999997</v>
      </c>
      <c r="AL67" s="11">
        <f t="shared" si="48"/>
        <v>4730</v>
      </c>
      <c r="AM67" s="11">
        <f t="shared" si="49"/>
        <v>45771.387499999997</v>
      </c>
      <c r="AN67">
        <f>VLOOKUP(C67,[1]WD!$B$3:$AR$777,43,0)</f>
        <v>13</v>
      </c>
      <c r="AO67" s="18">
        <f t="shared" si="50"/>
        <v>0</v>
      </c>
      <c r="AP67" s="6"/>
      <c r="AQ67" s="6"/>
      <c r="AR67" s="6"/>
    </row>
    <row r="68" spans="1:44" x14ac:dyDescent="0.25">
      <c r="A68" s="10">
        <v>65</v>
      </c>
      <c r="B68" s="1">
        <v>13</v>
      </c>
      <c r="C68" s="2">
        <v>40059287</v>
      </c>
      <c r="D68" s="3" t="s">
        <v>328</v>
      </c>
      <c r="E68" s="3" t="s">
        <v>361</v>
      </c>
      <c r="F68" s="3" t="s">
        <v>49</v>
      </c>
      <c r="G68" s="5">
        <v>1</v>
      </c>
      <c r="H68" s="4" t="s">
        <v>50</v>
      </c>
      <c r="I68" s="22">
        <v>518.41</v>
      </c>
      <c r="J68" s="11">
        <v>25</v>
      </c>
      <c r="K68" s="11">
        <v>27</v>
      </c>
      <c r="L68" s="11">
        <v>80</v>
      </c>
      <c r="M68" s="11">
        <f t="shared" si="37"/>
        <v>12960</v>
      </c>
      <c r="N68" s="11">
        <f t="shared" si="38"/>
        <v>1555</v>
      </c>
      <c r="O68" s="9">
        <f t="shared" si="39"/>
        <v>64.8</v>
      </c>
      <c r="P68" s="9">
        <f t="shared" si="40"/>
        <v>65</v>
      </c>
      <c r="Q68" s="8">
        <f t="shared" ref="Q68:Q129" si="55">(M68)*(3.25%)</f>
        <v>421.2</v>
      </c>
      <c r="R68" s="8">
        <f t="shared" si="51"/>
        <v>15066</v>
      </c>
      <c r="S68" s="11">
        <f t="shared" si="41"/>
        <v>270</v>
      </c>
      <c r="T68" s="9">
        <f t="shared" si="52"/>
        <v>15336</v>
      </c>
      <c r="U68" s="9"/>
      <c r="V68" s="9"/>
      <c r="W68" s="9"/>
      <c r="X68" s="11">
        <f t="shared" si="42"/>
        <v>5184</v>
      </c>
      <c r="Y68" s="8">
        <f t="shared" si="53"/>
        <v>168.48000000000002</v>
      </c>
      <c r="Z68" s="9">
        <f t="shared" si="54"/>
        <v>5352.48</v>
      </c>
      <c r="AA68" s="11"/>
      <c r="AB68" s="11"/>
      <c r="AC68" s="11"/>
      <c r="AD68" s="11">
        <f t="shared" si="43"/>
        <v>475</v>
      </c>
      <c r="AE68" s="11">
        <f t="shared" si="44"/>
        <v>1080</v>
      </c>
      <c r="AF68" s="12">
        <f t="shared" si="45"/>
        <v>137</v>
      </c>
      <c r="AG68" s="12">
        <v>0</v>
      </c>
      <c r="AH68" s="12">
        <v>0</v>
      </c>
      <c r="AI68" s="12">
        <v>40</v>
      </c>
      <c r="AJ68" s="11">
        <f t="shared" si="46"/>
        <v>1732</v>
      </c>
      <c r="AK68" s="11">
        <f t="shared" si="47"/>
        <v>49190</v>
      </c>
      <c r="AL68" s="11">
        <f t="shared" si="48"/>
        <v>5184</v>
      </c>
      <c r="AM68" s="11">
        <f t="shared" si="49"/>
        <v>44006</v>
      </c>
      <c r="AN68">
        <f>VLOOKUP(C68,[1]WD!$B$3:$AR$777,43,0)</f>
        <v>13</v>
      </c>
      <c r="AO68" s="18">
        <f t="shared" si="50"/>
        <v>0</v>
      </c>
      <c r="AP68" s="6"/>
      <c r="AQ68" s="6"/>
      <c r="AR68" s="6"/>
    </row>
    <row r="69" spans="1:44" x14ac:dyDescent="0.25">
      <c r="A69" s="10">
        <v>66</v>
      </c>
      <c r="B69" s="1">
        <v>13</v>
      </c>
      <c r="C69" s="2">
        <v>40059288</v>
      </c>
      <c r="D69" s="3" t="s">
        <v>147</v>
      </c>
      <c r="E69" s="3" t="s">
        <v>361</v>
      </c>
      <c r="F69" s="3" t="s">
        <v>49</v>
      </c>
      <c r="G69" s="5">
        <v>1</v>
      </c>
      <c r="H69" s="4" t="s">
        <v>50</v>
      </c>
      <c r="I69" s="22">
        <v>518.41</v>
      </c>
      <c r="J69" s="11">
        <v>26</v>
      </c>
      <c r="K69" s="11">
        <v>27</v>
      </c>
      <c r="L69" s="11">
        <v>73</v>
      </c>
      <c r="M69" s="11">
        <f t="shared" si="37"/>
        <v>13479</v>
      </c>
      <c r="N69" s="11">
        <f t="shared" si="38"/>
        <v>1617</v>
      </c>
      <c r="O69" s="9">
        <f t="shared" si="39"/>
        <v>67.394999999999996</v>
      </c>
      <c r="P69" s="9">
        <f t="shared" si="40"/>
        <v>67</v>
      </c>
      <c r="Q69" s="8">
        <f t="shared" si="55"/>
        <v>438.0675</v>
      </c>
      <c r="R69" s="8">
        <f t="shared" si="51"/>
        <v>15668.4625</v>
      </c>
      <c r="S69" s="11">
        <f t="shared" si="41"/>
        <v>270</v>
      </c>
      <c r="T69" s="9">
        <f t="shared" si="52"/>
        <v>15938.4625</v>
      </c>
      <c r="U69" s="9"/>
      <c r="V69" s="9"/>
      <c r="W69" s="9"/>
      <c r="X69" s="11">
        <f t="shared" si="42"/>
        <v>4730</v>
      </c>
      <c r="Y69" s="8">
        <f t="shared" si="53"/>
        <v>153.72499999999999</v>
      </c>
      <c r="Z69" s="9">
        <f t="shared" si="54"/>
        <v>4883.7250000000004</v>
      </c>
      <c r="AA69" s="11"/>
      <c r="AB69" s="11"/>
      <c r="AC69" s="11"/>
      <c r="AD69" s="11">
        <f t="shared" si="43"/>
        <v>494</v>
      </c>
      <c r="AE69" s="11">
        <f t="shared" si="44"/>
        <v>1123</v>
      </c>
      <c r="AF69" s="12">
        <f t="shared" si="45"/>
        <v>137</v>
      </c>
      <c r="AG69" s="12">
        <v>0</v>
      </c>
      <c r="AH69" s="12">
        <v>0</v>
      </c>
      <c r="AI69" s="12">
        <v>40</v>
      </c>
      <c r="AJ69" s="11">
        <f t="shared" si="46"/>
        <v>1794</v>
      </c>
      <c r="AK69" s="11">
        <f t="shared" si="47"/>
        <v>50481.387499999997</v>
      </c>
      <c r="AL69" s="11">
        <f t="shared" si="48"/>
        <v>4730</v>
      </c>
      <c r="AM69" s="11">
        <f t="shared" si="49"/>
        <v>45751.387499999997</v>
      </c>
      <c r="AN69">
        <f>VLOOKUP(C69,[1]WD!$B$3:$AR$777,43,0)</f>
        <v>13</v>
      </c>
      <c r="AO69" s="18">
        <f t="shared" si="50"/>
        <v>0</v>
      </c>
      <c r="AP69" s="6"/>
      <c r="AQ69" s="6"/>
      <c r="AR69" s="6"/>
    </row>
    <row r="70" spans="1:44" x14ac:dyDescent="0.25">
      <c r="A70" s="10">
        <v>67</v>
      </c>
      <c r="B70" s="1">
        <v>13</v>
      </c>
      <c r="C70" s="2">
        <v>40059289</v>
      </c>
      <c r="D70" s="3" t="s">
        <v>327</v>
      </c>
      <c r="E70" s="3" t="s">
        <v>361</v>
      </c>
      <c r="F70" s="3" t="s">
        <v>49</v>
      </c>
      <c r="G70" s="5">
        <v>1</v>
      </c>
      <c r="H70" s="4" t="s">
        <v>50</v>
      </c>
      <c r="I70" s="22">
        <v>518.41</v>
      </c>
      <c r="J70" s="11">
        <v>15</v>
      </c>
      <c r="K70" s="11">
        <v>15</v>
      </c>
      <c r="L70" s="11">
        <v>17</v>
      </c>
      <c r="M70" s="11">
        <f t="shared" si="37"/>
        <v>7776</v>
      </c>
      <c r="N70" s="11">
        <f t="shared" si="38"/>
        <v>933</v>
      </c>
      <c r="O70" s="9">
        <f t="shared" si="39"/>
        <v>38.880000000000003</v>
      </c>
      <c r="P70" s="9">
        <f t="shared" si="40"/>
        <v>39</v>
      </c>
      <c r="Q70" s="8">
        <f t="shared" si="55"/>
        <v>252.72</v>
      </c>
      <c r="R70" s="8">
        <f t="shared" si="51"/>
        <v>9039.5999999999985</v>
      </c>
      <c r="S70" s="11">
        <f t="shared" si="41"/>
        <v>150</v>
      </c>
      <c r="T70" s="9">
        <f t="shared" si="52"/>
        <v>9189.5999999999985</v>
      </c>
      <c r="U70" s="9"/>
      <c r="V70" s="9"/>
      <c r="W70" s="9"/>
      <c r="X70" s="11">
        <f t="shared" si="42"/>
        <v>1102</v>
      </c>
      <c r="Y70" s="8">
        <f t="shared" si="53"/>
        <v>35.814999999999998</v>
      </c>
      <c r="Z70" s="9">
        <f t="shared" si="54"/>
        <v>1137.8150000000001</v>
      </c>
      <c r="AA70" s="11"/>
      <c r="AB70" s="11"/>
      <c r="AC70" s="11"/>
      <c r="AD70" s="11">
        <f t="shared" si="43"/>
        <v>285</v>
      </c>
      <c r="AE70" s="11">
        <f t="shared" si="44"/>
        <v>648</v>
      </c>
      <c r="AF70" s="12">
        <f t="shared" si="45"/>
        <v>67</v>
      </c>
      <c r="AG70" s="12">
        <v>0</v>
      </c>
      <c r="AH70" s="12">
        <v>0</v>
      </c>
      <c r="AI70" s="12">
        <v>40</v>
      </c>
      <c r="AJ70" s="11">
        <f t="shared" si="46"/>
        <v>1040</v>
      </c>
      <c r="AK70" s="11">
        <f t="shared" si="47"/>
        <v>27480.799999999996</v>
      </c>
      <c r="AL70" s="11">
        <f t="shared" si="48"/>
        <v>1102</v>
      </c>
      <c r="AM70" s="11">
        <f t="shared" si="49"/>
        <v>26378.799999999996</v>
      </c>
      <c r="AN70">
        <f>VLOOKUP(C70,[1]WD!$B$3:$AR$777,43,0)</f>
        <v>13</v>
      </c>
      <c r="AO70" s="18">
        <f t="shared" si="50"/>
        <v>0</v>
      </c>
      <c r="AP70" s="6"/>
      <c r="AQ70" s="6"/>
      <c r="AR70" s="6"/>
    </row>
    <row r="71" spans="1:44" x14ac:dyDescent="0.25">
      <c r="A71" s="10">
        <v>68</v>
      </c>
      <c r="B71" s="1">
        <v>13</v>
      </c>
      <c r="C71" s="2">
        <v>40059291</v>
      </c>
      <c r="D71" s="3" t="s">
        <v>329</v>
      </c>
      <c r="E71" s="3" t="s">
        <v>361</v>
      </c>
      <c r="F71" s="3" t="s">
        <v>49</v>
      </c>
      <c r="G71" s="5">
        <v>1</v>
      </c>
      <c r="H71" s="4" t="s">
        <v>50</v>
      </c>
      <c r="I71" s="22">
        <v>518.41</v>
      </c>
      <c r="J71" s="11">
        <v>25</v>
      </c>
      <c r="K71" s="11">
        <v>26</v>
      </c>
      <c r="L71" s="11">
        <v>55</v>
      </c>
      <c r="M71" s="11">
        <f t="shared" si="37"/>
        <v>12960</v>
      </c>
      <c r="N71" s="11">
        <f t="shared" si="38"/>
        <v>1555</v>
      </c>
      <c r="O71" s="9">
        <f t="shared" si="39"/>
        <v>64.8</v>
      </c>
      <c r="P71" s="9">
        <f t="shared" si="40"/>
        <v>65</v>
      </c>
      <c r="Q71" s="8">
        <f t="shared" si="55"/>
        <v>421.2</v>
      </c>
      <c r="R71" s="8">
        <f t="shared" si="51"/>
        <v>15066</v>
      </c>
      <c r="S71" s="11">
        <f t="shared" si="41"/>
        <v>260</v>
      </c>
      <c r="T71" s="9">
        <f t="shared" si="52"/>
        <v>15326</v>
      </c>
      <c r="U71" s="9"/>
      <c r="V71" s="9"/>
      <c r="W71" s="9"/>
      <c r="X71" s="11">
        <f t="shared" si="42"/>
        <v>3564</v>
      </c>
      <c r="Y71" s="8">
        <f t="shared" si="53"/>
        <v>115.83</v>
      </c>
      <c r="Z71" s="9">
        <f t="shared" si="54"/>
        <v>3679.83</v>
      </c>
      <c r="AA71" s="11"/>
      <c r="AB71" s="11"/>
      <c r="AC71" s="11"/>
      <c r="AD71" s="11">
        <f t="shared" si="43"/>
        <v>475</v>
      </c>
      <c r="AE71" s="11">
        <f t="shared" si="44"/>
        <v>1080</v>
      </c>
      <c r="AF71" s="12">
        <f t="shared" si="45"/>
        <v>124</v>
      </c>
      <c r="AG71" s="12">
        <v>0</v>
      </c>
      <c r="AH71" s="12">
        <v>0</v>
      </c>
      <c r="AI71" s="12">
        <v>40</v>
      </c>
      <c r="AJ71" s="11">
        <f t="shared" si="46"/>
        <v>1719</v>
      </c>
      <c r="AK71" s="11">
        <f t="shared" si="47"/>
        <v>47563</v>
      </c>
      <c r="AL71" s="11">
        <f t="shared" si="48"/>
        <v>3564</v>
      </c>
      <c r="AM71" s="11">
        <f t="shared" si="49"/>
        <v>43999</v>
      </c>
      <c r="AN71">
        <f>VLOOKUP(C71,[1]WD!$B$3:$AR$777,43,0)</f>
        <v>13</v>
      </c>
      <c r="AO71" s="18">
        <f t="shared" si="50"/>
        <v>0</v>
      </c>
      <c r="AP71" s="6"/>
      <c r="AQ71" s="6"/>
      <c r="AR71" s="6"/>
    </row>
    <row r="72" spans="1:44" x14ac:dyDescent="0.25">
      <c r="A72" s="10">
        <v>69</v>
      </c>
      <c r="B72" s="1">
        <v>13</v>
      </c>
      <c r="C72" s="2">
        <v>40059292</v>
      </c>
      <c r="D72" s="3" t="s">
        <v>330</v>
      </c>
      <c r="E72" s="3" t="s">
        <v>361</v>
      </c>
      <c r="F72" s="3" t="s">
        <v>49</v>
      </c>
      <c r="G72" s="5">
        <v>1</v>
      </c>
      <c r="H72" s="4" t="s">
        <v>50</v>
      </c>
      <c r="I72" s="22">
        <v>518.41</v>
      </c>
      <c r="J72" s="11">
        <v>26</v>
      </c>
      <c r="K72" s="11">
        <v>27</v>
      </c>
      <c r="L72" s="11">
        <v>65</v>
      </c>
      <c r="M72" s="11">
        <f t="shared" si="37"/>
        <v>13479</v>
      </c>
      <c r="N72" s="11">
        <f t="shared" si="38"/>
        <v>1617</v>
      </c>
      <c r="O72" s="9">
        <f t="shared" si="39"/>
        <v>67.394999999999996</v>
      </c>
      <c r="P72" s="9">
        <f t="shared" si="40"/>
        <v>67</v>
      </c>
      <c r="Q72" s="8">
        <f t="shared" si="55"/>
        <v>438.0675</v>
      </c>
      <c r="R72" s="8">
        <f t="shared" si="51"/>
        <v>15668.4625</v>
      </c>
      <c r="S72" s="11">
        <f t="shared" si="41"/>
        <v>270</v>
      </c>
      <c r="T72" s="9">
        <f t="shared" si="52"/>
        <v>15938.4625</v>
      </c>
      <c r="U72" s="9"/>
      <c r="V72" s="9"/>
      <c r="W72" s="9"/>
      <c r="X72" s="11">
        <f t="shared" si="42"/>
        <v>4212</v>
      </c>
      <c r="Y72" s="8">
        <f t="shared" si="53"/>
        <v>136.89000000000001</v>
      </c>
      <c r="Z72" s="9">
        <f t="shared" si="54"/>
        <v>4348.8900000000003</v>
      </c>
      <c r="AA72" s="11"/>
      <c r="AB72" s="11"/>
      <c r="AC72" s="11"/>
      <c r="AD72" s="11">
        <f t="shared" si="43"/>
        <v>494</v>
      </c>
      <c r="AE72" s="11">
        <f t="shared" si="44"/>
        <v>1123</v>
      </c>
      <c r="AF72" s="12">
        <f t="shared" si="45"/>
        <v>133</v>
      </c>
      <c r="AG72" s="12">
        <v>0</v>
      </c>
      <c r="AH72" s="12">
        <v>0</v>
      </c>
      <c r="AI72" s="12">
        <v>40</v>
      </c>
      <c r="AJ72" s="11">
        <f t="shared" si="46"/>
        <v>1790</v>
      </c>
      <c r="AK72" s="11">
        <f t="shared" si="47"/>
        <v>49967.387499999997</v>
      </c>
      <c r="AL72" s="11">
        <f t="shared" si="48"/>
        <v>4212</v>
      </c>
      <c r="AM72" s="11">
        <f t="shared" si="49"/>
        <v>45755.387499999997</v>
      </c>
      <c r="AN72">
        <f>VLOOKUP(C72,[1]WD!$B$3:$AR$777,43,0)</f>
        <v>13</v>
      </c>
      <c r="AO72" s="18">
        <f t="shared" si="50"/>
        <v>0</v>
      </c>
      <c r="AP72" s="6"/>
      <c r="AQ72" s="6"/>
      <c r="AR72" s="6"/>
    </row>
    <row r="73" spans="1:44" x14ac:dyDescent="0.25">
      <c r="A73" s="10">
        <v>70</v>
      </c>
      <c r="B73" s="1">
        <v>13</v>
      </c>
      <c r="C73" s="2">
        <v>40059294</v>
      </c>
      <c r="D73" s="3" t="s">
        <v>331</v>
      </c>
      <c r="E73" s="3" t="s">
        <v>361</v>
      </c>
      <c r="F73" s="3" t="s">
        <v>49</v>
      </c>
      <c r="G73" s="5">
        <v>1</v>
      </c>
      <c r="H73" s="4" t="s">
        <v>50</v>
      </c>
      <c r="I73" s="22">
        <v>518.41</v>
      </c>
      <c r="J73" s="11">
        <v>23</v>
      </c>
      <c r="K73" s="11">
        <v>23</v>
      </c>
      <c r="L73" s="11">
        <v>41</v>
      </c>
      <c r="M73" s="11">
        <f t="shared" si="37"/>
        <v>11923</v>
      </c>
      <c r="N73" s="11">
        <f t="shared" si="38"/>
        <v>1431</v>
      </c>
      <c r="O73" s="9">
        <f t="shared" si="39"/>
        <v>59.615000000000002</v>
      </c>
      <c r="P73" s="9">
        <f t="shared" si="40"/>
        <v>60</v>
      </c>
      <c r="Q73" s="8">
        <f t="shared" si="55"/>
        <v>387.4975</v>
      </c>
      <c r="R73" s="8">
        <f t="shared" si="51"/>
        <v>13861.112499999999</v>
      </c>
      <c r="S73" s="11">
        <f t="shared" si="41"/>
        <v>230</v>
      </c>
      <c r="T73" s="9">
        <f t="shared" si="52"/>
        <v>14091.112499999999</v>
      </c>
      <c r="U73" s="9"/>
      <c r="V73" s="9"/>
      <c r="W73" s="9"/>
      <c r="X73" s="11">
        <f t="shared" si="42"/>
        <v>2657</v>
      </c>
      <c r="Y73" s="8">
        <f t="shared" si="53"/>
        <v>86.352500000000006</v>
      </c>
      <c r="Z73" s="9">
        <f t="shared" si="54"/>
        <v>2743.3525</v>
      </c>
      <c r="AA73" s="11"/>
      <c r="AB73" s="11"/>
      <c r="AC73" s="11"/>
      <c r="AD73" s="11">
        <f t="shared" si="43"/>
        <v>438</v>
      </c>
      <c r="AE73" s="11">
        <f t="shared" si="44"/>
        <v>993</v>
      </c>
      <c r="AF73" s="12">
        <f t="shared" si="45"/>
        <v>110</v>
      </c>
      <c r="AG73" s="12">
        <v>0</v>
      </c>
      <c r="AH73" s="12">
        <v>0</v>
      </c>
      <c r="AI73" s="12">
        <v>40</v>
      </c>
      <c r="AJ73" s="11">
        <f t="shared" si="46"/>
        <v>1581</v>
      </c>
      <c r="AK73" s="11">
        <f t="shared" si="47"/>
        <v>43119.337499999994</v>
      </c>
      <c r="AL73" s="11">
        <f t="shared" si="48"/>
        <v>2657</v>
      </c>
      <c r="AM73" s="11">
        <f t="shared" si="49"/>
        <v>40462.337499999994</v>
      </c>
      <c r="AN73">
        <f>VLOOKUP(C73,[1]WD!$B$3:$AR$777,43,0)</f>
        <v>13</v>
      </c>
      <c r="AO73" s="18">
        <f t="shared" si="50"/>
        <v>0</v>
      </c>
      <c r="AP73" s="6"/>
      <c r="AQ73" s="6"/>
      <c r="AR73" s="6"/>
    </row>
    <row r="74" spans="1:44" x14ac:dyDescent="0.25">
      <c r="A74" s="10">
        <v>71</v>
      </c>
      <c r="B74" s="1">
        <v>13</v>
      </c>
      <c r="C74" s="2">
        <v>40059295</v>
      </c>
      <c r="D74" s="3" t="s">
        <v>332</v>
      </c>
      <c r="E74" s="3" t="s">
        <v>361</v>
      </c>
      <c r="F74" s="3" t="s">
        <v>49</v>
      </c>
      <c r="G74" s="5">
        <v>1</v>
      </c>
      <c r="H74" s="4" t="s">
        <v>50</v>
      </c>
      <c r="I74" s="22">
        <v>518.41</v>
      </c>
      <c r="J74" s="11">
        <v>22.5</v>
      </c>
      <c r="K74" s="11">
        <v>24</v>
      </c>
      <c r="L74" s="11">
        <v>58</v>
      </c>
      <c r="M74" s="11">
        <f t="shared" si="37"/>
        <v>11664</v>
      </c>
      <c r="N74" s="11">
        <f t="shared" si="38"/>
        <v>1400</v>
      </c>
      <c r="O74" s="9">
        <f t="shared" si="39"/>
        <v>58.32</v>
      </c>
      <c r="P74" s="9">
        <f t="shared" si="40"/>
        <v>58</v>
      </c>
      <c r="Q74" s="8">
        <f t="shared" si="55"/>
        <v>379.08000000000004</v>
      </c>
      <c r="R74" s="8">
        <f t="shared" si="51"/>
        <v>13559.4</v>
      </c>
      <c r="S74" s="11">
        <f t="shared" si="41"/>
        <v>240</v>
      </c>
      <c r="T74" s="9">
        <f t="shared" si="52"/>
        <v>13799.4</v>
      </c>
      <c r="U74" s="9"/>
      <c r="V74" s="9"/>
      <c r="W74" s="9"/>
      <c r="X74" s="11">
        <f t="shared" si="42"/>
        <v>3758</v>
      </c>
      <c r="Y74" s="8">
        <f t="shared" si="53"/>
        <v>122.13500000000001</v>
      </c>
      <c r="Z74" s="9">
        <f t="shared" si="54"/>
        <v>3880.1350000000002</v>
      </c>
      <c r="AA74" s="11"/>
      <c r="AB74" s="11"/>
      <c r="AC74" s="11"/>
      <c r="AD74" s="11">
        <f t="shared" si="43"/>
        <v>428</v>
      </c>
      <c r="AE74" s="11">
        <f t="shared" si="44"/>
        <v>972</v>
      </c>
      <c r="AF74" s="12">
        <f t="shared" si="45"/>
        <v>116</v>
      </c>
      <c r="AG74" s="12">
        <v>0</v>
      </c>
      <c r="AH74" s="12">
        <v>0</v>
      </c>
      <c r="AI74" s="12">
        <v>40</v>
      </c>
      <c r="AJ74" s="11">
        <f t="shared" si="46"/>
        <v>1556</v>
      </c>
      <c r="AK74" s="11">
        <f t="shared" si="47"/>
        <v>43360.2</v>
      </c>
      <c r="AL74" s="11">
        <f t="shared" si="48"/>
        <v>3758</v>
      </c>
      <c r="AM74" s="11">
        <f t="shared" si="49"/>
        <v>39602.199999999997</v>
      </c>
      <c r="AN74">
        <f>VLOOKUP(C74,[1]WD!$B$3:$AR$777,43,0)</f>
        <v>13</v>
      </c>
      <c r="AO74" s="18">
        <f t="shared" si="50"/>
        <v>0</v>
      </c>
      <c r="AP74" s="6"/>
      <c r="AQ74" s="6"/>
      <c r="AR74" s="6"/>
    </row>
    <row r="75" spans="1:44" x14ac:dyDescent="0.25">
      <c r="A75" s="10">
        <v>72</v>
      </c>
      <c r="B75" s="1">
        <v>13</v>
      </c>
      <c r="C75" s="2">
        <v>40059299</v>
      </c>
      <c r="D75" s="3" t="s">
        <v>334</v>
      </c>
      <c r="E75" s="3" t="s">
        <v>361</v>
      </c>
      <c r="F75" s="3" t="s">
        <v>49</v>
      </c>
      <c r="G75" s="5">
        <v>1</v>
      </c>
      <c r="H75" s="4" t="s">
        <v>50</v>
      </c>
      <c r="I75" s="22">
        <v>518.41</v>
      </c>
      <c r="J75" s="11">
        <v>25.5</v>
      </c>
      <c r="K75" s="11">
        <v>27</v>
      </c>
      <c r="L75" s="11">
        <v>83</v>
      </c>
      <c r="M75" s="11">
        <f t="shared" si="37"/>
        <v>13219</v>
      </c>
      <c r="N75" s="11">
        <f t="shared" si="38"/>
        <v>1586</v>
      </c>
      <c r="O75" s="9">
        <f t="shared" si="39"/>
        <v>66.094999999999999</v>
      </c>
      <c r="P75" s="9">
        <f t="shared" si="40"/>
        <v>66</v>
      </c>
      <c r="Q75" s="8">
        <f t="shared" si="55"/>
        <v>429.61750000000001</v>
      </c>
      <c r="R75" s="8">
        <f t="shared" si="51"/>
        <v>15366.7125</v>
      </c>
      <c r="S75" s="11">
        <f t="shared" si="41"/>
        <v>270</v>
      </c>
      <c r="T75" s="9">
        <f t="shared" si="52"/>
        <v>15636.7125</v>
      </c>
      <c r="U75" s="9"/>
      <c r="V75" s="9"/>
      <c r="W75" s="9"/>
      <c r="X75" s="11">
        <f t="shared" si="42"/>
        <v>5379</v>
      </c>
      <c r="Y75" s="8">
        <f t="shared" si="53"/>
        <v>174.8175</v>
      </c>
      <c r="Z75" s="9">
        <f t="shared" si="54"/>
        <v>5553.8175000000001</v>
      </c>
      <c r="AA75" s="11"/>
      <c r="AB75" s="11"/>
      <c r="AC75" s="11"/>
      <c r="AD75" s="11">
        <f t="shared" si="43"/>
        <v>485</v>
      </c>
      <c r="AE75" s="11">
        <f t="shared" si="44"/>
        <v>1101</v>
      </c>
      <c r="AF75" s="12">
        <f t="shared" si="45"/>
        <v>140</v>
      </c>
      <c r="AG75" s="12">
        <v>0</v>
      </c>
      <c r="AH75" s="12">
        <v>0</v>
      </c>
      <c r="AI75" s="12">
        <v>40</v>
      </c>
      <c r="AJ75" s="11">
        <f t="shared" si="46"/>
        <v>1766</v>
      </c>
      <c r="AK75" s="11">
        <f t="shared" si="47"/>
        <v>50253.137499999997</v>
      </c>
      <c r="AL75" s="11">
        <f t="shared" si="48"/>
        <v>5379</v>
      </c>
      <c r="AM75" s="11">
        <f t="shared" si="49"/>
        <v>44874.137499999997</v>
      </c>
      <c r="AN75">
        <f>VLOOKUP(C75,[1]WD!$B$3:$AR$777,43,0)</f>
        <v>13</v>
      </c>
      <c r="AO75" s="18">
        <f t="shared" si="50"/>
        <v>0</v>
      </c>
      <c r="AP75" s="6"/>
      <c r="AQ75" s="6"/>
      <c r="AR75" s="6"/>
    </row>
    <row r="76" spans="1:44" x14ac:dyDescent="0.25">
      <c r="A76" s="10">
        <v>73</v>
      </c>
      <c r="B76" s="1">
        <v>13</v>
      </c>
      <c r="C76" s="2">
        <v>40059302</v>
      </c>
      <c r="D76" s="3" t="s">
        <v>335</v>
      </c>
      <c r="E76" s="3" t="s">
        <v>361</v>
      </c>
      <c r="F76" s="3" t="s">
        <v>49</v>
      </c>
      <c r="G76" s="5">
        <v>1</v>
      </c>
      <c r="H76" s="4" t="s">
        <v>50</v>
      </c>
      <c r="I76" s="22">
        <v>518.41</v>
      </c>
      <c r="J76" s="11">
        <v>14</v>
      </c>
      <c r="K76" s="11">
        <v>14</v>
      </c>
      <c r="L76" s="11">
        <v>24</v>
      </c>
      <c r="M76" s="11">
        <f t="shared" si="37"/>
        <v>7258</v>
      </c>
      <c r="N76" s="11">
        <f t="shared" si="38"/>
        <v>871</v>
      </c>
      <c r="O76" s="9">
        <f t="shared" si="39"/>
        <v>36.29</v>
      </c>
      <c r="P76" s="9">
        <f t="shared" si="40"/>
        <v>36</v>
      </c>
      <c r="Q76" s="8">
        <f t="shared" si="55"/>
        <v>235.88500000000002</v>
      </c>
      <c r="R76" s="8">
        <f t="shared" si="51"/>
        <v>8437.1750000000011</v>
      </c>
      <c r="S76" s="11">
        <f t="shared" si="41"/>
        <v>140</v>
      </c>
      <c r="T76" s="9">
        <f t="shared" si="52"/>
        <v>8577.1750000000011</v>
      </c>
      <c r="U76" s="9"/>
      <c r="V76" s="9"/>
      <c r="W76" s="9"/>
      <c r="X76" s="11">
        <f t="shared" si="42"/>
        <v>1555</v>
      </c>
      <c r="Y76" s="8">
        <f t="shared" si="53"/>
        <v>50.537500000000001</v>
      </c>
      <c r="Z76" s="9">
        <f t="shared" si="54"/>
        <v>1605.5374999999999</v>
      </c>
      <c r="AA76" s="11"/>
      <c r="AB76" s="11"/>
      <c r="AC76" s="11"/>
      <c r="AD76" s="11">
        <f t="shared" si="43"/>
        <v>266</v>
      </c>
      <c r="AE76" s="11">
        <f t="shared" si="44"/>
        <v>605</v>
      </c>
      <c r="AF76" s="12">
        <f t="shared" si="45"/>
        <v>67</v>
      </c>
      <c r="AG76" s="12">
        <v>0</v>
      </c>
      <c r="AH76" s="12">
        <v>0</v>
      </c>
      <c r="AI76" s="12">
        <v>40</v>
      </c>
      <c r="AJ76" s="11">
        <f t="shared" si="46"/>
        <v>978</v>
      </c>
      <c r="AK76" s="11">
        <f t="shared" si="47"/>
        <v>26168.525000000001</v>
      </c>
      <c r="AL76" s="11">
        <f t="shared" si="48"/>
        <v>1555</v>
      </c>
      <c r="AM76" s="11">
        <f t="shared" si="49"/>
        <v>24613.525000000001</v>
      </c>
      <c r="AN76">
        <f>VLOOKUP(C76,[1]WD!$B$3:$AR$777,43,0)</f>
        <v>13</v>
      </c>
      <c r="AO76" s="18">
        <f t="shared" si="50"/>
        <v>0</v>
      </c>
      <c r="AP76" s="6"/>
      <c r="AQ76" s="6"/>
      <c r="AR76" s="6"/>
    </row>
    <row r="77" spans="1:44" x14ac:dyDescent="0.25">
      <c r="A77" s="10">
        <v>74</v>
      </c>
      <c r="B77" s="1">
        <v>13</v>
      </c>
      <c r="C77" s="2">
        <v>40059305</v>
      </c>
      <c r="D77" s="3" t="s">
        <v>46</v>
      </c>
      <c r="E77" s="3" t="s">
        <v>361</v>
      </c>
      <c r="F77" s="3" t="s">
        <v>49</v>
      </c>
      <c r="G77" s="5">
        <v>1</v>
      </c>
      <c r="H77" s="4" t="s">
        <v>50</v>
      </c>
      <c r="I77" s="22">
        <v>518.41</v>
      </c>
      <c r="J77" s="11">
        <v>24.5</v>
      </c>
      <c r="K77" s="11">
        <v>26.5</v>
      </c>
      <c r="L77" s="11">
        <v>71</v>
      </c>
      <c r="M77" s="11">
        <f t="shared" si="37"/>
        <v>12701</v>
      </c>
      <c r="N77" s="11">
        <f t="shared" si="38"/>
        <v>1524</v>
      </c>
      <c r="O77" s="9">
        <f t="shared" si="39"/>
        <v>63.505000000000003</v>
      </c>
      <c r="P77" s="9">
        <f t="shared" si="40"/>
        <v>64</v>
      </c>
      <c r="Q77" s="8">
        <f t="shared" si="55"/>
        <v>412.78250000000003</v>
      </c>
      <c r="R77" s="8">
        <f t="shared" si="51"/>
        <v>14765.287499999999</v>
      </c>
      <c r="S77" s="11">
        <f t="shared" si="41"/>
        <v>265</v>
      </c>
      <c r="T77" s="9">
        <f t="shared" si="52"/>
        <v>15030.287499999999</v>
      </c>
      <c r="U77" s="9"/>
      <c r="V77" s="9"/>
      <c r="W77" s="9"/>
      <c r="X77" s="11">
        <f t="shared" si="42"/>
        <v>4601</v>
      </c>
      <c r="Y77" s="8">
        <f t="shared" si="53"/>
        <v>149.5325</v>
      </c>
      <c r="Z77" s="9">
        <f t="shared" si="54"/>
        <v>4750.5325000000003</v>
      </c>
      <c r="AA77" s="11"/>
      <c r="AB77" s="11"/>
      <c r="AC77" s="11"/>
      <c r="AD77" s="11">
        <f t="shared" si="43"/>
        <v>466</v>
      </c>
      <c r="AE77" s="11">
        <f t="shared" si="44"/>
        <v>1058</v>
      </c>
      <c r="AF77" s="12">
        <f t="shared" si="45"/>
        <v>130</v>
      </c>
      <c r="AG77" s="12">
        <v>0</v>
      </c>
      <c r="AH77" s="12">
        <v>0</v>
      </c>
      <c r="AI77" s="12">
        <v>40</v>
      </c>
      <c r="AJ77" s="11">
        <f t="shared" si="46"/>
        <v>1694</v>
      </c>
      <c r="AK77" s="11">
        <f t="shared" si="47"/>
        <v>47732.862499999996</v>
      </c>
      <c r="AL77" s="11">
        <f t="shared" si="48"/>
        <v>4601</v>
      </c>
      <c r="AM77" s="11">
        <f t="shared" si="49"/>
        <v>43131.862499999996</v>
      </c>
      <c r="AN77">
        <f>VLOOKUP(C77,[1]WD!$B$3:$AR$777,43,0)</f>
        <v>13</v>
      </c>
      <c r="AO77" s="18">
        <f t="shared" si="50"/>
        <v>0</v>
      </c>
      <c r="AP77" s="6"/>
      <c r="AQ77" s="6"/>
      <c r="AR77" s="6"/>
    </row>
    <row r="78" spans="1:44" x14ac:dyDescent="0.25">
      <c r="A78" s="10">
        <v>75</v>
      </c>
      <c r="B78" s="1">
        <v>13</v>
      </c>
      <c r="C78" s="2">
        <v>40059314</v>
      </c>
      <c r="D78" s="3" t="s">
        <v>277</v>
      </c>
      <c r="E78" s="3" t="s">
        <v>361</v>
      </c>
      <c r="F78" s="3" t="s">
        <v>49</v>
      </c>
      <c r="G78" s="5">
        <v>1</v>
      </c>
      <c r="H78" s="4" t="s">
        <v>50</v>
      </c>
      <c r="I78" s="22">
        <v>518.41</v>
      </c>
      <c r="J78" s="11">
        <v>23</v>
      </c>
      <c r="K78" s="11">
        <v>25</v>
      </c>
      <c r="L78" s="11">
        <v>78</v>
      </c>
      <c r="M78" s="11">
        <f t="shared" si="37"/>
        <v>11923</v>
      </c>
      <c r="N78" s="11">
        <f t="shared" si="38"/>
        <v>1431</v>
      </c>
      <c r="O78" s="9">
        <f t="shared" si="39"/>
        <v>59.615000000000002</v>
      </c>
      <c r="P78" s="9">
        <f t="shared" si="40"/>
        <v>60</v>
      </c>
      <c r="Q78" s="8">
        <f t="shared" si="55"/>
        <v>387.4975</v>
      </c>
      <c r="R78" s="8">
        <f t="shared" si="51"/>
        <v>13861.112499999999</v>
      </c>
      <c r="S78" s="11">
        <f t="shared" si="41"/>
        <v>250</v>
      </c>
      <c r="T78" s="9">
        <f t="shared" si="52"/>
        <v>14111.112499999999</v>
      </c>
      <c r="U78" s="9"/>
      <c r="V78" s="9"/>
      <c r="W78" s="9"/>
      <c r="X78" s="11">
        <f t="shared" si="42"/>
        <v>5054</v>
      </c>
      <c r="Y78" s="8">
        <f t="shared" si="53"/>
        <v>164.255</v>
      </c>
      <c r="Z78" s="9">
        <f t="shared" si="54"/>
        <v>5218.2550000000001</v>
      </c>
      <c r="AA78" s="11"/>
      <c r="AB78" s="11"/>
      <c r="AC78" s="11"/>
      <c r="AD78" s="11">
        <f t="shared" si="43"/>
        <v>438</v>
      </c>
      <c r="AE78" s="11">
        <f t="shared" si="44"/>
        <v>993</v>
      </c>
      <c r="AF78" s="12">
        <f t="shared" si="45"/>
        <v>128</v>
      </c>
      <c r="AG78" s="12">
        <v>0</v>
      </c>
      <c r="AH78" s="12">
        <v>0</v>
      </c>
      <c r="AI78" s="12">
        <v>40</v>
      </c>
      <c r="AJ78" s="11">
        <f t="shared" si="46"/>
        <v>1599</v>
      </c>
      <c r="AK78" s="11">
        <f t="shared" si="47"/>
        <v>45538.337499999994</v>
      </c>
      <c r="AL78" s="11">
        <f t="shared" si="48"/>
        <v>5054</v>
      </c>
      <c r="AM78" s="11">
        <f t="shared" si="49"/>
        <v>40484.337499999994</v>
      </c>
      <c r="AN78">
        <f>VLOOKUP(C78,[1]WD!$B$3:$AR$777,43,0)</f>
        <v>13</v>
      </c>
      <c r="AO78" s="18">
        <f t="shared" si="50"/>
        <v>0</v>
      </c>
      <c r="AP78" s="6"/>
      <c r="AQ78" s="6"/>
      <c r="AR78" s="6"/>
    </row>
    <row r="79" spans="1:44" x14ac:dyDescent="0.25">
      <c r="A79" s="10">
        <v>76</v>
      </c>
      <c r="B79" s="1">
        <v>13</v>
      </c>
      <c r="C79" s="2">
        <v>40059316</v>
      </c>
      <c r="D79" s="3" t="s">
        <v>293</v>
      </c>
      <c r="E79" s="3" t="s">
        <v>361</v>
      </c>
      <c r="F79" s="3" t="s">
        <v>49</v>
      </c>
      <c r="G79" s="5">
        <v>1</v>
      </c>
      <c r="H79" s="4" t="s">
        <v>50</v>
      </c>
      <c r="I79" s="22">
        <v>518.41</v>
      </c>
      <c r="J79" s="11">
        <v>27</v>
      </c>
      <c r="K79" s="11">
        <v>28</v>
      </c>
      <c r="L79" s="11">
        <v>71</v>
      </c>
      <c r="M79" s="11">
        <f t="shared" si="37"/>
        <v>13997</v>
      </c>
      <c r="N79" s="11">
        <f t="shared" si="38"/>
        <v>1680</v>
      </c>
      <c r="O79" s="9">
        <f t="shared" si="39"/>
        <v>69.984999999999999</v>
      </c>
      <c r="P79" s="9">
        <f t="shared" si="40"/>
        <v>70</v>
      </c>
      <c r="Q79" s="8">
        <f t="shared" si="55"/>
        <v>454.90250000000003</v>
      </c>
      <c r="R79" s="8">
        <f t="shared" si="51"/>
        <v>16271.887500000001</v>
      </c>
      <c r="S79" s="11">
        <f t="shared" si="41"/>
        <v>280</v>
      </c>
      <c r="T79" s="9">
        <f t="shared" si="52"/>
        <v>16551.887500000001</v>
      </c>
      <c r="U79" s="9"/>
      <c r="V79" s="9"/>
      <c r="W79" s="9"/>
      <c r="X79" s="11">
        <f t="shared" si="42"/>
        <v>4601</v>
      </c>
      <c r="Y79" s="8">
        <f t="shared" si="53"/>
        <v>149.5325</v>
      </c>
      <c r="Z79" s="9">
        <f t="shared" si="54"/>
        <v>4750.5325000000003</v>
      </c>
      <c r="AA79" s="11"/>
      <c r="AB79" s="11"/>
      <c r="AC79" s="11"/>
      <c r="AD79" s="11">
        <f t="shared" si="43"/>
        <v>514</v>
      </c>
      <c r="AE79" s="11">
        <f t="shared" si="44"/>
        <v>1166</v>
      </c>
      <c r="AF79" s="12">
        <f t="shared" si="45"/>
        <v>140</v>
      </c>
      <c r="AG79" s="12">
        <v>0</v>
      </c>
      <c r="AH79" s="12">
        <v>0</v>
      </c>
      <c r="AI79" s="12">
        <v>40</v>
      </c>
      <c r="AJ79" s="11">
        <f t="shared" si="46"/>
        <v>1860</v>
      </c>
      <c r="AK79" s="11">
        <f t="shared" si="47"/>
        <v>52116.662500000006</v>
      </c>
      <c r="AL79" s="11">
        <f t="shared" si="48"/>
        <v>4601</v>
      </c>
      <c r="AM79" s="11">
        <f t="shared" si="49"/>
        <v>47515.662500000006</v>
      </c>
      <c r="AN79">
        <f>VLOOKUP(C79,[1]WD!$B$3:$AR$777,43,0)</f>
        <v>13</v>
      </c>
      <c r="AO79" s="18">
        <f t="shared" si="50"/>
        <v>0</v>
      </c>
      <c r="AP79" s="6"/>
      <c r="AQ79" s="6"/>
      <c r="AR79" s="6"/>
    </row>
    <row r="80" spans="1:44" x14ac:dyDescent="0.25">
      <c r="A80" s="10">
        <v>77</v>
      </c>
      <c r="B80" s="1">
        <v>13</v>
      </c>
      <c r="C80" s="2">
        <v>40059322</v>
      </c>
      <c r="D80" s="3" t="s">
        <v>89</v>
      </c>
      <c r="E80" s="3" t="s">
        <v>361</v>
      </c>
      <c r="F80" s="3" t="s">
        <v>49</v>
      </c>
      <c r="G80" s="5">
        <v>1</v>
      </c>
      <c r="H80" s="4" t="s">
        <v>50</v>
      </c>
      <c r="I80" s="22">
        <v>518.41</v>
      </c>
      <c r="J80" s="11">
        <v>26</v>
      </c>
      <c r="K80" s="11">
        <v>28</v>
      </c>
      <c r="L80" s="11">
        <v>88</v>
      </c>
      <c r="M80" s="11">
        <f t="shared" si="37"/>
        <v>13479</v>
      </c>
      <c r="N80" s="11">
        <f t="shared" si="38"/>
        <v>1617</v>
      </c>
      <c r="O80" s="9">
        <f t="shared" si="39"/>
        <v>67.394999999999996</v>
      </c>
      <c r="P80" s="9">
        <f t="shared" si="40"/>
        <v>67</v>
      </c>
      <c r="Q80" s="8">
        <f t="shared" si="55"/>
        <v>438.0675</v>
      </c>
      <c r="R80" s="8">
        <f t="shared" si="51"/>
        <v>15668.4625</v>
      </c>
      <c r="S80" s="11">
        <f t="shared" si="41"/>
        <v>280</v>
      </c>
      <c r="T80" s="9">
        <f t="shared" si="52"/>
        <v>15948.4625</v>
      </c>
      <c r="U80" s="9"/>
      <c r="V80" s="9"/>
      <c r="W80" s="9"/>
      <c r="X80" s="11">
        <f t="shared" si="42"/>
        <v>5703</v>
      </c>
      <c r="Y80" s="8">
        <f t="shared" si="53"/>
        <v>185.3475</v>
      </c>
      <c r="Z80" s="9">
        <f t="shared" si="54"/>
        <v>5888.3474999999999</v>
      </c>
      <c r="AA80" s="11"/>
      <c r="AB80" s="11"/>
      <c r="AC80" s="11"/>
      <c r="AD80" s="11">
        <f t="shared" si="43"/>
        <v>494</v>
      </c>
      <c r="AE80" s="11">
        <f t="shared" si="44"/>
        <v>1123</v>
      </c>
      <c r="AF80" s="12">
        <f t="shared" si="45"/>
        <v>144</v>
      </c>
      <c r="AG80" s="12">
        <v>0</v>
      </c>
      <c r="AH80" s="12">
        <v>0</v>
      </c>
      <c r="AI80" s="12">
        <v>40</v>
      </c>
      <c r="AJ80" s="11">
        <f t="shared" si="46"/>
        <v>1801</v>
      </c>
      <c r="AK80" s="11">
        <f t="shared" si="47"/>
        <v>51467.387499999997</v>
      </c>
      <c r="AL80" s="11">
        <f t="shared" si="48"/>
        <v>5703</v>
      </c>
      <c r="AM80" s="11">
        <f t="shared" si="49"/>
        <v>45764.387499999997</v>
      </c>
      <c r="AN80">
        <f>VLOOKUP(C80,[1]WD!$B$3:$AR$777,43,0)</f>
        <v>13</v>
      </c>
      <c r="AO80" s="18">
        <f t="shared" si="50"/>
        <v>0</v>
      </c>
      <c r="AP80" s="6"/>
      <c r="AQ80" s="6"/>
      <c r="AR80" s="6"/>
    </row>
    <row r="81" spans="1:44" x14ac:dyDescent="0.25">
      <c r="A81" s="10">
        <v>78</v>
      </c>
      <c r="B81" s="1">
        <v>13</v>
      </c>
      <c r="C81" s="2">
        <v>40059332</v>
      </c>
      <c r="D81" s="3" t="s">
        <v>340</v>
      </c>
      <c r="E81" s="3" t="s">
        <v>361</v>
      </c>
      <c r="F81" s="3" t="s">
        <v>49</v>
      </c>
      <c r="G81" s="5">
        <v>1</v>
      </c>
      <c r="H81" s="4" t="s">
        <v>50</v>
      </c>
      <c r="I81" s="22">
        <v>518.41</v>
      </c>
      <c r="J81" s="11">
        <v>22</v>
      </c>
      <c r="K81" s="11">
        <v>23</v>
      </c>
      <c r="L81" s="11">
        <v>49</v>
      </c>
      <c r="M81" s="11">
        <f t="shared" si="37"/>
        <v>11405</v>
      </c>
      <c r="N81" s="11">
        <f t="shared" si="38"/>
        <v>1369</v>
      </c>
      <c r="O81" s="9">
        <f t="shared" si="39"/>
        <v>57.024999999999999</v>
      </c>
      <c r="P81" s="9">
        <f t="shared" si="40"/>
        <v>57</v>
      </c>
      <c r="Q81" s="8">
        <f t="shared" si="55"/>
        <v>370.66250000000002</v>
      </c>
      <c r="R81" s="8">
        <f t="shared" si="51"/>
        <v>13258.6875</v>
      </c>
      <c r="S81" s="11">
        <f t="shared" si="41"/>
        <v>230</v>
      </c>
      <c r="T81" s="9">
        <f t="shared" si="52"/>
        <v>13488.6875</v>
      </c>
      <c r="U81" s="9"/>
      <c r="V81" s="9"/>
      <c r="W81" s="9"/>
      <c r="X81" s="11">
        <f t="shared" si="42"/>
        <v>3175</v>
      </c>
      <c r="Y81" s="8">
        <f t="shared" si="53"/>
        <v>103.1875</v>
      </c>
      <c r="Z81" s="9">
        <f t="shared" si="54"/>
        <v>3278.1875</v>
      </c>
      <c r="AA81" s="11"/>
      <c r="AB81" s="11"/>
      <c r="AC81" s="11"/>
      <c r="AD81" s="11">
        <f t="shared" si="43"/>
        <v>419</v>
      </c>
      <c r="AE81" s="11">
        <f t="shared" si="44"/>
        <v>950</v>
      </c>
      <c r="AF81" s="12">
        <f t="shared" si="45"/>
        <v>110</v>
      </c>
      <c r="AG81" s="12">
        <v>0</v>
      </c>
      <c r="AH81" s="12">
        <v>0</v>
      </c>
      <c r="AI81" s="12">
        <v>40</v>
      </c>
      <c r="AJ81" s="11">
        <f t="shared" si="46"/>
        <v>1519</v>
      </c>
      <c r="AK81" s="11">
        <f t="shared" si="47"/>
        <v>41892.0625</v>
      </c>
      <c r="AL81" s="11">
        <f t="shared" si="48"/>
        <v>3175</v>
      </c>
      <c r="AM81" s="11">
        <f t="shared" si="49"/>
        <v>38717.0625</v>
      </c>
      <c r="AN81">
        <f>VLOOKUP(C81,[1]WD!$B$3:$AR$777,43,0)</f>
        <v>13</v>
      </c>
      <c r="AO81" s="18">
        <f t="shared" si="50"/>
        <v>0</v>
      </c>
      <c r="AP81" s="6"/>
      <c r="AQ81" s="6"/>
      <c r="AR81" s="6"/>
    </row>
    <row r="82" spans="1:44" x14ac:dyDescent="0.25">
      <c r="A82" s="10">
        <v>79</v>
      </c>
      <c r="B82" s="1">
        <v>13</v>
      </c>
      <c r="C82" s="2">
        <v>40059373</v>
      </c>
      <c r="D82" s="3" t="s">
        <v>338</v>
      </c>
      <c r="E82" s="3" t="s">
        <v>361</v>
      </c>
      <c r="F82" s="3" t="s">
        <v>49</v>
      </c>
      <c r="G82" s="5">
        <v>1</v>
      </c>
      <c r="H82" s="4" t="s">
        <v>50</v>
      </c>
      <c r="I82" s="22">
        <v>518.41</v>
      </c>
      <c r="J82" s="11">
        <v>20.5</v>
      </c>
      <c r="K82" s="11">
        <v>22</v>
      </c>
      <c r="L82" s="11">
        <v>41</v>
      </c>
      <c r="M82" s="11">
        <f t="shared" si="37"/>
        <v>10627</v>
      </c>
      <c r="N82" s="11">
        <f t="shared" si="38"/>
        <v>1275</v>
      </c>
      <c r="O82" s="9">
        <f t="shared" si="39"/>
        <v>53.134999999999998</v>
      </c>
      <c r="P82" s="9">
        <f t="shared" si="40"/>
        <v>53</v>
      </c>
      <c r="Q82" s="8">
        <f t="shared" si="55"/>
        <v>345.3775</v>
      </c>
      <c r="R82" s="8">
        <f t="shared" si="51"/>
        <v>12353.512500000001</v>
      </c>
      <c r="S82" s="11">
        <f t="shared" si="41"/>
        <v>220</v>
      </c>
      <c r="T82" s="9">
        <f t="shared" si="52"/>
        <v>12573.512500000001</v>
      </c>
      <c r="U82" s="9"/>
      <c r="V82" s="9"/>
      <c r="W82" s="9"/>
      <c r="X82" s="11">
        <f t="shared" si="42"/>
        <v>2657</v>
      </c>
      <c r="Y82" s="8">
        <f t="shared" si="53"/>
        <v>86.352500000000006</v>
      </c>
      <c r="Z82" s="9">
        <f t="shared" si="54"/>
        <v>2743.3525</v>
      </c>
      <c r="AA82" s="11"/>
      <c r="AB82" s="11"/>
      <c r="AC82" s="11"/>
      <c r="AD82" s="11">
        <f t="shared" si="43"/>
        <v>390</v>
      </c>
      <c r="AE82" s="11">
        <f t="shared" si="44"/>
        <v>885</v>
      </c>
      <c r="AF82" s="12">
        <f t="shared" si="45"/>
        <v>100</v>
      </c>
      <c r="AG82" s="12">
        <v>0</v>
      </c>
      <c r="AH82" s="12">
        <v>0</v>
      </c>
      <c r="AI82" s="12">
        <v>40</v>
      </c>
      <c r="AJ82" s="11">
        <f t="shared" si="46"/>
        <v>1415</v>
      </c>
      <c r="AK82" s="11">
        <f t="shared" si="47"/>
        <v>38742.537500000006</v>
      </c>
      <c r="AL82" s="11">
        <f t="shared" si="48"/>
        <v>2657</v>
      </c>
      <c r="AM82" s="11">
        <f t="shared" si="49"/>
        <v>36085.537500000006</v>
      </c>
      <c r="AN82">
        <f>VLOOKUP(C82,[1]WD!$B$3:$AR$777,43,0)</f>
        <v>13</v>
      </c>
      <c r="AO82" s="18">
        <f t="shared" si="50"/>
        <v>0</v>
      </c>
      <c r="AP82" s="6"/>
      <c r="AQ82" s="6"/>
      <c r="AR82" s="6"/>
    </row>
    <row r="83" spans="1:44" x14ac:dyDescent="0.25">
      <c r="A83" s="10">
        <v>80</v>
      </c>
      <c r="B83" s="1">
        <v>13</v>
      </c>
      <c r="C83" s="2">
        <v>40059374</v>
      </c>
      <c r="D83" s="3" t="s">
        <v>348</v>
      </c>
      <c r="E83" s="3" t="s">
        <v>361</v>
      </c>
      <c r="F83" s="3" t="s">
        <v>49</v>
      </c>
      <c r="G83" s="5">
        <v>1</v>
      </c>
      <c r="H83" s="4" t="s">
        <v>50</v>
      </c>
      <c r="I83" s="22">
        <v>518.41</v>
      </c>
      <c r="J83" s="11">
        <v>23</v>
      </c>
      <c r="K83" s="11">
        <v>24</v>
      </c>
      <c r="L83" s="11">
        <v>61</v>
      </c>
      <c r="M83" s="11">
        <f t="shared" si="37"/>
        <v>11923</v>
      </c>
      <c r="N83" s="11">
        <f t="shared" si="38"/>
        <v>1431</v>
      </c>
      <c r="O83" s="9">
        <f t="shared" si="39"/>
        <v>59.615000000000002</v>
      </c>
      <c r="P83" s="9">
        <f t="shared" si="40"/>
        <v>60</v>
      </c>
      <c r="Q83" s="8">
        <f t="shared" si="55"/>
        <v>387.4975</v>
      </c>
      <c r="R83" s="8">
        <f t="shared" si="51"/>
        <v>13861.112499999999</v>
      </c>
      <c r="S83" s="11">
        <f t="shared" si="41"/>
        <v>240</v>
      </c>
      <c r="T83" s="9">
        <f t="shared" si="52"/>
        <v>14101.112499999999</v>
      </c>
      <c r="U83" s="9"/>
      <c r="V83" s="9"/>
      <c r="W83" s="9"/>
      <c r="X83" s="11">
        <f t="shared" si="42"/>
        <v>3953</v>
      </c>
      <c r="Y83" s="8">
        <f t="shared" si="53"/>
        <v>128.4725</v>
      </c>
      <c r="Z83" s="9">
        <f t="shared" si="54"/>
        <v>4081.4724999999999</v>
      </c>
      <c r="AA83" s="11"/>
      <c r="AB83" s="11"/>
      <c r="AC83" s="11"/>
      <c r="AD83" s="11">
        <f t="shared" si="43"/>
        <v>438</v>
      </c>
      <c r="AE83" s="11">
        <f t="shared" si="44"/>
        <v>993</v>
      </c>
      <c r="AF83" s="12">
        <f t="shared" si="45"/>
        <v>120</v>
      </c>
      <c r="AG83" s="12">
        <v>0</v>
      </c>
      <c r="AH83" s="12">
        <v>0</v>
      </c>
      <c r="AI83" s="12">
        <v>40</v>
      </c>
      <c r="AJ83" s="11">
        <f t="shared" si="46"/>
        <v>1591</v>
      </c>
      <c r="AK83" s="11">
        <f t="shared" si="47"/>
        <v>44425.337499999994</v>
      </c>
      <c r="AL83" s="11">
        <f t="shared" si="48"/>
        <v>3953</v>
      </c>
      <c r="AM83" s="11">
        <f t="shared" si="49"/>
        <v>40472.337499999994</v>
      </c>
      <c r="AN83">
        <f>VLOOKUP(C83,[1]WD!$B$3:$AR$777,43,0)</f>
        <v>13</v>
      </c>
      <c r="AO83" s="18">
        <f t="shared" si="50"/>
        <v>0</v>
      </c>
      <c r="AP83" s="6"/>
      <c r="AQ83" s="6"/>
      <c r="AR83" s="6"/>
    </row>
    <row r="84" spans="1:44" x14ac:dyDescent="0.25">
      <c r="A84" s="10">
        <v>81</v>
      </c>
      <c r="B84" s="1">
        <v>13</v>
      </c>
      <c r="C84" s="2">
        <v>40059566</v>
      </c>
      <c r="D84" s="3" t="s">
        <v>385</v>
      </c>
      <c r="E84" s="3" t="s">
        <v>361</v>
      </c>
      <c r="F84" s="3" t="str">
        <f>VLOOKUP(C84,'[2]Employee Master (2)'!$A$3:$E$726,5,0)</f>
        <v>KO02FHSW04</v>
      </c>
      <c r="G84" s="5">
        <v>1</v>
      </c>
      <c r="H84" s="4" t="s">
        <v>50</v>
      </c>
      <c r="I84" s="22">
        <v>518.41</v>
      </c>
      <c r="J84" s="11">
        <v>25</v>
      </c>
      <c r="K84" s="11">
        <v>26</v>
      </c>
      <c r="L84" s="11">
        <v>72</v>
      </c>
      <c r="M84" s="11">
        <f t="shared" si="37"/>
        <v>12960</v>
      </c>
      <c r="N84" s="11">
        <f t="shared" si="38"/>
        <v>1555</v>
      </c>
      <c r="O84" s="9">
        <f t="shared" si="39"/>
        <v>64.8</v>
      </c>
      <c r="P84" s="9">
        <f t="shared" si="40"/>
        <v>65</v>
      </c>
      <c r="Q84" s="8">
        <f t="shared" si="55"/>
        <v>421.2</v>
      </c>
      <c r="R84" s="8">
        <f t="shared" si="51"/>
        <v>15066</v>
      </c>
      <c r="S84" s="11">
        <f t="shared" si="41"/>
        <v>260</v>
      </c>
      <c r="T84" s="9">
        <f t="shared" si="52"/>
        <v>15326</v>
      </c>
      <c r="U84" s="9"/>
      <c r="V84" s="9"/>
      <c r="W84" s="9"/>
      <c r="X84" s="11">
        <f t="shared" si="42"/>
        <v>4666</v>
      </c>
      <c r="Y84" s="8">
        <f t="shared" si="53"/>
        <v>151.64500000000001</v>
      </c>
      <c r="Z84" s="9">
        <f t="shared" si="54"/>
        <v>4817.6450000000004</v>
      </c>
      <c r="AA84" s="11"/>
      <c r="AB84" s="11"/>
      <c r="AC84" s="11"/>
      <c r="AD84" s="11">
        <f t="shared" si="43"/>
        <v>475</v>
      </c>
      <c r="AE84" s="11">
        <f t="shared" si="44"/>
        <v>1080</v>
      </c>
      <c r="AF84" s="12">
        <f t="shared" si="45"/>
        <v>133</v>
      </c>
      <c r="AG84" s="12">
        <v>0</v>
      </c>
      <c r="AH84" s="12">
        <v>0</v>
      </c>
      <c r="AI84" s="12">
        <v>40</v>
      </c>
      <c r="AJ84" s="11">
        <f t="shared" si="46"/>
        <v>1728</v>
      </c>
      <c r="AK84" s="11">
        <f t="shared" si="47"/>
        <v>48656</v>
      </c>
      <c r="AL84" s="11">
        <f t="shared" si="48"/>
        <v>4666</v>
      </c>
      <c r="AM84" s="11">
        <f t="shared" si="49"/>
        <v>43990</v>
      </c>
      <c r="AN84">
        <f>VLOOKUP(C84,[1]WD!$B$3:$AR$777,43,0)</f>
        <v>13</v>
      </c>
      <c r="AO84" s="18">
        <f t="shared" si="50"/>
        <v>0</v>
      </c>
      <c r="AP84" s="6"/>
      <c r="AQ84" s="6"/>
      <c r="AR84" s="6"/>
    </row>
    <row r="85" spans="1:44" x14ac:dyDescent="0.25">
      <c r="A85" s="10">
        <v>82</v>
      </c>
      <c r="B85" s="1">
        <v>13</v>
      </c>
      <c r="C85" s="2">
        <v>40059601</v>
      </c>
      <c r="D85" s="3" t="s">
        <v>164</v>
      </c>
      <c r="E85" s="3" t="s">
        <v>378</v>
      </c>
      <c r="F85" s="3" t="s">
        <v>49</v>
      </c>
      <c r="G85" s="5">
        <v>1</v>
      </c>
      <c r="H85" s="4" t="s">
        <v>50</v>
      </c>
      <c r="I85" s="22">
        <v>518.41</v>
      </c>
      <c r="J85" s="11">
        <v>25</v>
      </c>
      <c r="K85" s="11">
        <v>26</v>
      </c>
      <c r="L85" s="11">
        <v>58</v>
      </c>
      <c r="M85" s="11">
        <f t="shared" si="37"/>
        <v>12960</v>
      </c>
      <c r="N85" s="11">
        <f t="shared" si="38"/>
        <v>1555</v>
      </c>
      <c r="O85" s="9">
        <f t="shared" si="39"/>
        <v>64.8</v>
      </c>
      <c r="P85" s="9">
        <f t="shared" si="40"/>
        <v>65</v>
      </c>
      <c r="Q85" s="8">
        <f t="shared" si="55"/>
        <v>421.2</v>
      </c>
      <c r="R85" s="8">
        <f t="shared" si="51"/>
        <v>15066</v>
      </c>
      <c r="S85" s="11">
        <f t="shared" si="41"/>
        <v>260</v>
      </c>
      <c r="T85" s="9">
        <f t="shared" si="52"/>
        <v>15326</v>
      </c>
      <c r="U85" s="9"/>
      <c r="V85" s="9"/>
      <c r="W85" s="9"/>
      <c r="X85" s="11">
        <f t="shared" si="42"/>
        <v>3758</v>
      </c>
      <c r="Y85" s="8">
        <f t="shared" si="53"/>
        <v>122.13500000000001</v>
      </c>
      <c r="Z85" s="9">
        <f t="shared" si="54"/>
        <v>3880.1350000000002</v>
      </c>
      <c r="AA85" s="11"/>
      <c r="AB85" s="11"/>
      <c r="AC85" s="11"/>
      <c r="AD85" s="11">
        <f t="shared" si="43"/>
        <v>475</v>
      </c>
      <c r="AE85" s="11">
        <f t="shared" si="44"/>
        <v>1080</v>
      </c>
      <c r="AF85" s="12">
        <f t="shared" si="45"/>
        <v>126</v>
      </c>
      <c r="AG85" s="12">
        <v>0</v>
      </c>
      <c r="AH85" s="12">
        <v>0</v>
      </c>
      <c r="AI85" s="12">
        <v>40</v>
      </c>
      <c r="AJ85" s="11">
        <f t="shared" si="46"/>
        <v>1721</v>
      </c>
      <c r="AK85" s="11">
        <f t="shared" si="47"/>
        <v>47755</v>
      </c>
      <c r="AL85" s="11">
        <f t="shared" si="48"/>
        <v>3758</v>
      </c>
      <c r="AM85" s="11">
        <f t="shared" si="49"/>
        <v>43997</v>
      </c>
      <c r="AN85">
        <f>VLOOKUP(C85,[1]WD!$B$3:$AR$777,43,0)</f>
        <v>13</v>
      </c>
      <c r="AO85" s="18">
        <f t="shared" si="50"/>
        <v>0</v>
      </c>
      <c r="AP85" s="6"/>
      <c r="AQ85" s="6"/>
      <c r="AR85" s="6"/>
    </row>
    <row r="86" spans="1:44" x14ac:dyDescent="0.25">
      <c r="A86" s="10">
        <v>83</v>
      </c>
      <c r="B86" s="1">
        <v>13</v>
      </c>
      <c r="C86" s="2">
        <v>40059604</v>
      </c>
      <c r="D86" s="3" t="s">
        <v>405</v>
      </c>
      <c r="E86" s="3" t="s">
        <v>378</v>
      </c>
      <c r="F86" s="3" t="s">
        <v>49</v>
      </c>
      <c r="G86" s="5">
        <v>1</v>
      </c>
      <c r="H86" s="4" t="s">
        <v>50</v>
      </c>
      <c r="I86" s="22">
        <v>518.41</v>
      </c>
      <c r="J86" s="11">
        <v>23</v>
      </c>
      <c r="K86" s="11">
        <v>24</v>
      </c>
      <c r="L86" s="11">
        <v>71</v>
      </c>
      <c r="M86" s="11">
        <f t="shared" si="37"/>
        <v>11923</v>
      </c>
      <c r="N86" s="11">
        <f t="shared" si="38"/>
        <v>1431</v>
      </c>
      <c r="O86" s="9">
        <f t="shared" si="39"/>
        <v>59.615000000000002</v>
      </c>
      <c r="P86" s="9">
        <f t="shared" si="40"/>
        <v>60</v>
      </c>
      <c r="Q86" s="8">
        <f t="shared" si="55"/>
        <v>387.4975</v>
      </c>
      <c r="R86" s="8">
        <f t="shared" si="51"/>
        <v>13861.112499999999</v>
      </c>
      <c r="S86" s="11">
        <f t="shared" si="41"/>
        <v>240</v>
      </c>
      <c r="T86" s="9">
        <f t="shared" si="52"/>
        <v>14101.112499999999</v>
      </c>
      <c r="U86" s="9"/>
      <c r="V86" s="9"/>
      <c r="W86" s="9"/>
      <c r="X86" s="11">
        <f t="shared" si="42"/>
        <v>4601</v>
      </c>
      <c r="Y86" s="8">
        <f t="shared" si="53"/>
        <v>149.5325</v>
      </c>
      <c r="Z86" s="9">
        <f t="shared" si="54"/>
        <v>4750.5325000000003</v>
      </c>
      <c r="AA86" s="11"/>
      <c r="AB86" s="11"/>
      <c r="AC86" s="11"/>
      <c r="AD86" s="11">
        <f t="shared" si="43"/>
        <v>438</v>
      </c>
      <c r="AE86" s="11">
        <f t="shared" si="44"/>
        <v>993</v>
      </c>
      <c r="AF86" s="12">
        <f t="shared" si="45"/>
        <v>124</v>
      </c>
      <c r="AG86" s="12">
        <v>0</v>
      </c>
      <c r="AH86" s="12">
        <v>0</v>
      </c>
      <c r="AI86" s="12">
        <v>40</v>
      </c>
      <c r="AJ86" s="11">
        <f t="shared" si="46"/>
        <v>1595</v>
      </c>
      <c r="AK86" s="11">
        <f t="shared" si="47"/>
        <v>45069.337499999994</v>
      </c>
      <c r="AL86" s="11">
        <f t="shared" si="48"/>
        <v>4601</v>
      </c>
      <c r="AM86" s="11">
        <f t="shared" si="49"/>
        <v>40468.337499999994</v>
      </c>
      <c r="AN86">
        <f>VLOOKUP(C86,[1]WD!$B$3:$AR$777,43,0)</f>
        <v>13</v>
      </c>
      <c r="AO86" s="18">
        <f t="shared" si="50"/>
        <v>0</v>
      </c>
      <c r="AP86" s="6"/>
      <c r="AQ86" s="6"/>
      <c r="AR86" s="6"/>
    </row>
    <row r="87" spans="1:44" x14ac:dyDescent="0.25">
      <c r="A87" s="10">
        <v>84</v>
      </c>
      <c r="B87" s="1">
        <v>13</v>
      </c>
      <c r="C87" s="2">
        <v>40059643</v>
      </c>
      <c r="D87" s="3" t="s">
        <v>76</v>
      </c>
      <c r="E87" s="3" t="s">
        <v>361</v>
      </c>
      <c r="F87" s="3" t="s">
        <v>49</v>
      </c>
      <c r="G87" s="5">
        <v>1</v>
      </c>
      <c r="H87" s="4" t="s">
        <v>50</v>
      </c>
      <c r="I87" s="22">
        <v>518.41</v>
      </c>
      <c r="J87" s="11">
        <v>26.5</v>
      </c>
      <c r="K87" s="11">
        <v>28</v>
      </c>
      <c r="L87" s="11">
        <v>58</v>
      </c>
      <c r="M87" s="11">
        <f t="shared" si="37"/>
        <v>13738</v>
      </c>
      <c r="N87" s="11">
        <f t="shared" si="38"/>
        <v>1649</v>
      </c>
      <c r="O87" s="9">
        <f t="shared" si="39"/>
        <v>68.69</v>
      </c>
      <c r="P87" s="9">
        <f t="shared" si="40"/>
        <v>69</v>
      </c>
      <c r="Q87" s="8">
        <f t="shared" si="55"/>
        <v>446.48500000000001</v>
      </c>
      <c r="R87" s="8">
        <f t="shared" si="51"/>
        <v>15971.175000000001</v>
      </c>
      <c r="S87" s="11">
        <f t="shared" si="41"/>
        <v>280</v>
      </c>
      <c r="T87" s="9">
        <f t="shared" si="52"/>
        <v>16251.175000000001</v>
      </c>
      <c r="U87" s="9"/>
      <c r="V87" s="9"/>
      <c r="W87" s="9"/>
      <c r="X87" s="11">
        <f t="shared" si="42"/>
        <v>3758</v>
      </c>
      <c r="Y87" s="8">
        <f t="shared" si="53"/>
        <v>122.13500000000001</v>
      </c>
      <c r="Z87" s="9">
        <f t="shared" si="54"/>
        <v>3880.1350000000002</v>
      </c>
      <c r="AA87" s="11"/>
      <c r="AB87" s="11"/>
      <c r="AC87" s="11"/>
      <c r="AD87" s="11">
        <f t="shared" si="43"/>
        <v>505</v>
      </c>
      <c r="AE87" s="11">
        <f t="shared" si="44"/>
        <v>1144</v>
      </c>
      <c r="AF87" s="12">
        <f t="shared" si="45"/>
        <v>132</v>
      </c>
      <c r="AG87" s="12">
        <v>0</v>
      </c>
      <c r="AH87" s="12">
        <v>0</v>
      </c>
      <c r="AI87" s="12">
        <v>40</v>
      </c>
      <c r="AJ87" s="11">
        <f t="shared" si="46"/>
        <v>1821</v>
      </c>
      <c r="AK87" s="11">
        <f t="shared" si="47"/>
        <v>50410.525000000001</v>
      </c>
      <c r="AL87" s="11">
        <f t="shared" si="48"/>
        <v>3758</v>
      </c>
      <c r="AM87" s="11">
        <f t="shared" si="49"/>
        <v>46652.525000000001</v>
      </c>
      <c r="AN87">
        <f>VLOOKUP(C87,[1]WD!$B$3:$AR$777,43,0)</f>
        <v>13</v>
      </c>
      <c r="AO87" s="18">
        <f t="shared" si="50"/>
        <v>0</v>
      </c>
      <c r="AP87" s="6"/>
      <c r="AQ87" s="6"/>
      <c r="AR87" s="6"/>
    </row>
    <row r="88" spans="1:44" x14ac:dyDescent="0.25">
      <c r="A88" s="10">
        <v>85</v>
      </c>
      <c r="B88" s="1">
        <v>13</v>
      </c>
      <c r="C88" s="2">
        <v>40059675</v>
      </c>
      <c r="D88" s="3" t="s">
        <v>424</v>
      </c>
      <c r="E88" s="3" t="s">
        <v>361</v>
      </c>
      <c r="F88" s="3" t="s">
        <v>49</v>
      </c>
      <c r="G88" s="5">
        <v>1</v>
      </c>
      <c r="H88" s="4" t="s">
        <v>50</v>
      </c>
      <c r="I88" s="22">
        <v>518.41</v>
      </c>
      <c r="J88" s="11">
        <v>27</v>
      </c>
      <c r="K88" s="11">
        <v>29</v>
      </c>
      <c r="L88" s="11">
        <v>80</v>
      </c>
      <c r="M88" s="11">
        <f t="shared" si="37"/>
        <v>13997</v>
      </c>
      <c r="N88" s="11">
        <f t="shared" si="38"/>
        <v>1680</v>
      </c>
      <c r="O88" s="9">
        <f t="shared" si="39"/>
        <v>69.984999999999999</v>
      </c>
      <c r="P88" s="9">
        <f t="shared" si="40"/>
        <v>70</v>
      </c>
      <c r="Q88" s="8">
        <f t="shared" si="55"/>
        <v>454.90250000000003</v>
      </c>
      <c r="R88" s="8">
        <f t="shared" si="51"/>
        <v>16271.887500000001</v>
      </c>
      <c r="S88" s="11">
        <f t="shared" si="41"/>
        <v>290</v>
      </c>
      <c r="T88" s="9">
        <f t="shared" si="52"/>
        <v>16561.887500000001</v>
      </c>
      <c r="U88" s="9"/>
      <c r="V88" s="9"/>
      <c r="W88" s="9"/>
      <c r="X88" s="11">
        <f t="shared" si="42"/>
        <v>5184</v>
      </c>
      <c r="Y88" s="8">
        <f t="shared" si="53"/>
        <v>168.48000000000002</v>
      </c>
      <c r="Z88" s="9">
        <f t="shared" si="54"/>
        <v>5352.48</v>
      </c>
      <c r="AA88" s="11"/>
      <c r="AB88" s="11"/>
      <c r="AC88" s="11"/>
      <c r="AD88" s="11">
        <f t="shared" si="43"/>
        <v>514</v>
      </c>
      <c r="AE88" s="11">
        <f t="shared" si="44"/>
        <v>1166</v>
      </c>
      <c r="AF88" s="12">
        <f t="shared" si="45"/>
        <v>144</v>
      </c>
      <c r="AG88" s="12">
        <v>0</v>
      </c>
      <c r="AH88" s="12">
        <v>0</v>
      </c>
      <c r="AI88" s="12">
        <v>40</v>
      </c>
      <c r="AJ88" s="11">
        <f t="shared" si="46"/>
        <v>1864</v>
      </c>
      <c r="AK88" s="11">
        <f t="shared" si="47"/>
        <v>52715.662500000006</v>
      </c>
      <c r="AL88" s="11">
        <f t="shared" si="48"/>
        <v>5184</v>
      </c>
      <c r="AM88" s="11">
        <f t="shared" si="49"/>
        <v>47531.662500000006</v>
      </c>
      <c r="AN88">
        <f>VLOOKUP(C88,[1]WD!$B$3:$AR$777,43,0)</f>
        <v>13</v>
      </c>
      <c r="AO88" s="18">
        <f t="shared" si="50"/>
        <v>0</v>
      </c>
      <c r="AP88" s="6"/>
      <c r="AQ88" s="6"/>
      <c r="AR88" s="6"/>
    </row>
    <row r="89" spans="1:44" x14ac:dyDescent="0.25">
      <c r="A89" s="10">
        <v>86</v>
      </c>
      <c r="B89" s="1">
        <v>13</v>
      </c>
      <c r="C89" s="2">
        <v>40059723</v>
      </c>
      <c r="D89" s="3" t="s">
        <v>499</v>
      </c>
      <c r="E89" s="3" t="s">
        <v>361</v>
      </c>
      <c r="F89" s="3" t="s">
        <v>49</v>
      </c>
      <c r="G89" s="5">
        <v>1</v>
      </c>
      <c r="H89" s="4" t="s">
        <v>50</v>
      </c>
      <c r="I89" s="22">
        <v>518.41</v>
      </c>
      <c r="J89" s="11">
        <v>23</v>
      </c>
      <c r="K89" s="11">
        <v>24</v>
      </c>
      <c r="L89" s="11">
        <v>52</v>
      </c>
      <c r="M89" s="11">
        <f t="shared" si="37"/>
        <v>11923</v>
      </c>
      <c r="N89" s="11">
        <f t="shared" si="38"/>
        <v>1431</v>
      </c>
      <c r="O89" s="9">
        <f t="shared" si="39"/>
        <v>59.615000000000002</v>
      </c>
      <c r="P89" s="9">
        <f t="shared" si="40"/>
        <v>60</v>
      </c>
      <c r="Q89" s="8">
        <f t="shared" si="55"/>
        <v>387.4975</v>
      </c>
      <c r="R89" s="8">
        <f t="shared" si="51"/>
        <v>13861.112499999999</v>
      </c>
      <c r="S89" s="11">
        <f t="shared" si="41"/>
        <v>240</v>
      </c>
      <c r="T89" s="9">
        <f t="shared" si="52"/>
        <v>14101.112499999999</v>
      </c>
      <c r="U89" s="9"/>
      <c r="V89" s="9"/>
      <c r="W89" s="9"/>
      <c r="X89" s="11">
        <f t="shared" si="42"/>
        <v>3370</v>
      </c>
      <c r="Y89" s="8">
        <f t="shared" si="53"/>
        <v>109.52500000000001</v>
      </c>
      <c r="Z89" s="9">
        <f t="shared" si="54"/>
        <v>3479.5250000000001</v>
      </c>
      <c r="AA89" s="11"/>
      <c r="AB89" s="11"/>
      <c r="AC89" s="11"/>
      <c r="AD89" s="11">
        <f t="shared" si="43"/>
        <v>438</v>
      </c>
      <c r="AE89" s="11">
        <f t="shared" si="44"/>
        <v>993</v>
      </c>
      <c r="AF89" s="12">
        <f t="shared" si="45"/>
        <v>115</v>
      </c>
      <c r="AG89" s="12">
        <v>0</v>
      </c>
      <c r="AH89" s="12">
        <v>0</v>
      </c>
      <c r="AI89" s="12">
        <v>40</v>
      </c>
      <c r="AJ89" s="11">
        <f t="shared" si="46"/>
        <v>1586</v>
      </c>
      <c r="AK89" s="11">
        <f t="shared" si="47"/>
        <v>43847.337499999994</v>
      </c>
      <c r="AL89" s="11">
        <f t="shared" si="48"/>
        <v>3370</v>
      </c>
      <c r="AM89" s="11">
        <f t="shared" si="49"/>
        <v>40477.337499999994</v>
      </c>
      <c r="AN89">
        <f>VLOOKUP(C89,[1]WD!$B$3:$AR$777,43,0)</f>
        <v>13</v>
      </c>
      <c r="AO89" s="18">
        <f t="shared" si="50"/>
        <v>0</v>
      </c>
      <c r="AP89" s="6"/>
      <c r="AQ89" s="6"/>
      <c r="AR89" s="6"/>
    </row>
    <row r="90" spans="1:44" x14ac:dyDescent="0.25">
      <c r="A90" s="10">
        <v>87</v>
      </c>
      <c r="B90" s="1">
        <v>13</v>
      </c>
      <c r="C90" s="2">
        <v>40059766</v>
      </c>
      <c r="D90" s="3" t="s">
        <v>542</v>
      </c>
      <c r="E90" s="3" t="s">
        <v>378</v>
      </c>
      <c r="F90" s="3" t="s">
        <v>49</v>
      </c>
      <c r="G90" s="5">
        <v>1</v>
      </c>
      <c r="H90" s="3" t="s">
        <v>50</v>
      </c>
      <c r="I90" s="22">
        <v>518.41</v>
      </c>
      <c r="J90" s="11">
        <v>18</v>
      </c>
      <c r="K90" s="11">
        <v>19</v>
      </c>
      <c r="L90" s="11">
        <v>41</v>
      </c>
      <c r="M90" s="11">
        <f t="shared" si="37"/>
        <v>9331</v>
      </c>
      <c r="N90" s="11">
        <f t="shared" si="38"/>
        <v>1120</v>
      </c>
      <c r="O90" s="9">
        <f t="shared" si="39"/>
        <v>46.655000000000001</v>
      </c>
      <c r="P90" s="9">
        <f t="shared" si="40"/>
        <v>47</v>
      </c>
      <c r="Q90" s="8">
        <f t="shared" si="55"/>
        <v>303.25749999999999</v>
      </c>
      <c r="R90" s="8">
        <f t="shared" si="51"/>
        <v>10847.9125</v>
      </c>
      <c r="S90" s="11">
        <f t="shared" si="41"/>
        <v>190</v>
      </c>
      <c r="T90" s="9">
        <f t="shared" si="52"/>
        <v>11037.9125</v>
      </c>
      <c r="U90" s="9"/>
      <c r="V90" s="9"/>
      <c r="W90" s="9"/>
      <c r="X90" s="11">
        <f t="shared" si="42"/>
        <v>2657</v>
      </c>
      <c r="Y90" s="8">
        <f t="shared" si="53"/>
        <v>86.352500000000006</v>
      </c>
      <c r="Z90" s="9">
        <f t="shared" si="54"/>
        <v>2743.3525</v>
      </c>
      <c r="AA90" s="11"/>
      <c r="AB90" s="11"/>
      <c r="AC90" s="11"/>
      <c r="AD90" s="11">
        <f t="shared" si="43"/>
        <v>343</v>
      </c>
      <c r="AE90" s="11">
        <f t="shared" si="44"/>
        <v>777</v>
      </c>
      <c r="AF90" s="12">
        <f t="shared" si="45"/>
        <v>90</v>
      </c>
      <c r="AG90" s="12">
        <v>0</v>
      </c>
      <c r="AH90" s="12">
        <v>0</v>
      </c>
      <c r="AI90" s="12">
        <v>40</v>
      </c>
      <c r="AJ90" s="11">
        <f t="shared" si="46"/>
        <v>1250</v>
      </c>
      <c r="AK90" s="11">
        <f t="shared" si="47"/>
        <v>34330.737500000003</v>
      </c>
      <c r="AL90" s="11">
        <f t="shared" si="48"/>
        <v>2657</v>
      </c>
      <c r="AM90" s="11">
        <f t="shared" si="49"/>
        <v>31673.737500000003</v>
      </c>
      <c r="AN90">
        <f>VLOOKUP(C90,[1]WD!$B$3:$AR$777,43,0)</f>
        <v>13</v>
      </c>
      <c r="AO90" s="18">
        <f t="shared" si="50"/>
        <v>0</v>
      </c>
      <c r="AP90" s="6"/>
      <c r="AQ90" s="6"/>
      <c r="AR90" s="6"/>
    </row>
    <row r="91" spans="1:44" x14ac:dyDescent="0.25">
      <c r="A91" s="10">
        <v>88</v>
      </c>
      <c r="B91" s="1">
        <v>13</v>
      </c>
      <c r="C91" s="2">
        <v>40059849</v>
      </c>
      <c r="D91" s="3" t="s">
        <v>240</v>
      </c>
      <c r="E91" s="3" t="s">
        <v>361</v>
      </c>
      <c r="F91" s="3" t="s">
        <v>49</v>
      </c>
      <c r="G91" s="5">
        <v>1</v>
      </c>
      <c r="H91" s="4" t="s">
        <v>50</v>
      </c>
      <c r="I91" s="22">
        <v>518.41</v>
      </c>
      <c r="J91" s="11">
        <v>1</v>
      </c>
      <c r="K91" s="11">
        <v>1</v>
      </c>
      <c r="L91" s="11">
        <v>4</v>
      </c>
      <c r="M91" s="11">
        <f t="shared" si="37"/>
        <v>518</v>
      </c>
      <c r="N91" s="11">
        <f t="shared" si="38"/>
        <v>62</v>
      </c>
      <c r="O91" s="9">
        <f t="shared" si="39"/>
        <v>2.59</v>
      </c>
      <c r="P91" s="9">
        <f t="shared" si="40"/>
        <v>3</v>
      </c>
      <c r="Q91" s="8">
        <f t="shared" si="55"/>
        <v>16.835000000000001</v>
      </c>
      <c r="R91" s="8">
        <f t="shared" si="51"/>
        <v>602.42500000000007</v>
      </c>
      <c r="S91" s="11">
        <f t="shared" si="41"/>
        <v>10</v>
      </c>
      <c r="T91" s="9">
        <f t="shared" si="52"/>
        <v>612.42500000000007</v>
      </c>
      <c r="U91" s="9"/>
      <c r="V91" s="9"/>
      <c r="W91" s="9"/>
      <c r="X91" s="11">
        <f t="shared" si="42"/>
        <v>259</v>
      </c>
      <c r="Y91" s="8">
        <f t="shared" si="53"/>
        <v>8.4175000000000004</v>
      </c>
      <c r="Z91" s="9">
        <f t="shared" si="54"/>
        <v>267.41750000000002</v>
      </c>
      <c r="AA91" s="11"/>
      <c r="AB91" s="11"/>
      <c r="AC91" s="11"/>
      <c r="AD91" s="11">
        <f t="shared" si="43"/>
        <v>19</v>
      </c>
      <c r="AE91" s="11">
        <f t="shared" si="44"/>
        <v>43</v>
      </c>
      <c r="AF91" s="12">
        <f t="shared" si="45"/>
        <v>6</v>
      </c>
      <c r="AG91" s="12">
        <v>0</v>
      </c>
      <c r="AH91" s="12">
        <v>0</v>
      </c>
      <c r="AI91" s="12">
        <v>40</v>
      </c>
      <c r="AJ91" s="11">
        <f t="shared" si="46"/>
        <v>108</v>
      </c>
      <c r="AK91" s="11">
        <f t="shared" si="47"/>
        <v>1978.2750000000001</v>
      </c>
      <c r="AL91" s="11">
        <f t="shared" si="48"/>
        <v>259</v>
      </c>
      <c r="AM91" s="11">
        <f t="shared" si="49"/>
        <v>1719.2750000000001</v>
      </c>
      <c r="AN91">
        <f>VLOOKUP(C91,[1]WD!$B$3:$AR$777,43,0)</f>
        <v>13</v>
      </c>
      <c r="AO91" s="18">
        <f t="shared" si="50"/>
        <v>0</v>
      </c>
      <c r="AP91" s="6"/>
      <c r="AQ91" s="6"/>
      <c r="AR91" s="6"/>
    </row>
    <row r="92" spans="1:44" x14ac:dyDescent="0.25">
      <c r="A92" s="10"/>
      <c r="B92" s="1"/>
      <c r="C92" s="2"/>
      <c r="D92" s="3"/>
      <c r="E92" s="3"/>
      <c r="F92" s="31" t="s">
        <v>606</v>
      </c>
      <c r="G92" s="5">
        <f>SUBTOTAL(9,G53:G91)</f>
        <v>39</v>
      </c>
      <c r="H92" s="4"/>
      <c r="I92" s="22"/>
      <c r="J92" s="11">
        <f t="shared" ref="J92:T92" si="56">SUBTOTAL(9,J53:J91)</f>
        <v>905.5</v>
      </c>
      <c r="K92" s="11">
        <f t="shared" si="56"/>
        <v>962.5</v>
      </c>
      <c r="L92" s="11">
        <f t="shared" si="56"/>
        <v>2509</v>
      </c>
      <c r="M92" s="11">
        <f t="shared" si="56"/>
        <v>469415</v>
      </c>
      <c r="N92" s="11">
        <f t="shared" si="56"/>
        <v>56330</v>
      </c>
      <c r="O92" s="9">
        <f t="shared" si="56"/>
        <v>2347.0750000000003</v>
      </c>
      <c r="P92" s="9">
        <f t="shared" si="56"/>
        <v>2350</v>
      </c>
      <c r="Q92" s="8">
        <f t="shared" si="56"/>
        <v>15255.987500000001</v>
      </c>
      <c r="R92" s="8">
        <f t="shared" si="56"/>
        <v>545698.0625</v>
      </c>
      <c r="S92" s="11">
        <f t="shared" si="56"/>
        <v>9625</v>
      </c>
      <c r="T92" s="9">
        <f t="shared" si="56"/>
        <v>555323.0625</v>
      </c>
      <c r="U92" s="33">
        <f>ROUND(T92/G92,2)</f>
        <v>14239.05</v>
      </c>
      <c r="V92" s="9">
        <f>U92*G92</f>
        <v>555322.94999999995</v>
      </c>
      <c r="W92" s="9">
        <f>V92-T92</f>
        <v>-0.11250000004656613</v>
      </c>
      <c r="X92" s="11">
        <f>SUBTOTAL(9,X53:X91)</f>
        <v>162586</v>
      </c>
      <c r="Y92" s="8">
        <f>SUBTOTAL(9,Y53:Y91)</f>
        <v>5284.0449999999992</v>
      </c>
      <c r="Z92" s="9">
        <f>SUBTOTAL(9,Z53:Z91)</f>
        <v>167870.04500000004</v>
      </c>
      <c r="AA92" s="33">
        <f>ROUND(Z92/G92,2)</f>
        <v>4304.3599999999997</v>
      </c>
      <c r="AB92" s="9">
        <f>AA92*G92</f>
        <v>167870.03999999998</v>
      </c>
      <c r="AC92" s="9">
        <f>AB92-Z92</f>
        <v>-5.0000000628642738E-3</v>
      </c>
      <c r="AD92" s="11">
        <f t="shared" ref="AD92:AM92" si="57">SUBTOTAL(9,AD53:AD91)</f>
        <v>17225</v>
      </c>
      <c r="AE92" s="11">
        <f t="shared" si="57"/>
        <v>39105</v>
      </c>
      <c r="AF92" s="12">
        <f t="shared" si="57"/>
        <v>4759</v>
      </c>
      <c r="AG92" s="12">
        <f t="shared" si="57"/>
        <v>0</v>
      </c>
      <c r="AH92" s="12">
        <f t="shared" si="57"/>
        <v>0</v>
      </c>
      <c r="AI92" s="12">
        <f t="shared" si="57"/>
        <v>1560</v>
      </c>
      <c r="AJ92" s="11">
        <f t="shared" si="57"/>
        <v>62649</v>
      </c>
      <c r="AK92" s="11">
        <f t="shared" si="57"/>
        <v>1756281.1874999995</v>
      </c>
      <c r="AL92" s="11">
        <f t="shared" si="57"/>
        <v>162586</v>
      </c>
      <c r="AM92" s="11">
        <f t="shared" si="57"/>
        <v>1593695.1874999998</v>
      </c>
      <c r="AO92" s="18">
        <f>SUBTOTAL(9,AO53:AO91)</f>
        <v>0</v>
      </c>
      <c r="AP92" s="6"/>
      <c r="AQ92" s="6"/>
      <c r="AR92" s="6"/>
    </row>
    <row r="93" spans="1:44" x14ac:dyDescent="0.25">
      <c r="A93" s="10">
        <v>89</v>
      </c>
      <c r="B93" s="1">
        <v>13</v>
      </c>
      <c r="C93" s="2">
        <v>40058016</v>
      </c>
      <c r="D93" s="3" t="s">
        <v>67</v>
      </c>
      <c r="E93" s="3" t="s">
        <v>361</v>
      </c>
      <c r="F93" s="3" t="s">
        <v>63</v>
      </c>
      <c r="G93" s="5">
        <v>1</v>
      </c>
      <c r="H93" s="4" t="s">
        <v>64</v>
      </c>
      <c r="I93" s="22">
        <v>518.41</v>
      </c>
      <c r="J93" s="11">
        <v>26</v>
      </c>
      <c r="K93" s="11">
        <v>27</v>
      </c>
      <c r="L93" s="11">
        <v>81</v>
      </c>
      <c r="M93" s="11">
        <f t="shared" ref="M93:M122" si="58">ROUND((I93*J93),0)</f>
        <v>13479</v>
      </c>
      <c r="N93" s="11">
        <f t="shared" ref="N93:N122" si="59">ROUND((M93*12%),0)</f>
        <v>1617</v>
      </c>
      <c r="O93" s="9">
        <f t="shared" ref="O93:O122" si="60">M93*0.5%</f>
        <v>67.394999999999996</v>
      </c>
      <c r="P93" s="9">
        <f t="shared" ref="P93:P122" si="61">ROUND(IF(M93&gt;15000,(15000*0.5%),M93*0.5%),0)</f>
        <v>67</v>
      </c>
      <c r="Q93" s="8">
        <f t="shared" si="55"/>
        <v>438.0675</v>
      </c>
      <c r="R93" s="8">
        <f t="shared" si="51"/>
        <v>15668.4625</v>
      </c>
      <c r="S93" s="11">
        <f t="shared" ref="S93:S122" si="62">ROUND((K93*10),0)</f>
        <v>270</v>
      </c>
      <c r="T93" s="9">
        <f t="shared" si="52"/>
        <v>15938.4625</v>
      </c>
      <c r="U93" s="9"/>
      <c r="V93" s="9"/>
      <c r="W93" s="9"/>
      <c r="X93" s="11">
        <f t="shared" ref="X93:X122" si="63">ROUND((I93/8*L93),0)</f>
        <v>5249</v>
      </c>
      <c r="Y93" s="8">
        <f t="shared" si="53"/>
        <v>170.5925</v>
      </c>
      <c r="Z93" s="9">
        <f t="shared" si="54"/>
        <v>5419.5924999999997</v>
      </c>
      <c r="AA93" s="11"/>
      <c r="AB93" s="11"/>
      <c r="AC93" s="11"/>
      <c r="AD93" s="11">
        <f t="shared" ref="AD93:AD122" si="64">N93-AE93</f>
        <v>494</v>
      </c>
      <c r="AE93" s="11">
        <f t="shared" ref="AE93:AE122" si="65">ROUND((M93*8.33%),0)</f>
        <v>1123</v>
      </c>
      <c r="AF93" s="12">
        <f t="shared" ref="AF93:AF122" si="66">ROUNDUP((M93+X93)*(0.75%),0)</f>
        <v>141</v>
      </c>
      <c r="AG93" s="12">
        <v>0</v>
      </c>
      <c r="AH93" s="12">
        <v>0</v>
      </c>
      <c r="AI93" s="12">
        <v>40</v>
      </c>
      <c r="AJ93" s="11">
        <f t="shared" ref="AJ93:AJ122" si="67">SUM(AD93:AI93)</f>
        <v>1798</v>
      </c>
      <c r="AK93" s="11">
        <f t="shared" ref="AK93:AK122" si="68">SUM(M93:X93)-AJ93</f>
        <v>50996.387499999997</v>
      </c>
      <c r="AL93" s="11">
        <f t="shared" ref="AL93:AL122" si="69">X93</f>
        <v>5249</v>
      </c>
      <c r="AM93" s="11">
        <f t="shared" ref="AM93:AM122" si="70">AK93-AL93</f>
        <v>45747.387499999997</v>
      </c>
      <c r="AN93">
        <f>VLOOKUP(C93,[1]WD!$B$3:$AR$777,43,0)</f>
        <v>13</v>
      </c>
      <c r="AO93" s="18">
        <f t="shared" ref="AO93:AO122" si="71">+AN93-B93</f>
        <v>0</v>
      </c>
      <c r="AP93" s="6"/>
      <c r="AQ93" s="6"/>
      <c r="AR93" s="6"/>
    </row>
    <row r="94" spans="1:44" x14ac:dyDescent="0.25">
      <c r="A94" s="10">
        <v>90</v>
      </c>
      <c r="B94" s="1">
        <v>13</v>
      </c>
      <c r="C94" s="2">
        <v>40058544</v>
      </c>
      <c r="D94" s="3" t="s">
        <v>65</v>
      </c>
      <c r="E94" s="3" t="s">
        <v>361</v>
      </c>
      <c r="F94" s="3" t="s">
        <v>63</v>
      </c>
      <c r="G94" s="5">
        <v>1</v>
      </c>
      <c r="H94" s="4" t="s">
        <v>64</v>
      </c>
      <c r="I94" s="22">
        <v>518.41</v>
      </c>
      <c r="J94" s="11">
        <v>27</v>
      </c>
      <c r="K94" s="11">
        <v>28</v>
      </c>
      <c r="L94" s="11">
        <v>77</v>
      </c>
      <c r="M94" s="11">
        <f t="shared" si="58"/>
        <v>13997</v>
      </c>
      <c r="N94" s="11">
        <f t="shared" si="59"/>
        <v>1680</v>
      </c>
      <c r="O94" s="9">
        <f t="shared" si="60"/>
        <v>69.984999999999999</v>
      </c>
      <c r="P94" s="9">
        <f t="shared" si="61"/>
        <v>70</v>
      </c>
      <c r="Q94" s="8">
        <f t="shared" si="55"/>
        <v>454.90250000000003</v>
      </c>
      <c r="R94" s="8">
        <f t="shared" si="51"/>
        <v>16271.887500000001</v>
      </c>
      <c r="S94" s="11">
        <f t="shared" si="62"/>
        <v>280</v>
      </c>
      <c r="T94" s="9">
        <f t="shared" si="52"/>
        <v>16551.887500000001</v>
      </c>
      <c r="U94" s="9"/>
      <c r="V94" s="9"/>
      <c r="W94" s="9"/>
      <c r="X94" s="11">
        <f t="shared" si="63"/>
        <v>4990</v>
      </c>
      <c r="Y94" s="8">
        <f t="shared" si="53"/>
        <v>162.17500000000001</v>
      </c>
      <c r="Z94" s="9">
        <f t="shared" si="54"/>
        <v>5152.1750000000002</v>
      </c>
      <c r="AA94" s="11"/>
      <c r="AB94" s="11"/>
      <c r="AC94" s="11"/>
      <c r="AD94" s="11">
        <f t="shared" si="64"/>
        <v>514</v>
      </c>
      <c r="AE94" s="11">
        <f t="shared" si="65"/>
        <v>1166</v>
      </c>
      <c r="AF94" s="12">
        <f t="shared" si="66"/>
        <v>143</v>
      </c>
      <c r="AG94" s="12">
        <v>0</v>
      </c>
      <c r="AH94" s="12">
        <v>0</v>
      </c>
      <c r="AI94" s="12">
        <v>40</v>
      </c>
      <c r="AJ94" s="11">
        <f t="shared" si="67"/>
        <v>1863</v>
      </c>
      <c r="AK94" s="11">
        <f t="shared" si="68"/>
        <v>52502.662500000006</v>
      </c>
      <c r="AL94" s="11">
        <f t="shared" si="69"/>
        <v>4990</v>
      </c>
      <c r="AM94" s="11">
        <f t="shared" si="70"/>
        <v>47512.662500000006</v>
      </c>
      <c r="AN94">
        <f>VLOOKUP(C94,[1]WD!$B$3:$AR$777,43,0)</f>
        <v>13</v>
      </c>
      <c r="AO94" s="18">
        <f t="shared" si="71"/>
        <v>0</v>
      </c>
      <c r="AP94" s="6"/>
      <c r="AQ94" s="6"/>
      <c r="AR94" s="6"/>
    </row>
    <row r="95" spans="1:44" x14ac:dyDescent="0.25">
      <c r="A95" s="10">
        <v>91</v>
      </c>
      <c r="B95" s="1">
        <v>13</v>
      </c>
      <c r="C95" s="2">
        <v>40058625</v>
      </c>
      <c r="D95" s="3" t="s">
        <v>68</v>
      </c>
      <c r="E95" s="3" t="s">
        <v>361</v>
      </c>
      <c r="F95" s="3" t="s">
        <v>63</v>
      </c>
      <c r="G95" s="5">
        <v>1</v>
      </c>
      <c r="H95" s="4" t="s">
        <v>64</v>
      </c>
      <c r="I95" s="22">
        <v>518.41</v>
      </c>
      <c r="J95" s="11">
        <v>27</v>
      </c>
      <c r="K95" s="11">
        <v>29</v>
      </c>
      <c r="L95" s="11">
        <v>88</v>
      </c>
      <c r="M95" s="11">
        <f t="shared" si="58"/>
        <v>13997</v>
      </c>
      <c r="N95" s="11">
        <f t="shared" si="59"/>
        <v>1680</v>
      </c>
      <c r="O95" s="9">
        <f t="shared" si="60"/>
        <v>69.984999999999999</v>
      </c>
      <c r="P95" s="9">
        <f t="shared" si="61"/>
        <v>70</v>
      </c>
      <c r="Q95" s="8">
        <f t="shared" si="55"/>
        <v>454.90250000000003</v>
      </c>
      <c r="R95" s="8">
        <f t="shared" si="51"/>
        <v>16271.887500000001</v>
      </c>
      <c r="S95" s="11">
        <f t="shared" si="62"/>
        <v>290</v>
      </c>
      <c r="T95" s="9">
        <f t="shared" si="52"/>
        <v>16561.887500000001</v>
      </c>
      <c r="U95" s="9"/>
      <c r="V95" s="9"/>
      <c r="W95" s="9"/>
      <c r="X95" s="11">
        <f t="shared" si="63"/>
        <v>5703</v>
      </c>
      <c r="Y95" s="8">
        <f t="shared" si="53"/>
        <v>185.3475</v>
      </c>
      <c r="Z95" s="9">
        <f t="shared" si="54"/>
        <v>5888.3474999999999</v>
      </c>
      <c r="AA95" s="11"/>
      <c r="AB95" s="11"/>
      <c r="AC95" s="11"/>
      <c r="AD95" s="11">
        <f t="shared" si="64"/>
        <v>514</v>
      </c>
      <c r="AE95" s="11">
        <f t="shared" si="65"/>
        <v>1166</v>
      </c>
      <c r="AF95" s="12">
        <f t="shared" si="66"/>
        <v>148</v>
      </c>
      <c r="AG95" s="12">
        <v>0</v>
      </c>
      <c r="AH95" s="12">
        <v>0</v>
      </c>
      <c r="AI95" s="12">
        <v>40</v>
      </c>
      <c r="AJ95" s="11">
        <f t="shared" si="67"/>
        <v>1868</v>
      </c>
      <c r="AK95" s="11">
        <f t="shared" si="68"/>
        <v>53230.662500000006</v>
      </c>
      <c r="AL95" s="11">
        <f t="shared" si="69"/>
        <v>5703</v>
      </c>
      <c r="AM95" s="11">
        <f t="shared" si="70"/>
        <v>47527.662500000006</v>
      </c>
      <c r="AN95">
        <f>VLOOKUP(C95,[1]WD!$B$3:$AR$777,43,0)</f>
        <v>13</v>
      </c>
      <c r="AO95" s="18">
        <f t="shared" si="71"/>
        <v>0</v>
      </c>
      <c r="AP95" s="6"/>
      <c r="AQ95" s="6"/>
      <c r="AR95" s="6"/>
    </row>
    <row r="96" spans="1:44" x14ac:dyDescent="0.25">
      <c r="A96" s="10">
        <v>92</v>
      </c>
      <c r="B96" s="1">
        <v>13</v>
      </c>
      <c r="C96" s="2">
        <v>40058894</v>
      </c>
      <c r="D96" s="3" t="s">
        <v>263</v>
      </c>
      <c r="E96" s="3" t="s">
        <v>361</v>
      </c>
      <c r="F96" s="3" t="s">
        <v>63</v>
      </c>
      <c r="G96" s="5">
        <v>1</v>
      </c>
      <c r="H96" s="4" t="s">
        <v>64</v>
      </c>
      <c r="I96" s="22">
        <v>518.41</v>
      </c>
      <c r="J96" s="11">
        <v>22</v>
      </c>
      <c r="K96" s="11">
        <v>27</v>
      </c>
      <c r="L96" s="11">
        <v>90</v>
      </c>
      <c r="M96" s="11">
        <f t="shared" si="58"/>
        <v>11405</v>
      </c>
      <c r="N96" s="11">
        <f t="shared" si="59"/>
        <v>1369</v>
      </c>
      <c r="O96" s="9">
        <f t="shared" si="60"/>
        <v>57.024999999999999</v>
      </c>
      <c r="P96" s="9">
        <f t="shared" si="61"/>
        <v>57</v>
      </c>
      <c r="Q96" s="8">
        <f t="shared" si="55"/>
        <v>370.66250000000002</v>
      </c>
      <c r="R96" s="8">
        <f t="shared" si="51"/>
        <v>13258.6875</v>
      </c>
      <c r="S96" s="11">
        <f t="shared" si="62"/>
        <v>270</v>
      </c>
      <c r="T96" s="9">
        <f t="shared" si="52"/>
        <v>13528.6875</v>
      </c>
      <c r="U96" s="9"/>
      <c r="V96" s="9"/>
      <c r="W96" s="9"/>
      <c r="X96" s="11">
        <f t="shared" si="63"/>
        <v>5832</v>
      </c>
      <c r="Y96" s="8">
        <f t="shared" si="53"/>
        <v>189.54000000000002</v>
      </c>
      <c r="Z96" s="9">
        <f t="shared" si="54"/>
        <v>6021.54</v>
      </c>
      <c r="AA96" s="11"/>
      <c r="AB96" s="11"/>
      <c r="AC96" s="11"/>
      <c r="AD96" s="11">
        <f t="shared" si="64"/>
        <v>419</v>
      </c>
      <c r="AE96" s="11">
        <f t="shared" si="65"/>
        <v>950</v>
      </c>
      <c r="AF96" s="12">
        <f t="shared" si="66"/>
        <v>130</v>
      </c>
      <c r="AG96" s="12">
        <v>0</v>
      </c>
      <c r="AH96" s="12">
        <v>0</v>
      </c>
      <c r="AI96" s="12">
        <v>40</v>
      </c>
      <c r="AJ96" s="11">
        <f t="shared" si="67"/>
        <v>1539</v>
      </c>
      <c r="AK96" s="11">
        <f t="shared" si="68"/>
        <v>44609.0625</v>
      </c>
      <c r="AL96" s="11">
        <f t="shared" si="69"/>
        <v>5832</v>
      </c>
      <c r="AM96" s="11">
        <f t="shared" si="70"/>
        <v>38777.0625</v>
      </c>
      <c r="AN96">
        <f>VLOOKUP(C96,[1]WD!$B$3:$AR$777,43,0)</f>
        <v>13</v>
      </c>
      <c r="AO96" s="18">
        <f t="shared" si="71"/>
        <v>0</v>
      </c>
      <c r="AP96" s="6"/>
      <c r="AQ96" s="6"/>
      <c r="AR96" s="6"/>
    </row>
    <row r="97" spans="1:44" x14ac:dyDescent="0.25">
      <c r="A97" s="10">
        <v>93</v>
      </c>
      <c r="B97" s="1">
        <v>13</v>
      </c>
      <c r="C97" s="2">
        <v>40058962</v>
      </c>
      <c r="D97" s="3" t="s">
        <v>281</v>
      </c>
      <c r="E97" s="3" t="s">
        <v>361</v>
      </c>
      <c r="F97" s="3" t="s">
        <v>63</v>
      </c>
      <c r="G97" s="5">
        <v>1</v>
      </c>
      <c r="H97" s="4" t="s">
        <v>64</v>
      </c>
      <c r="I97" s="22">
        <v>518.41</v>
      </c>
      <c r="J97" s="11">
        <v>25</v>
      </c>
      <c r="K97" s="11">
        <v>29</v>
      </c>
      <c r="L97" s="11">
        <v>111</v>
      </c>
      <c r="M97" s="11">
        <f t="shared" si="58"/>
        <v>12960</v>
      </c>
      <c r="N97" s="11">
        <f t="shared" si="59"/>
        <v>1555</v>
      </c>
      <c r="O97" s="9">
        <f t="shared" si="60"/>
        <v>64.8</v>
      </c>
      <c r="P97" s="9">
        <f t="shared" si="61"/>
        <v>65</v>
      </c>
      <c r="Q97" s="8">
        <f t="shared" si="55"/>
        <v>421.2</v>
      </c>
      <c r="R97" s="8">
        <f t="shared" si="51"/>
        <v>15066</v>
      </c>
      <c r="S97" s="11">
        <f t="shared" si="62"/>
        <v>290</v>
      </c>
      <c r="T97" s="9">
        <f t="shared" si="52"/>
        <v>15356</v>
      </c>
      <c r="U97" s="9"/>
      <c r="V97" s="9"/>
      <c r="W97" s="9"/>
      <c r="X97" s="11">
        <f t="shared" si="63"/>
        <v>7193</v>
      </c>
      <c r="Y97" s="8">
        <f t="shared" si="53"/>
        <v>233.77250000000001</v>
      </c>
      <c r="Z97" s="9">
        <f t="shared" si="54"/>
        <v>7426.7725</v>
      </c>
      <c r="AA97" s="11"/>
      <c r="AB97" s="11"/>
      <c r="AC97" s="11"/>
      <c r="AD97" s="11">
        <f t="shared" si="64"/>
        <v>475</v>
      </c>
      <c r="AE97" s="11">
        <f t="shared" si="65"/>
        <v>1080</v>
      </c>
      <c r="AF97" s="12">
        <f t="shared" si="66"/>
        <v>152</v>
      </c>
      <c r="AG97" s="12">
        <v>0</v>
      </c>
      <c r="AH97" s="12">
        <v>0</v>
      </c>
      <c r="AI97" s="12">
        <v>40</v>
      </c>
      <c r="AJ97" s="11">
        <f t="shared" si="67"/>
        <v>1747</v>
      </c>
      <c r="AK97" s="11">
        <f t="shared" si="68"/>
        <v>51224</v>
      </c>
      <c r="AL97" s="11">
        <f t="shared" si="69"/>
        <v>7193</v>
      </c>
      <c r="AM97" s="11">
        <f t="shared" si="70"/>
        <v>44031</v>
      </c>
      <c r="AN97">
        <f>VLOOKUP(C97,[1]WD!$B$3:$AR$777,43,0)</f>
        <v>13</v>
      </c>
      <c r="AO97" s="18">
        <f t="shared" si="71"/>
        <v>0</v>
      </c>
      <c r="AP97" s="6"/>
      <c r="AQ97" s="6"/>
      <c r="AR97" s="6"/>
    </row>
    <row r="98" spans="1:44" x14ac:dyDescent="0.25">
      <c r="A98" s="10">
        <v>94</v>
      </c>
      <c r="B98" s="1">
        <v>13</v>
      </c>
      <c r="C98" s="2">
        <v>40058963</v>
      </c>
      <c r="D98" s="3" t="s">
        <v>282</v>
      </c>
      <c r="E98" s="3" t="s">
        <v>361</v>
      </c>
      <c r="F98" s="3" t="s">
        <v>63</v>
      </c>
      <c r="G98" s="5">
        <v>1</v>
      </c>
      <c r="H98" s="4" t="s">
        <v>64</v>
      </c>
      <c r="I98" s="22">
        <v>518.41</v>
      </c>
      <c r="J98" s="11">
        <v>24</v>
      </c>
      <c r="K98" s="11">
        <v>27</v>
      </c>
      <c r="L98" s="11">
        <v>117</v>
      </c>
      <c r="M98" s="11">
        <f t="shared" si="58"/>
        <v>12442</v>
      </c>
      <c r="N98" s="11">
        <f t="shared" si="59"/>
        <v>1493</v>
      </c>
      <c r="O98" s="9">
        <f t="shared" si="60"/>
        <v>62.21</v>
      </c>
      <c r="P98" s="9">
        <f t="shared" si="61"/>
        <v>62</v>
      </c>
      <c r="Q98" s="8">
        <f t="shared" si="55"/>
        <v>404.36500000000001</v>
      </c>
      <c r="R98" s="8">
        <f t="shared" si="51"/>
        <v>14463.574999999999</v>
      </c>
      <c r="S98" s="11">
        <f t="shared" si="62"/>
        <v>270</v>
      </c>
      <c r="T98" s="9">
        <f t="shared" si="52"/>
        <v>14733.574999999999</v>
      </c>
      <c r="U98" s="9"/>
      <c r="V98" s="9"/>
      <c r="W98" s="9"/>
      <c r="X98" s="11">
        <f t="shared" si="63"/>
        <v>7582</v>
      </c>
      <c r="Y98" s="8">
        <f t="shared" si="53"/>
        <v>246.41500000000002</v>
      </c>
      <c r="Z98" s="9">
        <f t="shared" si="54"/>
        <v>7828.415</v>
      </c>
      <c r="AA98" s="11"/>
      <c r="AB98" s="11"/>
      <c r="AC98" s="11"/>
      <c r="AD98" s="11">
        <f t="shared" si="64"/>
        <v>457</v>
      </c>
      <c r="AE98" s="11">
        <f t="shared" si="65"/>
        <v>1036</v>
      </c>
      <c r="AF98" s="12">
        <f t="shared" si="66"/>
        <v>151</v>
      </c>
      <c r="AG98" s="12">
        <v>0</v>
      </c>
      <c r="AH98" s="12">
        <v>0</v>
      </c>
      <c r="AI98" s="12">
        <v>40</v>
      </c>
      <c r="AJ98" s="11">
        <f t="shared" si="67"/>
        <v>1684</v>
      </c>
      <c r="AK98" s="11">
        <f t="shared" si="68"/>
        <v>49828.724999999999</v>
      </c>
      <c r="AL98" s="11">
        <f t="shared" si="69"/>
        <v>7582</v>
      </c>
      <c r="AM98" s="11">
        <f t="shared" si="70"/>
        <v>42246.724999999999</v>
      </c>
      <c r="AN98">
        <f>VLOOKUP(C98,[1]WD!$B$3:$AR$777,43,0)</f>
        <v>13</v>
      </c>
      <c r="AO98" s="18">
        <f t="shared" si="71"/>
        <v>0</v>
      </c>
      <c r="AP98" s="6"/>
      <c r="AQ98" s="6"/>
      <c r="AR98" s="6"/>
    </row>
    <row r="99" spans="1:44" x14ac:dyDescent="0.25">
      <c r="A99" s="10">
        <v>95</v>
      </c>
      <c r="B99" s="1">
        <v>13</v>
      </c>
      <c r="C99" s="2">
        <v>40058994</v>
      </c>
      <c r="D99" s="3" t="s">
        <v>286</v>
      </c>
      <c r="E99" s="3" t="s">
        <v>361</v>
      </c>
      <c r="F99" s="3" t="s">
        <v>63</v>
      </c>
      <c r="G99" s="5">
        <v>1</v>
      </c>
      <c r="H99" s="4" t="s">
        <v>64</v>
      </c>
      <c r="I99" s="22">
        <v>518.41</v>
      </c>
      <c r="J99" s="11">
        <v>24</v>
      </c>
      <c r="K99" s="11">
        <v>28</v>
      </c>
      <c r="L99" s="11">
        <v>101</v>
      </c>
      <c r="M99" s="11">
        <f t="shared" si="58"/>
        <v>12442</v>
      </c>
      <c r="N99" s="11">
        <f t="shared" si="59"/>
        <v>1493</v>
      </c>
      <c r="O99" s="9">
        <f t="shared" si="60"/>
        <v>62.21</v>
      </c>
      <c r="P99" s="9">
        <f t="shared" si="61"/>
        <v>62</v>
      </c>
      <c r="Q99" s="8">
        <f t="shared" si="55"/>
        <v>404.36500000000001</v>
      </c>
      <c r="R99" s="8">
        <f t="shared" si="51"/>
        <v>14463.574999999999</v>
      </c>
      <c r="S99" s="11">
        <f t="shared" si="62"/>
        <v>280</v>
      </c>
      <c r="T99" s="9">
        <f t="shared" si="52"/>
        <v>14743.574999999999</v>
      </c>
      <c r="U99" s="9"/>
      <c r="V99" s="9"/>
      <c r="W99" s="9"/>
      <c r="X99" s="11">
        <f t="shared" si="63"/>
        <v>6545</v>
      </c>
      <c r="Y99" s="8">
        <f t="shared" si="53"/>
        <v>212.71250000000001</v>
      </c>
      <c r="Z99" s="9">
        <f t="shared" si="54"/>
        <v>6757.7124999999996</v>
      </c>
      <c r="AA99" s="11"/>
      <c r="AB99" s="11"/>
      <c r="AC99" s="11"/>
      <c r="AD99" s="11">
        <f t="shared" si="64"/>
        <v>457</v>
      </c>
      <c r="AE99" s="11">
        <f t="shared" si="65"/>
        <v>1036</v>
      </c>
      <c r="AF99" s="12">
        <f t="shared" si="66"/>
        <v>143</v>
      </c>
      <c r="AG99" s="12">
        <v>0</v>
      </c>
      <c r="AH99" s="12">
        <v>0</v>
      </c>
      <c r="AI99" s="12">
        <v>40</v>
      </c>
      <c r="AJ99" s="11">
        <f t="shared" si="67"/>
        <v>1676</v>
      </c>
      <c r="AK99" s="11">
        <f t="shared" si="68"/>
        <v>48819.724999999999</v>
      </c>
      <c r="AL99" s="11">
        <f t="shared" si="69"/>
        <v>6545</v>
      </c>
      <c r="AM99" s="11">
        <f t="shared" si="70"/>
        <v>42274.724999999999</v>
      </c>
      <c r="AN99">
        <f>VLOOKUP(C99,[1]WD!$B$3:$AR$777,43,0)</f>
        <v>13</v>
      </c>
      <c r="AO99" s="18">
        <f t="shared" si="71"/>
        <v>0</v>
      </c>
      <c r="AP99" s="6"/>
      <c r="AQ99" s="6"/>
      <c r="AR99" s="6"/>
    </row>
    <row r="100" spans="1:44" x14ac:dyDescent="0.25">
      <c r="A100" s="10">
        <v>96</v>
      </c>
      <c r="B100" s="1">
        <v>13</v>
      </c>
      <c r="C100" s="2">
        <v>40059131</v>
      </c>
      <c r="D100" s="3" t="s">
        <v>301</v>
      </c>
      <c r="E100" s="3" t="s">
        <v>361</v>
      </c>
      <c r="F100" s="3" t="s">
        <v>63</v>
      </c>
      <c r="G100" s="5">
        <v>1</v>
      </c>
      <c r="H100" s="4" t="s">
        <v>64</v>
      </c>
      <c r="I100" s="22">
        <v>518.41</v>
      </c>
      <c r="J100" s="11">
        <v>26</v>
      </c>
      <c r="K100" s="11">
        <v>27</v>
      </c>
      <c r="L100" s="11">
        <v>77</v>
      </c>
      <c r="M100" s="11">
        <f t="shared" si="58"/>
        <v>13479</v>
      </c>
      <c r="N100" s="11">
        <f t="shared" si="59"/>
        <v>1617</v>
      </c>
      <c r="O100" s="9">
        <f t="shared" si="60"/>
        <v>67.394999999999996</v>
      </c>
      <c r="P100" s="9">
        <f t="shared" si="61"/>
        <v>67</v>
      </c>
      <c r="Q100" s="8">
        <f t="shared" si="55"/>
        <v>438.0675</v>
      </c>
      <c r="R100" s="8">
        <f t="shared" si="51"/>
        <v>15668.4625</v>
      </c>
      <c r="S100" s="11">
        <f t="shared" si="62"/>
        <v>270</v>
      </c>
      <c r="T100" s="9">
        <f t="shared" si="52"/>
        <v>15938.4625</v>
      </c>
      <c r="U100" s="9"/>
      <c r="V100" s="9"/>
      <c r="W100" s="9"/>
      <c r="X100" s="11">
        <f t="shared" si="63"/>
        <v>4990</v>
      </c>
      <c r="Y100" s="8">
        <f t="shared" si="53"/>
        <v>162.17500000000001</v>
      </c>
      <c r="Z100" s="9">
        <f t="shared" si="54"/>
        <v>5152.1750000000002</v>
      </c>
      <c r="AA100" s="11"/>
      <c r="AB100" s="11"/>
      <c r="AC100" s="11"/>
      <c r="AD100" s="11">
        <f t="shared" si="64"/>
        <v>494</v>
      </c>
      <c r="AE100" s="11">
        <f t="shared" si="65"/>
        <v>1123</v>
      </c>
      <c r="AF100" s="12">
        <f t="shared" si="66"/>
        <v>139</v>
      </c>
      <c r="AG100" s="12">
        <v>0</v>
      </c>
      <c r="AH100" s="12">
        <v>0</v>
      </c>
      <c r="AI100" s="12">
        <v>40</v>
      </c>
      <c r="AJ100" s="11">
        <f t="shared" si="67"/>
        <v>1796</v>
      </c>
      <c r="AK100" s="11">
        <f t="shared" si="68"/>
        <v>50739.387499999997</v>
      </c>
      <c r="AL100" s="11">
        <f t="shared" si="69"/>
        <v>4990</v>
      </c>
      <c r="AM100" s="11">
        <f t="shared" si="70"/>
        <v>45749.387499999997</v>
      </c>
      <c r="AN100">
        <f>VLOOKUP(C100,[1]WD!$B$3:$AR$777,43,0)</f>
        <v>13</v>
      </c>
      <c r="AO100" s="18">
        <f t="shared" si="71"/>
        <v>0</v>
      </c>
      <c r="AP100" s="6"/>
      <c r="AQ100" s="6"/>
      <c r="AR100" s="6"/>
    </row>
    <row r="101" spans="1:44" x14ac:dyDescent="0.25">
      <c r="A101" s="10">
        <v>97</v>
      </c>
      <c r="B101" s="1">
        <v>13</v>
      </c>
      <c r="C101" s="2">
        <v>40059243</v>
      </c>
      <c r="D101" s="3" t="s">
        <v>319</v>
      </c>
      <c r="E101" s="3" t="s">
        <v>361</v>
      </c>
      <c r="F101" s="3" t="s">
        <v>63</v>
      </c>
      <c r="G101" s="5">
        <v>1</v>
      </c>
      <c r="H101" s="4" t="s">
        <v>64</v>
      </c>
      <c r="I101" s="22">
        <v>518.41</v>
      </c>
      <c r="J101" s="11">
        <v>26</v>
      </c>
      <c r="K101" s="11">
        <v>30</v>
      </c>
      <c r="L101" s="11">
        <v>97</v>
      </c>
      <c r="M101" s="11">
        <f t="shared" si="58"/>
        <v>13479</v>
      </c>
      <c r="N101" s="11">
        <f t="shared" si="59"/>
        <v>1617</v>
      </c>
      <c r="O101" s="9">
        <f t="shared" si="60"/>
        <v>67.394999999999996</v>
      </c>
      <c r="P101" s="9">
        <f t="shared" si="61"/>
        <v>67</v>
      </c>
      <c r="Q101" s="8">
        <f t="shared" si="55"/>
        <v>438.0675</v>
      </c>
      <c r="R101" s="8">
        <f t="shared" si="51"/>
        <v>15668.4625</v>
      </c>
      <c r="S101" s="11">
        <f t="shared" si="62"/>
        <v>300</v>
      </c>
      <c r="T101" s="9">
        <f t="shared" si="52"/>
        <v>15968.4625</v>
      </c>
      <c r="U101" s="9"/>
      <c r="V101" s="9"/>
      <c r="W101" s="9"/>
      <c r="X101" s="11">
        <f t="shared" si="63"/>
        <v>6286</v>
      </c>
      <c r="Y101" s="8">
        <f t="shared" si="53"/>
        <v>204.29500000000002</v>
      </c>
      <c r="Z101" s="9">
        <f t="shared" si="54"/>
        <v>6490.2950000000001</v>
      </c>
      <c r="AA101" s="11"/>
      <c r="AB101" s="11"/>
      <c r="AC101" s="11"/>
      <c r="AD101" s="11">
        <f t="shared" si="64"/>
        <v>494</v>
      </c>
      <c r="AE101" s="11">
        <f t="shared" si="65"/>
        <v>1123</v>
      </c>
      <c r="AF101" s="12">
        <f t="shared" si="66"/>
        <v>149</v>
      </c>
      <c r="AG101" s="12">
        <v>0</v>
      </c>
      <c r="AH101" s="12">
        <v>0</v>
      </c>
      <c r="AI101" s="12">
        <v>40</v>
      </c>
      <c r="AJ101" s="11">
        <f t="shared" si="67"/>
        <v>1806</v>
      </c>
      <c r="AK101" s="11">
        <f t="shared" si="68"/>
        <v>52085.387499999997</v>
      </c>
      <c r="AL101" s="11">
        <f t="shared" si="69"/>
        <v>6286</v>
      </c>
      <c r="AM101" s="11">
        <f t="shared" si="70"/>
        <v>45799.387499999997</v>
      </c>
      <c r="AN101">
        <f>VLOOKUP(C101,[1]WD!$B$3:$AR$777,43,0)</f>
        <v>13</v>
      </c>
      <c r="AO101" s="18">
        <f t="shared" si="71"/>
        <v>0</v>
      </c>
      <c r="AP101" s="6"/>
      <c r="AQ101" s="6"/>
      <c r="AR101" s="6"/>
    </row>
    <row r="102" spans="1:44" x14ac:dyDescent="0.25">
      <c r="A102" s="10">
        <v>98</v>
      </c>
      <c r="B102" s="1">
        <v>13</v>
      </c>
      <c r="C102" s="2">
        <v>40059300</v>
      </c>
      <c r="D102" s="3" t="s">
        <v>328</v>
      </c>
      <c r="E102" s="3" t="s">
        <v>361</v>
      </c>
      <c r="F102" s="3" t="s">
        <v>63</v>
      </c>
      <c r="G102" s="5">
        <v>1</v>
      </c>
      <c r="H102" s="4" t="s">
        <v>64</v>
      </c>
      <c r="I102" s="22">
        <v>518.41</v>
      </c>
      <c r="J102" s="11">
        <v>27</v>
      </c>
      <c r="K102" s="11">
        <v>28</v>
      </c>
      <c r="L102" s="11">
        <v>73</v>
      </c>
      <c r="M102" s="11">
        <f t="shared" si="58"/>
        <v>13997</v>
      </c>
      <c r="N102" s="11">
        <f t="shared" si="59"/>
        <v>1680</v>
      </c>
      <c r="O102" s="9">
        <f t="shared" si="60"/>
        <v>69.984999999999999</v>
      </c>
      <c r="P102" s="9">
        <f t="shared" si="61"/>
        <v>70</v>
      </c>
      <c r="Q102" s="8">
        <f t="shared" si="55"/>
        <v>454.90250000000003</v>
      </c>
      <c r="R102" s="8">
        <f t="shared" si="51"/>
        <v>16271.887500000001</v>
      </c>
      <c r="S102" s="11">
        <f t="shared" si="62"/>
        <v>280</v>
      </c>
      <c r="T102" s="9">
        <f t="shared" si="52"/>
        <v>16551.887500000001</v>
      </c>
      <c r="U102" s="9"/>
      <c r="V102" s="9"/>
      <c r="W102" s="9"/>
      <c r="X102" s="11">
        <f t="shared" si="63"/>
        <v>4730</v>
      </c>
      <c r="Y102" s="8">
        <f t="shared" si="53"/>
        <v>153.72499999999999</v>
      </c>
      <c r="Z102" s="9">
        <f t="shared" si="54"/>
        <v>4883.7250000000004</v>
      </c>
      <c r="AA102" s="11"/>
      <c r="AB102" s="11"/>
      <c r="AC102" s="11"/>
      <c r="AD102" s="11">
        <f t="shared" si="64"/>
        <v>514</v>
      </c>
      <c r="AE102" s="11">
        <f t="shared" si="65"/>
        <v>1166</v>
      </c>
      <c r="AF102" s="12">
        <f t="shared" si="66"/>
        <v>141</v>
      </c>
      <c r="AG102" s="12">
        <v>0</v>
      </c>
      <c r="AH102" s="12">
        <v>0</v>
      </c>
      <c r="AI102" s="12">
        <v>40</v>
      </c>
      <c r="AJ102" s="11">
        <f t="shared" si="67"/>
        <v>1861</v>
      </c>
      <c r="AK102" s="11">
        <f t="shared" si="68"/>
        <v>52244.662500000006</v>
      </c>
      <c r="AL102" s="11">
        <f t="shared" si="69"/>
        <v>4730</v>
      </c>
      <c r="AM102" s="11">
        <f t="shared" si="70"/>
        <v>47514.662500000006</v>
      </c>
      <c r="AN102">
        <f>VLOOKUP(C102,[1]WD!$B$3:$AR$777,43,0)</f>
        <v>13</v>
      </c>
      <c r="AO102" s="18">
        <f t="shared" si="71"/>
        <v>0</v>
      </c>
      <c r="AP102" s="6"/>
      <c r="AQ102" s="6"/>
      <c r="AR102" s="6"/>
    </row>
    <row r="103" spans="1:44" x14ac:dyDescent="0.25">
      <c r="A103" s="10">
        <v>99</v>
      </c>
      <c r="B103" s="1">
        <v>13</v>
      </c>
      <c r="C103" s="2">
        <v>40059311</v>
      </c>
      <c r="D103" s="3" t="s">
        <v>55</v>
      </c>
      <c r="E103" s="3" t="s">
        <v>361</v>
      </c>
      <c r="F103" s="3" t="s">
        <v>63</v>
      </c>
      <c r="G103" s="5">
        <v>1</v>
      </c>
      <c r="H103" s="4" t="s">
        <v>64</v>
      </c>
      <c r="I103" s="22">
        <v>518.41</v>
      </c>
      <c r="J103" s="11">
        <v>24</v>
      </c>
      <c r="K103" s="11">
        <v>27</v>
      </c>
      <c r="L103" s="11">
        <v>114</v>
      </c>
      <c r="M103" s="11">
        <f t="shared" si="58"/>
        <v>12442</v>
      </c>
      <c r="N103" s="11">
        <f t="shared" si="59"/>
        <v>1493</v>
      </c>
      <c r="O103" s="9">
        <f t="shared" si="60"/>
        <v>62.21</v>
      </c>
      <c r="P103" s="9">
        <f t="shared" si="61"/>
        <v>62</v>
      </c>
      <c r="Q103" s="8">
        <f t="shared" si="55"/>
        <v>404.36500000000001</v>
      </c>
      <c r="R103" s="8">
        <f t="shared" si="51"/>
        <v>14463.574999999999</v>
      </c>
      <c r="S103" s="11">
        <f t="shared" si="62"/>
        <v>270</v>
      </c>
      <c r="T103" s="9">
        <f t="shared" si="52"/>
        <v>14733.574999999999</v>
      </c>
      <c r="U103" s="9"/>
      <c r="V103" s="9"/>
      <c r="W103" s="9"/>
      <c r="X103" s="11">
        <f t="shared" si="63"/>
        <v>7387</v>
      </c>
      <c r="Y103" s="8">
        <f t="shared" si="53"/>
        <v>240.07750000000001</v>
      </c>
      <c r="Z103" s="9">
        <f t="shared" si="54"/>
        <v>7627.0775000000003</v>
      </c>
      <c r="AA103" s="11"/>
      <c r="AB103" s="11"/>
      <c r="AC103" s="11"/>
      <c r="AD103" s="11">
        <f t="shared" si="64"/>
        <v>457</v>
      </c>
      <c r="AE103" s="11">
        <f t="shared" si="65"/>
        <v>1036</v>
      </c>
      <c r="AF103" s="12">
        <f t="shared" si="66"/>
        <v>149</v>
      </c>
      <c r="AG103" s="12">
        <v>0</v>
      </c>
      <c r="AH103" s="12">
        <v>0</v>
      </c>
      <c r="AI103" s="12">
        <v>40</v>
      </c>
      <c r="AJ103" s="11">
        <f t="shared" si="67"/>
        <v>1682</v>
      </c>
      <c r="AK103" s="11">
        <f t="shared" si="68"/>
        <v>49635.724999999999</v>
      </c>
      <c r="AL103" s="11">
        <f t="shared" si="69"/>
        <v>7387</v>
      </c>
      <c r="AM103" s="11">
        <f t="shared" si="70"/>
        <v>42248.724999999999</v>
      </c>
      <c r="AN103">
        <f>VLOOKUP(C103,[1]WD!$B$3:$AR$777,43,0)</f>
        <v>13</v>
      </c>
      <c r="AO103" s="18">
        <f t="shared" si="71"/>
        <v>0</v>
      </c>
      <c r="AP103" s="6"/>
      <c r="AQ103" s="6"/>
      <c r="AR103" s="6"/>
    </row>
    <row r="104" spans="1:44" x14ac:dyDescent="0.25">
      <c r="A104" s="10">
        <v>100</v>
      </c>
      <c r="B104" s="1">
        <v>13</v>
      </c>
      <c r="C104" s="2">
        <v>40059334</v>
      </c>
      <c r="D104" s="3" t="s">
        <v>341</v>
      </c>
      <c r="E104" s="3" t="s">
        <v>361</v>
      </c>
      <c r="F104" s="3" t="s">
        <v>63</v>
      </c>
      <c r="G104" s="5">
        <v>1</v>
      </c>
      <c r="H104" s="4" t="s">
        <v>64</v>
      </c>
      <c r="I104" s="22">
        <v>518.41</v>
      </c>
      <c r="J104" s="11">
        <v>27</v>
      </c>
      <c r="K104" s="11">
        <v>28</v>
      </c>
      <c r="L104" s="11">
        <v>82</v>
      </c>
      <c r="M104" s="11">
        <f t="shared" si="58"/>
        <v>13997</v>
      </c>
      <c r="N104" s="11">
        <f t="shared" si="59"/>
        <v>1680</v>
      </c>
      <c r="O104" s="9">
        <f t="shared" si="60"/>
        <v>69.984999999999999</v>
      </c>
      <c r="P104" s="9">
        <f t="shared" si="61"/>
        <v>70</v>
      </c>
      <c r="Q104" s="8">
        <f t="shared" si="55"/>
        <v>454.90250000000003</v>
      </c>
      <c r="R104" s="8">
        <f t="shared" si="51"/>
        <v>16271.887500000001</v>
      </c>
      <c r="S104" s="11">
        <f t="shared" si="62"/>
        <v>280</v>
      </c>
      <c r="T104" s="9">
        <f t="shared" si="52"/>
        <v>16551.887500000001</v>
      </c>
      <c r="U104" s="9"/>
      <c r="V104" s="9"/>
      <c r="W104" s="9"/>
      <c r="X104" s="11">
        <f t="shared" si="63"/>
        <v>5314</v>
      </c>
      <c r="Y104" s="8">
        <f t="shared" si="53"/>
        <v>172.70500000000001</v>
      </c>
      <c r="Z104" s="9">
        <f t="shared" si="54"/>
        <v>5486.7049999999999</v>
      </c>
      <c r="AA104" s="11"/>
      <c r="AB104" s="11"/>
      <c r="AC104" s="11"/>
      <c r="AD104" s="11">
        <f t="shared" si="64"/>
        <v>514</v>
      </c>
      <c r="AE104" s="11">
        <f t="shared" si="65"/>
        <v>1166</v>
      </c>
      <c r="AF104" s="12">
        <f t="shared" si="66"/>
        <v>145</v>
      </c>
      <c r="AG104" s="12">
        <v>0</v>
      </c>
      <c r="AH104" s="12">
        <v>0</v>
      </c>
      <c r="AI104" s="12">
        <v>40</v>
      </c>
      <c r="AJ104" s="11">
        <f t="shared" si="67"/>
        <v>1865</v>
      </c>
      <c r="AK104" s="11">
        <f t="shared" si="68"/>
        <v>52824.662500000006</v>
      </c>
      <c r="AL104" s="11">
        <f t="shared" si="69"/>
        <v>5314</v>
      </c>
      <c r="AM104" s="11">
        <f t="shared" si="70"/>
        <v>47510.662500000006</v>
      </c>
      <c r="AN104">
        <f>VLOOKUP(C104,[1]WD!$B$3:$AR$777,43,0)</f>
        <v>13</v>
      </c>
      <c r="AO104" s="18">
        <f t="shared" si="71"/>
        <v>0</v>
      </c>
      <c r="AP104" s="6"/>
      <c r="AQ104" s="6"/>
      <c r="AR104" s="6"/>
    </row>
    <row r="105" spans="1:44" x14ac:dyDescent="0.25">
      <c r="A105" s="10">
        <v>101</v>
      </c>
      <c r="B105" s="1">
        <v>13</v>
      </c>
      <c r="C105" s="2">
        <v>40058979</v>
      </c>
      <c r="D105" s="3" t="s">
        <v>262</v>
      </c>
      <c r="E105" s="3" t="s">
        <v>361</v>
      </c>
      <c r="F105" s="3" t="s">
        <v>63</v>
      </c>
      <c r="G105" s="5">
        <v>1</v>
      </c>
      <c r="H105" s="4" t="s">
        <v>64</v>
      </c>
      <c r="I105" s="22">
        <v>518.41</v>
      </c>
      <c r="J105" s="11">
        <v>23</v>
      </c>
      <c r="K105" s="11">
        <v>24</v>
      </c>
      <c r="L105" s="11">
        <v>59</v>
      </c>
      <c r="M105" s="11">
        <f t="shared" si="58"/>
        <v>11923</v>
      </c>
      <c r="N105" s="11">
        <f t="shared" si="59"/>
        <v>1431</v>
      </c>
      <c r="O105" s="9">
        <f t="shared" si="60"/>
        <v>59.615000000000002</v>
      </c>
      <c r="P105" s="9">
        <f t="shared" si="61"/>
        <v>60</v>
      </c>
      <c r="Q105" s="8">
        <f t="shared" si="55"/>
        <v>387.4975</v>
      </c>
      <c r="R105" s="8">
        <f t="shared" si="51"/>
        <v>13861.112499999999</v>
      </c>
      <c r="S105" s="11">
        <f t="shared" si="62"/>
        <v>240</v>
      </c>
      <c r="T105" s="9">
        <f t="shared" si="52"/>
        <v>14101.112499999999</v>
      </c>
      <c r="U105" s="9"/>
      <c r="V105" s="9"/>
      <c r="W105" s="9"/>
      <c r="X105" s="11">
        <f t="shared" si="63"/>
        <v>3823</v>
      </c>
      <c r="Y105" s="8">
        <f t="shared" si="53"/>
        <v>124.2475</v>
      </c>
      <c r="Z105" s="9">
        <f t="shared" si="54"/>
        <v>3947.2474999999999</v>
      </c>
      <c r="AA105" s="11"/>
      <c r="AB105" s="11"/>
      <c r="AC105" s="11"/>
      <c r="AD105" s="11">
        <f t="shared" si="64"/>
        <v>438</v>
      </c>
      <c r="AE105" s="11">
        <f t="shared" si="65"/>
        <v>993</v>
      </c>
      <c r="AF105" s="12">
        <f t="shared" si="66"/>
        <v>119</v>
      </c>
      <c r="AG105" s="12">
        <v>0</v>
      </c>
      <c r="AH105" s="12">
        <v>0</v>
      </c>
      <c r="AI105" s="12">
        <v>40</v>
      </c>
      <c r="AJ105" s="11">
        <f t="shared" si="67"/>
        <v>1590</v>
      </c>
      <c r="AK105" s="11">
        <f t="shared" si="68"/>
        <v>44296.337499999994</v>
      </c>
      <c r="AL105" s="11">
        <f t="shared" si="69"/>
        <v>3823</v>
      </c>
      <c r="AM105" s="11">
        <f t="shared" si="70"/>
        <v>40473.337499999994</v>
      </c>
      <c r="AN105">
        <f>VLOOKUP(C105,[1]WD!$B$3:$AR$777,43,0)</f>
        <v>13</v>
      </c>
      <c r="AO105" s="18">
        <f t="shared" si="71"/>
        <v>0</v>
      </c>
      <c r="AP105" s="6"/>
      <c r="AQ105" s="6"/>
      <c r="AR105" s="6"/>
    </row>
    <row r="106" spans="1:44" x14ac:dyDescent="0.25">
      <c r="A106" s="10">
        <v>102</v>
      </c>
      <c r="B106" s="1">
        <v>13</v>
      </c>
      <c r="C106" s="2">
        <v>40059337</v>
      </c>
      <c r="D106" s="3" t="s">
        <v>342</v>
      </c>
      <c r="E106" s="3" t="s">
        <v>361</v>
      </c>
      <c r="F106" s="3" t="s">
        <v>63</v>
      </c>
      <c r="G106" s="5">
        <v>1</v>
      </c>
      <c r="H106" s="4" t="s">
        <v>64</v>
      </c>
      <c r="I106" s="22">
        <v>518.41</v>
      </c>
      <c r="J106" s="11">
        <v>27</v>
      </c>
      <c r="K106" s="11">
        <v>28</v>
      </c>
      <c r="L106" s="11">
        <v>76</v>
      </c>
      <c r="M106" s="11">
        <f t="shared" si="58"/>
        <v>13997</v>
      </c>
      <c r="N106" s="11">
        <f t="shared" si="59"/>
        <v>1680</v>
      </c>
      <c r="O106" s="9">
        <f t="shared" si="60"/>
        <v>69.984999999999999</v>
      </c>
      <c r="P106" s="9">
        <f t="shared" si="61"/>
        <v>70</v>
      </c>
      <c r="Q106" s="8">
        <f t="shared" si="55"/>
        <v>454.90250000000003</v>
      </c>
      <c r="R106" s="8">
        <f t="shared" si="51"/>
        <v>16271.887500000001</v>
      </c>
      <c r="S106" s="11">
        <f t="shared" si="62"/>
        <v>280</v>
      </c>
      <c r="T106" s="9">
        <f t="shared" si="52"/>
        <v>16551.887500000001</v>
      </c>
      <c r="U106" s="9"/>
      <c r="V106" s="9"/>
      <c r="W106" s="9"/>
      <c r="X106" s="11">
        <f t="shared" si="63"/>
        <v>4925</v>
      </c>
      <c r="Y106" s="8">
        <f t="shared" si="53"/>
        <v>160.0625</v>
      </c>
      <c r="Z106" s="9">
        <f t="shared" si="54"/>
        <v>5085.0625</v>
      </c>
      <c r="AA106" s="11"/>
      <c r="AB106" s="11"/>
      <c r="AC106" s="11"/>
      <c r="AD106" s="11">
        <f t="shared" si="64"/>
        <v>514</v>
      </c>
      <c r="AE106" s="11">
        <f t="shared" si="65"/>
        <v>1166</v>
      </c>
      <c r="AF106" s="12">
        <f t="shared" si="66"/>
        <v>142</v>
      </c>
      <c r="AG106" s="12">
        <v>0</v>
      </c>
      <c r="AH106" s="12">
        <v>0</v>
      </c>
      <c r="AI106" s="12">
        <v>40</v>
      </c>
      <c r="AJ106" s="11">
        <f t="shared" si="67"/>
        <v>1862</v>
      </c>
      <c r="AK106" s="11">
        <f t="shared" si="68"/>
        <v>52438.662500000006</v>
      </c>
      <c r="AL106" s="11">
        <f t="shared" si="69"/>
        <v>4925</v>
      </c>
      <c r="AM106" s="11">
        <f t="shared" si="70"/>
        <v>47513.662500000006</v>
      </c>
      <c r="AN106">
        <f>VLOOKUP(C106,[1]WD!$B$3:$AR$777,43,0)</f>
        <v>13</v>
      </c>
      <c r="AO106" s="18">
        <f t="shared" si="71"/>
        <v>0</v>
      </c>
      <c r="AP106" s="6"/>
      <c r="AQ106" s="6"/>
      <c r="AR106" s="6"/>
    </row>
    <row r="107" spans="1:44" x14ac:dyDescent="0.25">
      <c r="A107" s="10">
        <v>103</v>
      </c>
      <c r="B107" s="1">
        <v>13</v>
      </c>
      <c r="C107" s="2">
        <v>40059638</v>
      </c>
      <c r="D107" s="3" t="s">
        <v>412</v>
      </c>
      <c r="E107" s="3" t="s">
        <v>361</v>
      </c>
      <c r="F107" s="3" t="s">
        <v>63</v>
      </c>
      <c r="G107" s="5">
        <v>1</v>
      </c>
      <c r="H107" s="4" t="s">
        <v>64</v>
      </c>
      <c r="I107" s="22">
        <v>518.41</v>
      </c>
      <c r="J107" s="11">
        <v>4</v>
      </c>
      <c r="K107" s="11">
        <v>4</v>
      </c>
      <c r="L107" s="11">
        <v>1</v>
      </c>
      <c r="M107" s="11">
        <f t="shared" si="58"/>
        <v>2074</v>
      </c>
      <c r="N107" s="11">
        <f t="shared" si="59"/>
        <v>249</v>
      </c>
      <c r="O107" s="9">
        <f t="shared" si="60"/>
        <v>10.370000000000001</v>
      </c>
      <c r="P107" s="9">
        <f t="shared" si="61"/>
        <v>10</v>
      </c>
      <c r="Q107" s="8">
        <f t="shared" si="55"/>
        <v>67.405000000000001</v>
      </c>
      <c r="R107" s="8">
        <f t="shared" si="51"/>
        <v>2410.7750000000001</v>
      </c>
      <c r="S107" s="11">
        <f t="shared" si="62"/>
        <v>40</v>
      </c>
      <c r="T107" s="9">
        <f t="shared" si="52"/>
        <v>2450.7750000000001</v>
      </c>
      <c r="U107" s="9"/>
      <c r="V107" s="9"/>
      <c r="W107" s="9"/>
      <c r="X107" s="11">
        <f t="shared" si="63"/>
        <v>65</v>
      </c>
      <c r="Y107" s="8">
        <f t="shared" si="53"/>
        <v>2.1125000000000003</v>
      </c>
      <c r="Z107" s="9">
        <f t="shared" si="54"/>
        <v>67.112499999999997</v>
      </c>
      <c r="AA107" s="11"/>
      <c r="AB107" s="11"/>
      <c r="AC107" s="11"/>
      <c r="AD107" s="11">
        <f t="shared" si="64"/>
        <v>76</v>
      </c>
      <c r="AE107" s="11">
        <f t="shared" si="65"/>
        <v>173</v>
      </c>
      <c r="AF107" s="12">
        <f t="shared" si="66"/>
        <v>17</v>
      </c>
      <c r="AG107" s="12">
        <v>0</v>
      </c>
      <c r="AH107" s="12">
        <v>0</v>
      </c>
      <c r="AI107" s="12">
        <v>40</v>
      </c>
      <c r="AJ107" s="11">
        <f t="shared" si="67"/>
        <v>306</v>
      </c>
      <c r="AK107" s="11">
        <f t="shared" si="68"/>
        <v>7071.3250000000007</v>
      </c>
      <c r="AL107" s="11">
        <f t="shared" si="69"/>
        <v>65</v>
      </c>
      <c r="AM107" s="11">
        <f t="shared" si="70"/>
        <v>7006.3250000000007</v>
      </c>
      <c r="AN107">
        <f>VLOOKUP(C107,[1]WD!$B$3:$AR$777,43,0)</f>
        <v>13</v>
      </c>
      <c r="AO107" s="18">
        <f t="shared" si="71"/>
        <v>0</v>
      </c>
      <c r="AP107" s="6"/>
      <c r="AQ107" s="6"/>
      <c r="AR107" s="6"/>
    </row>
    <row r="108" spans="1:44" x14ac:dyDescent="0.25">
      <c r="A108" s="10">
        <v>104</v>
      </c>
      <c r="B108" s="1">
        <v>13</v>
      </c>
      <c r="C108" s="2">
        <v>40059443</v>
      </c>
      <c r="D108" s="3" t="s">
        <v>145</v>
      </c>
      <c r="E108" s="3" t="s">
        <v>361</v>
      </c>
      <c r="F108" s="3" t="s">
        <v>63</v>
      </c>
      <c r="G108" s="5">
        <v>1</v>
      </c>
      <c r="H108" s="4" t="s">
        <v>64</v>
      </c>
      <c r="I108" s="22">
        <v>518.41</v>
      </c>
      <c r="J108" s="11">
        <v>25</v>
      </c>
      <c r="K108" s="11">
        <v>29</v>
      </c>
      <c r="L108" s="11">
        <v>95</v>
      </c>
      <c r="M108" s="11">
        <f t="shared" si="58"/>
        <v>12960</v>
      </c>
      <c r="N108" s="11">
        <f t="shared" si="59"/>
        <v>1555</v>
      </c>
      <c r="O108" s="9">
        <f t="shared" si="60"/>
        <v>64.8</v>
      </c>
      <c r="P108" s="9">
        <f t="shared" si="61"/>
        <v>65</v>
      </c>
      <c r="Q108" s="8">
        <f t="shared" si="55"/>
        <v>421.2</v>
      </c>
      <c r="R108" s="8">
        <f t="shared" si="51"/>
        <v>15066</v>
      </c>
      <c r="S108" s="11">
        <f t="shared" si="62"/>
        <v>290</v>
      </c>
      <c r="T108" s="9">
        <f t="shared" si="52"/>
        <v>15356</v>
      </c>
      <c r="U108" s="9"/>
      <c r="V108" s="9"/>
      <c r="W108" s="9"/>
      <c r="X108" s="11">
        <f t="shared" si="63"/>
        <v>6156</v>
      </c>
      <c r="Y108" s="8">
        <f t="shared" si="53"/>
        <v>200.07</v>
      </c>
      <c r="Z108" s="9">
        <f t="shared" si="54"/>
        <v>6356.07</v>
      </c>
      <c r="AA108" s="11"/>
      <c r="AB108" s="11"/>
      <c r="AC108" s="11"/>
      <c r="AD108" s="11">
        <f t="shared" si="64"/>
        <v>475</v>
      </c>
      <c r="AE108" s="11">
        <f t="shared" si="65"/>
        <v>1080</v>
      </c>
      <c r="AF108" s="12">
        <f t="shared" si="66"/>
        <v>144</v>
      </c>
      <c r="AG108" s="12">
        <v>0</v>
      </c>
      <c r="AH108" s="12">
        <v>0</v>
      </c>
      <c r="AI108" s="12">
        <v>40</v>
      </c>
      <c r="AJ108" s="11">
        <f t="shared" si="67"/>
        <v>1739</v>
      </c>
      <c r="AK108" s="11">
        <f t="shared" si="68"/>
        <v>50195</v>
      </c>
      <c r="AL108" s="11">
        <f t="shared" si="69"/>
        <v>6156</v>
      </c>
      <c r="AM108" s="11">
        <f t="shared" si="70"/>
        <v>44039</v>
      </c>
      <c r="AN108">
        <f>VLOOKUP(C108,[1]WD!$B$3:$AR$777,43,0)</f>
        <v>13</v>
      </c>
      <c r="AO108" s="18">
        <f t="shared" si="71"/>
        <v>0</v>
      </c>
      <c r="AP108" s="6"/>
      <c r="AQ108" s="6"/>
      <c r="AR108" s="6"/>
    </row>
    <row r="109" spans="1:44" x14ac:dyDescent="0.25">
      <c r="A109" s="10">
        <v>105</v>
      </c>
      <c r="B109" s="1">
        <v>13</v>
      </c>
      <c r="C109" s="2">
        <v>40059758</v>
      </c>
      <c r="D109" s="3" t="s">
        <v>511</v>
      </c>
      <c r="E109" s="3" t="s">
        <v>378</v>
      </c>
      <c r="F109" s="3" t="s">
        <v>63</v>
      </c>
      <c r="G109" s="5">
        <v>1</v>
      </c>
      <c r="H109" s="4" t="s">
        <v>64</v>
      </c>
      <c r="I109" s="22">
        <v>518.41</v>
      </c>
      <c r="J109" s="11">
        <v>25.5</v>
      </c>
      <c r="K109" s="11">
        <v>27.5</v>
      </c>
      <c r="L109" s="11">
        <v>85</v>
      </c>
      <c r="M109" s="11">
        <f t="shared" si="58"/>
        <v>13219</v>
      </c>
      <c r="N109" s="11">
        <f t="shared" si="59"/>
        <v>1586</v>
      </c>
      <c r="O109" s="9">
        <f t="shared" si="60"/>
        <v>66.094999999999999</v>
      </c>
      <c r="P109" s="9">
        <f t="shared" si="61"/>
        <v>66</v>
      </c>
      <c r="Q109" s="8">
        <f t="shared" si="55"/>
        <v>429.61750000000001</v>
      </c>
      <c r="R109" s="8">
        <f t="shared" si="51"/>
        <v>15366.7125</v>
      </c>
      <c r="S109" s="11">
        <f t="shared" si="62"/>
        <v>275</v>
      </c>
      <c r="T109" s="9">
        <f t="shared" si="52"/>
        <v>15641.7125</v>
      </c>
      <c r="U109" s="9"/>
      <c r="V109" s="9"/>
      <c r="W109" s="9"/>
      <c r="X109" s="11">
        <f t="shared" si="63"/>
        <v>5508</v>
      </c>
      <c r="Y109" s="8">
        <f t="shared" si="53"/>
        <v>179.01000000000002</v>
      </c>
      <c r="Z109" s="9">
        <f t="shared" si="54"/>
        <v>5687.01</v>
      </c>
      <c r="AA109" s="11"/>
      <c r="AB109" s="11"/>
      <c r="AC109" s="11"/>
      <c r="AD109" s="11">
        <f t="shared" si="64"/>
        <v>485</v>
      </c>
      <c r="AE109" s="11">
        <f t="shared" si="65"/>
        <v>1101</v>
      </c>
      <c r="AF109" s="12">
        <f t="shared" si="66"/>
        <v>141</v>
      </c>
      <c r="AG109" s="12">
        <v>0</v>
      </c>
      <c r="AH109" s="12">
        <v>0</v>
      </c>
      <c r="AI109" s="12">
        <v>40</v>
      </c>
      <c r="AJ109" s="11">
        <f t="shared" si="67"/>
        <v>1767</v>
      </c>
      <c r="AK109" s="11">
        <f t="shared" si="68"/>
        <v>50391.137499999997</v>
      </c>
      <c r="AL109" s="11">
        <f t="shared" si="69"/>
        <v>5508</v>
      </c>
      <c r="AM109" s="11">
        <f t="shared" si="70"/>
        <v>44883.137499999997</v>
      </c>
      <c r="AN109">
        <f>VLOOKUP(C109,[1]WD!$B$3:$AR$777,43,0)</f>
        <v>13</v>
      </c>
      <c r="AO109" s="24">
        <f t="shared" si="71"/>
        <v>0</v>
      </c>
      <c r="AP109" s="6"/>
      <c r="AQ109" s="6"/>
      <c r="AR109" s="6"/>
    </row>
    <row r="110" spans="1:44" x14ac:dyDescent="0.25">
      <c r="A110" s="10">
        <v>106</v>
      </c>
      <c r="B110" s="1">
        <v>13</v>
      </c>
      <c r="C110" s="2">
        <v>40059761</v>
      </c>
      <c r="D110" s="3" t="s">
        <v>149</v>
      </c>
      <c r="E110" s="3" t="s">
        <v>378</v>
      </c>
      <c r="F110" s="3" t="s">
        <v>63</v>
      </c>
      <c r="G110" s="5">
        <v>1</v>
      </c>
      <c r="H110" s="4" t="s">
        <v>64</v>
      </c>
      <c r="I110" s="22">
        <v>518.41</v>
      </c>
      <c r="J110" s="11">
        <v>25</v>
      </c>
      <c r="K110" s="11">
        <v>26</v>
      </c>
      <c r="L110" s="11">
        <v>77</v>
      </c>
      <c r="M110" s="11">
        <f t="shared" si="58"/>
        <v>12960</v>
      </c>
      <c r="N110" s="11">
        <f t="shared" si="59"/>
        <v>1555</v>
      </c>
      <c r="O110" s="9">
        <f t="shared" si="60"/>
        <v>64.8</v>
      </c>
      <c r="P110" s="9">
        <f t="shared" si="61"/>
        <v>65</v>
      </c>
      <c r="Q110" s="8">
        <f t="shared" si="55"/>
        <v>421.2</v>
      </c>
      <c r="R110" s="8">
        <f t="shared" si="51"/>
        <v>15066</v>
      </c>
      <c r="S110" s="11">
        <f t="shared" si="62"/>
        <v>260</v>
      </c>
      <c r="T110" s="9">
        <f t="shared" si="52"/>
        <v>15326</v>
      </c>
      <c r="U110" s="9"/>
      <c r="V110" s="9"/>
      <c r="W110" s="9"/>
      <c r="X110" s="11">
        <f t="shared" si="63"/>
        <v>4990</v>
      </c>
      <c r="Y110" s="8">
        <f t="shared" si="53"/>
        <v>162.17500000000001</v>
      </c>
      <c r="Z110" s="9">
        <f t="shared" si="54"/>
        <v>5152.1750000000002</v>
      </c>
      <c r="AA110" s="11"/>
      <c r="AB110" s="11"/>
      <c r="AC110" s="11"/>
      <c r="AD110" s="11">
        <f t="shared" si="64"/>
        <v>475</v>
      </c>
      <c r="AE110" s="11">
        <f t="shared" si="65"/>
        <v>1080</v>
      </c>
      <c r="AF110" s="12">
        <f t="shared" si="66"/>
        <v>135</v>
      </c>
      <c r="AG110" s="12">
        <v>0</v>
      </c>
      <c r="AH110" s="12">
        <v>0</v>
      </c>
      <c r="AI110" s="12">
        <v>40</v>
      </c>
      <c r="AJ110" s="11">
        <f t="shared" si="67"/>
        <v>1730</v>
      </c>
      <c r="AK110" s="11">
        <f t="shared" si="68"/>
        <v>48978</v>
      </c>
      <c r="AL110" s="11">
        <f t="shared" si="69"/>
        <v>4990</v>
      </c>
      <c r="AM110" s="11">
        <f t="shared" si="70"/>
        <v>43988</v>
      </c>
      <c r="AN110">
        <f>VLOOKUP(C110,[1]WD!$B$3:$AR$777,43,0)</f>
        <v>13</v>
      </c>
      <c r="AO110" s="24">
        <f t="shared" si="71"/>
        <v>0</v>
      </c>
      <c r="AP110" s="6"/>
      <c r="AQ110" s="6"/>
      <c r="AR110" s="6"/>
    </row>
    <row r="111" spans="1:44" x14ac:dyDescent="0.25">
      <c r="A111" s="10">
        <v>107</v>
      </c>
      <c r="B111" s="1">
        <v>13</v>
      </c>
      <c r="C111" s="2">
        <v>40059700</v>
      </c>
      <c r="D111" s="3" t="s">
        <v>495</v>
      </c>
      <c r="E111" s="3" t="s">
        <v>361</v>
      </c>
      <c r="F111" s="3" t="s">
        <v>63</v>
      </c>
      <c r="G111" s="5">
        <v>1</v>
      </c>
      <c r="H111" s="4" t="s">
        <v>64</v>
      </c>
      <c r="I111" s="22">
        <v>518.41</v>
      </c>
      <c r="J111" s="11">
        <v>22</v>
      </c>
      <c r="K111" s="11">
        <v>22</v>
      </c>
      <c r="L111" s="11">
        <v>34</v>
      </c>
      <c r="M111" s="11">
        <f t="shared" si="58"/>
        <v>11405</v>
      </c>
      <c r="N111" s="11">
        <f t="shared" si="59"/>
        <v>1369</v>
      </c>
      <c r="O111" s="9">
        <f t="shared" si="60"/>
        <v>57.024999999999999</v>
      </c>
      <c r="P111" s="9">
        <f t="shared" si="61"/>
        <v>57</v>
      </c>
      <c r="Q111" s="8">
        <f t="shared" si="55"/>
        <v>370.66250000000002</v>
      </c>
      <c r="R111" s="8">
        <f t="shared" si="51"/>
        <v>13258.6875</v>
      </c>
      <c r="S111" s="11">
        <f t="shared" si="62"/>
        <v>220</v>
      </c>
      <c r="T111" s="9">
        <f t="shared" si="52"/>
        <v>13478.6875</v>
      </c>
      <c r="U111" s="9"/>
      <c r="V111" s="9"/>
      <c r="W111" s="9"/>
      <c r="X111" s="11">
        <f t="shared" si="63"/>
        <v>2203</v>
      </c>
      <c r="Y111" s="8">
        <f t="shared" si="53"/>
        <v>71.597499999999997</v>
      </c>
      <c r="Z111" s="9">
        <f t="shared" si="54"/>
        <v>2274.5974999999999</v>
      </c>
      <c r="AA111" s="11"/>
      <c r="AB111" s="11"/>
      <c r="AC111" s="11"/>
      <c r="AD111" s="11">
        <f t="shared" si="64"/>
        <v>419</v>
      </c>
      <c r="AE111" s="11">
        <f t="shared" si="65"/>
        <v>950</v>
      </c>
      <c r="AF111" s="12">
        <f t="shared" si="66"/>
        <v>103</v>
      </c>
      <c r="AG111" s="12">
        <v>0</v>
      </c>
      <c r="AH111" s="12">
        <v>0</v>
      </c>
      <c r="AI111" s="12">
        <v>40</v>
      </c>
      <c r="AJ111" s="11">
        <f t="shared" si="67"/>
        <v>1512</v>
      </c>
      <c r="AK111" s="11">
        <f t="shared" si="68"/>
        <v>40907.0625</v>
      </c>
      <c r="AL111" s="11">
        <f t="shared" si="69"/>
        <v>2203</v>
      </c>
      <c r="AM111" s="11">
        <f t="shared" si="70"/>
        <v>38704.0625</v>
      </c>
      <c r="AN111">
        <f>VLOOKUP(C111,[1]WD!$B$3:$AR$777,43,0)</f>
        <v>13</v>
      </c>
      <c r="AO111" s="18">
        <f t="shared" si="71"/>
        <v>0</v>
      </c>
      <c r="AP111" s="6"/>
      <c r="AQ111" s="6"/>
      <c r="AR111" s="6"/>
    </row>
    <row r="112" spans="1:44" x14ac:dyDescent="0.25">
      <c r="A112" s="10">
        <v>108</v>
      </c>
      <c r="B112" s="1">
        <v>13</v>
      </c>
      <c r="C112" s="2">
        <v>40059709</v>
      </c>
      <c r="D112" s="3" t="s">
        <v>498</v>
      </c>
      <c r="E112" s="3" t="s">
        <v>361</v>
      </c>
      <c r="F112" s="3" t="s">
        <v>63</v>
      </c>
      <c r="G112" s="5">
        <v>1</v>
      </c>
      <c r="H112" s="4" t="s">
        <v>64</v>
      </c>
      <c r="I112" s="22">
        <v>518.41</v>
      </c>
      <c r="J112" s="11">
        <v>25</v>
      </c>
      <c r="K112" s="11">
        <v>26</v>
      </c>
      <c r="L112" s="11">
        <v>65</v>
      </c>
      <c r="M112" s="11">
        <f t="shared" si="58"/>
        <v>12960</v>
      </c>
      <c r="N112" s="11">
        <f t="shared" si="59"/>
        <v>1555</v>
      </c>
      <c r="O112" s="9">
        <f t="shared" si="60"/>
        <v>64.8</v>
      </c>
      <c r="P112" s="9">
        <f t="shared" si="61"/>
        <v>65</v>
      </c>
      <c r="Q112" s="8">
        <f t="shared" si="55"/>
        <v>421.2</v>
      </c>
      <c r="R112" s="8">
        <f t="shared" si="51"/>
        <v>15066</v>
      </c>
      <c r="S112" s="11">
        <f t="shared" si="62"/>
        <v>260</v>
      </c>
      <c r="T112" s="9">
        <f t="shared" si="52"/>
        <v>15326</v>
      </c>
      <c r="U112" s="9"/>
      <c r="V112" s="9"/>
      <c r="W112" s="9"/>
      <c r="X112" s="11">
        <f t="shared" si="63"/>
        <v>4212</v>
      </c>
      <c r="Y112" s="8">
        <f t="shared" si="53"/>
        <v>136.89000000000001</v>
      </c>
      <c r="Z112" s="9">
        <f t="shared" si="54"/>
        <v>4348.8900000000003</v>
      </c>
      <c r="AA112" s="11"/>
      <c r="AB112" s="11"/>
      <c r="AC112" s="11"/>
      <c r="AD112" s="11">
        <f t="shared" si="64"/>
        <v>475</v>
      </c>
      <c r="AE112" s="11">
        <f t="shared" si="65"/>
        <v>1080</v>
      </c>
      <c r="AF112" s="12">
        <f t="shared" si="66"/>
        <v>129</v>
      </c>
      <c r="AG112" s="12">
        <v>0</v>
      </c>
      <c r="AH112" s="12">
        <v>0</v>
      </c>
      <c r="AI112" s="12">
        <v>40</v>
      </c>
      <c r="AJ112" s="11">
        <f t="shared" si="67"/>
        <v>1724</v>
      </c>
      <c r="AK112" s="11">
        <f t="shared" si="68"/>
        <v>48206</v>
      </c>
      <c r="AL112" s="11">
        <f t="shared" si="69"/>
        <v>4212</v>
      </c>
      <c r="AM112" s="11">
        <f t="shared" si="70"/>
        <v>43994</v>
      </c>
      <c r="AN112">
        <f>VLOOKUP(C112,[1]WD!$B$3:$AR$777,43,0)</f>
        <v>13</v>
      </c>
      <c r="AO112" s="18">
        <f t="shared" si="71"/>
        <v>0</v>
      </c>
      <c r="AP112" s="6"/>
      <c r="AQ112" s="6"/>
      <c r="AR112" s="6"/>
    </row>
    <row r="113" spans="1:44" x14ac:dyDescent="0.25">
      <c r="A113" s="10">
        <v>109</v>
      </c>
      <c r="B113" s="1">
        <v>13</v>
      </c>
      <c r="C113" s="2">
        <v>40059694</v>
      </c>
      <c r="D113" s="3" t="s">
        <v>167</v>
      </c>
      <c r="E113" s="3" t="s">
        <v>361</v>
      </c>
      <c r="F113" s="3" t="s">
        <v>63</v>
      </c>
      <c r="G113" s="5">
        <v>1</v>
      </c>
      <c r="H113" s="4" t="s">
        <v>64</v>
      </c>
      <c r="I113" s="22">
        <v>518.41</v>
      </c>
      <c r="J113" s="11">
        <v>26</v>
      </c>
      <c r="K113" s="11">
        <v>27</v>
      </c>
      <c r="L113" s="11">
        <v>80</v>
      </c>
      <c r="M113" s="11">
        <f t="shared" si="58"/>
        <v>13479</v>
      </c>
      <c r="N113" s="11">
        <f t="shared" si="59"/>
        <v>1617</v>
      </c>
      <c r="O113" s="9">
        <f t="shared" si="60"/>
        <v>67.394999999999996</v>
      </c>
      <c r="P113" s="9">
        <f t="shared" si="61"/>
        <v>67</v>
      </c>
      <c r="Q113" s="8">
        <f t="shared" si="55"/>
        <v>438.0675</v>
      </c>
      <c r="R113" s="8">
        <f t="shared" si="51"/>
        <v>15668.4625</v>
      </c>
      <c r="S113" s="11">
        <f t="shared" si="62"/>
        <v>270</v>
      </c>
      <c r="T113" s="9">
        <f t="shared" si="52"/>
        <v>15938.4625</v>
      </c>
      <c r="U113" s="9"/>
      <c r="V113" s="9"/>
      <c r="W113" s="9"/>
      <c r="X113" s="11">
        <f t="shared" si="63"/>
        <v>5184</v>
      </c>
      <c r="Y113" s="8">
        <f t="shared" si="53"/>
        <v>168.48000000000002</v>
      </c>
      <c r="Z113" s="9">
        <f t="shared" si="54"/>
        <v>5352.48</v>
      </c>
      <c r="AA113" s="11"/>
      <c r="AB113" s="11"/>
      <c r="AC113" s="11"/>
      <c r="AD113" s="11">
        <f t="shared" si="64"/>
        <v>494</v>
      </c>
      <c r="AE113" s="11">
        <f t="shared" si="65"/>
        <v>1123</v>
      </c>
      <c r="AF113" s="12">
        <f t="shared" si="66"/>
        <v>140</v>
      </c>
      <c r="AG113" s="12">
        <v>0</v>
      </c>
      <c r="AH113" s="12">
        <v>0</v>
      </c>
      <c r="AI113" s="12">
        <v>40</v>
      </c>
      <c r="AJ113" s="11">
        <f t="shared" si="67"/>
        <v>1797</v>
      </c>
      <c r="AK113" s="11">
        <f t="shared" si="68"/>
        <v>50932.387499999997</v>
      </c>
      <c r="AL113" s="11">
        <f t="shared" si="69"/>
        <v>5184</v>
      </c>
      <c r="AM113" s="11">
        <f t="shared" si="70"/>
        <v>45748.387499999997</v>
      </c>
      <c r="AN113">
        <f>VLOOKUP(C113,[1]WD!$B$3:$AR$777,43,0)</f>
        <v>13</v>
      </c>
      <c r="AO113" s="18">
        <f t="shared" si="71"/>
        <v>0</v>
      </c>
      <c r="AP113" s="6"/>
      <c r="AQ113" s="6"/>
      <c r="AR113" s="6"/>
    </row>
    <row r="114" spans="1:44" x14ac:dyDescent="0.25">
      <c r="A114" s="10">
        <v>110</v>
      </c>
      <c r="B114" s="1">
        <v>13</v>
      </c>
      <c r="C114" s="2">
        <v>40058250</v>
      </c>
      <c r="D114" s="3" t="s">
        <v>62</v>
      </c>
      <c r="E114" s="3" t="s">
        <v>361</v>
      </c>
      <c r="F114" s="3" t="s">
        <v>63</v>
      </c>
      <c r="G114" s="5">
        <v>1</v>
      </c>
      <c r="H114" s="4" t="s">
        <v>64</v>
      </c>
      <c r="I114" s="22">
        <v>518.41</v>
      </c>
      <c r="J114" s="11">
        <v>24</v>
      </c>
      <c r="K114" s="11">
        <v>26</v>
      </c>
      <c r="L114" s="11">
        <v>78</v>
      </c>
      <c r="M114" s="11">
        <f t="shared" si="58"/>
        <v>12442</v>
      </c>
      <c r="N114" s="11">
        <f t="shared" si="59"/>
        <v>1493</v>
      </c>
      <c r="O114" s="9">
        <f t="shared" si="60"/>
        <v>62.21</v>
      </c>
      <c r="P114" s="9">
        <f t="shared" si="61"/>
        <v>62</v>
      </c>
      <c r="Q114" s="8">
        <f t="shared" si="55"/>
        <v>404.36500000000001</v>
      </c>
      <c r="R114" s="8">
        <f t="shared" si="51"/>
        <v>14463.574999999999</v>
      </c>
      <c r="S114" s="11">
        <f t="shared" si="62"/>
        <v>260</v>
      </c>
      <c r="T114" s="9">
        <f t="shared" si="52"/>
        <v>14723.574999999999</v>
      </c>
      <c r="U114" s="9"/>
      <c r="V114" s="9"/>
      <c r="W114" s="9"/>
      <c r="X114" s="11">
        <f t="shared" si="63"/>
        <v>5054</v>
      </c>
      <c r="Y114" s="8">
        <f t="shared" si="53"/>
        <v>164.255</v>
      </c>
      <c r="Z114" s="9">
        <f t="shared" si="54"/>
        <v>5218.2550000000001</v>
      </c>
      <c r="AA114" s="11"/>
      <c r="AB114" s="11"/>
      <c r="AC114" s="11"/>
      <c r="AD114" s="11">
        <f t="shared" si="64"/>
        <v>457</v>
      </c>
      <c r="AE114" s="11">
        <f t="shared" si="65"/>
        <v>1036</v>
      </c>
      <c r="AF114" s="12">
        <f t="shared" si="66"/>
        <v>132</v>
      </c>
      <c r="AG114" s="12">
        <v>0</v>
      </c>
      <c r="AH114" s="12">
        <v>0</v>
      </c>
      <c r="AI114" s="12">
        <v>40</v>
      </c>
      <c r="AJ114" s="11">
        <f t="shared" si="67"/>
        <v>1665</v>
      </c>
      <c r="AK114" s="11">
        <f t="shared" si="68"/>
        <v>47299.724999999999</v>
      </c>
      <c r="AL114" s="11">
        <f t="shared" si="69"/>
        <v>5054</v>
      </c>
      <c r="AM114" s="11">
        <f t="shared" si="70"/>
        <v>42245.724999999999</v>
      </c>
      <c r="AN114">
        <f>VLOOKUP(C114,[1]WD!$B$3:$AR$777,43,0)</f>
        <v>13</v>
      </c>
      <c r="AO114" s="18">
        <f t="shared" si="71"/>
        <v>0</v>
      </c>
      <c r="AP114" s="6"/>
      <c r="AQ114" s="6"/>
      <c r="AR114" s="6"/>
    </row>
    <row r="115" spans="1:44" x14ac:dyDescent="0.25">
      <c r="A115" s="10">
        <v>111</v>
      </c>
      <c r="B115" s="1">
        <v>13</v>
      </c>
      <c r="C115" s="2">
        <v>40059082</v>
      </c>
      <c r="D115" s="3" t="s">
        <v>236</v>
      </c>
      <c r="E115" s="3" t="s">
        <v>361</v>
      </c>
      <c r="F115" s="3" t="s">
        <v>63</v>
      </c>
      <c r="G115" s="5">
        <v>1</v>
      </c>
      <c r="H115" s="4" t="s">
        <v>64</v>
      </c>
      <c r="I115" s="22">
        <v>518.41</v>
      </c>
      <c r="J115" s="11">
        <v>26</v>
      </c>
      <c r="K115" s="11">
        <v>27</v>
      </c>
      <c r="L115" s="11">
        <v>76</v>
      </c>
      <c r="M115" s="11">
        <f t="shared" si="58"/>
        <v>13479</v>
      </c>
      <c r="N115" s="11">
        <f t="shared" si="59"/>
        <v>1617</v>
      </c>
      <c r="O115" s="9">
        <f t="shared" si="60"/>
        <v>67.394999999999996</v>
      </c>
      <c r="P115" s="9">
        <f t="shared" si="61"/>
        <v>67</v>
      </c>
      <c r="Q115" s="8">
        <f t="shared" si="55"/>
        <v>438.0675</v>
      </c>
      <c r="R115" s="8">
        <f t="shared" si="51"/>
        <v>15668.4625</v>
      </c>
      <c r="S115" s="11">
        <f t="shared" si="62"/>
        <v>270</v>
      </c>
      <c r="T115" s="9">
        <f t="shared" si="52"/>
        <v>15938.4625</v>
      </c>
      <c r="U115" s="9"/>
      <c r="V115" s="9"/>
      <c r="W115" s="9"/>
      <c r="X115" s="11">
        <f t="shared" si="63"/>
        <v>4925</v>
      </c>
      <c r="Y115" s="8">
        <f t="shared" si="53"/>
        <v>160.0625</v>
      </c>
      <c r="Z115" s="9">
        <f t="shared" si="54"/>
        <v>5085.0625</v>
      </c>
      <c r="AA115" s="11"/>
      <c r="AB115" s="11"/>
      <c r="AC115" s="11"/>
      <c r="AD115" s="11">
        <f t="shared" si="64"/>
        <v>494</v>
      </c>
      <c r="AE115" s="11">
        <f t="shared" si="65"/>
        <v>1123</v>
      </c>
      <c r="AF115" s="12">
        <f t="shared" si="66"/>
        <v>139</v>
      </c>
      <c r="AG115" s="12">
        <v>0</v>
      </c>
      <c r="AH115" s="12">
        <v>0</v>
      </c>
      <c r="AI115" s="12">
        <v>40</v>
      </c>
      <c r="AJ115" s="11">
        <f t="shared" si="67"/>
        <v>1796</v>
      </c>
      <c r="AK115" s="11">
        <f t="shared" si="68"/>
        <v>50674.387499999997</v>
      </c>
      <c r="AL115" s="11">
        <f t="shared" si="69"/>
        <v>4925</v>
      </c>
      <c r="AM115" s="11">
        <f t="shared" si="70"/>
        <v>45749.387499999997</v>
      </c>
      <c r="AN115">
        <f>VLOOKUP(C115,[1]WD!$B$3:$AR$777,43,0)</f>
        <v>13</v>
      </c>
      <c r="AO115" s="18">
        <f t="shared" si="71"/>
        <v>0</v>
      </c>
      <c r="AP115" s="6"/>
      <c r="AQ115" s="6"/>
      <c r="AR115" s="6"/>
    </row>
    <row r="116" spans="1:44" x14ac:dyDescent="0.25">
      <c r="A116" s="10">
        <v>112</v>
      </c>
      <c r="B116" s="1">
        <v>13</v>
      </c>
      <c r="C116" s="2">
        <v>40059312</v>
      </c>
      <c r="D116" s="3" t="s">
        <v>336</v>
      </c>
      <c r="E116" s="3" t="s">
        <v>361</v>
      </c>
      <c r="F116" s="3" t="s">
        <v>63</v>
      </c>
      <c r="G116" s="5">
        <v>1</v>
      </c>
      <c r="H116" s="4" t="s">
        <v>64</v>
      </c>
      <c r="I116" s="22">
        <v>518.41</v>
      </c>
      <c r="J116" s="11">
        <v>27</v>
      </c>
      <c r="K116" s="11">
        <v>28</v>
      </c>
      <c r="L116" s="11">
        <v>59</v>
      </c>
      <c r="M116" s="11">
        <f t="shared" si="58"/>
        <v>13997</v>
      </c>
      <c r="N116" s="11">
        <f t="shared" si="59"/>
        <v>1680</v>
      </c>
      <c r="O116" s="9">
        <f t="shared" si="60"/>
        <v>69.984999999999999</v>
      </c>
      <c r="P116" s="9">
        <f t="shared" si="61"/>
        <v>70</v>
      </c>
      <c r="Q116" s="8">
        <f t="shared" si="55"/>
        <v>454.90250000000003</v>
      </c>
      <c r="R116" s="8">
        <f t="shared" si="51"/>
        <v>16271.887500000001</v>
      </c>
      <c r="S116" s="11">
        <f t="shared" si="62"/>
        <v>280</v>
      </c>
      <c r="T116" s="9">
        <f t="shared" si="52"/>
        <v>16551.887500000001</v>
      </c>
      <c r="U116" s="9"/>
      <c r="V116" s="9"/>
      <c r="W116" s="9"/>
      <c r="X116" s="11">
        <f t="shared" si="63"/>
        <v>3823</v>
      </c>
      <c r="Y116" s="8">
        <f t="shared" si="53"/>
        <v>124.2475</v>
      </c>
      <c r="Z116" s="9">
        <f t="shared" si="54"/>
        <v>3947.2474999999999</v>
      </c>
      <c r="AA116" s="11"/>
      <c r="AB116" s="11"/>
      <c r="AC116" s="11"/>
      <c r="AD116" s="11">
        <f t="shared" si="64"/>
        <v>514</v>
      </c>
      <c r="AE116" s="11">
        <f t="shared" si="65"/>
        <v>1166</v>
      </c>
      <c r="AF116" s="12">
        <f t="shared" si="66"/>
        <v>134</v>
      </c>
      <c r="AG116" s="12">
        <v>0</v>
      </c>
      <c r="AH116" s="12">
        <v>0</v>
      </c>
      <c r="AI116" s="12">
        <v>40</v>
      </c>
      <c r="AJ116" s="11">
        <f t="shared" si="67"/>
        <v>1854</v>
      </c>
      <c r="AK116" s="11">
        <f t="shared" si="68"/>
        <v>51344.662500000006</v>
      </c>
      <c r="AL116" s="11">
        <f t="shared" si="69"/>
        <v>3823</v>
      </c>
      <c r="AM116" s="11">
        <f t="shared" si="70"/>
        <v>47521.662500000006</v>
      </c>
      <c r="AN116">
        <f>VLOOKUP(C116,[1]WD!$B$3:$AR$777,43,0)</f>
        <v>13</v>
      </c>
      <c r="AO116" s="18">
        <f t="shared" si="71"/>
        <v>0</v>
      </c>
      <c r="AP116" s="6"/>
      <c r="AQ116" s="6"/>
      <c r="AR116" s="6"/>
    </row>
    <row r="117" spans="1:44" x14ac:dyDescent="0.25">
      <c r="A117" s="10">
        <v>113</v>
      </c>
      <c r="B117" s="1">
        <v>13</v>
      </c>
      <c r="C117" s="2">
        <v>40059362</v>
      </c>
      <c r="D117" s="3" t="s">
        <v>315</v>
      </c>
      <c r="E117" s="3" t="s">
        <v>361</v>
      </c>
      <c r="F117" s="3" t="s">
        <v>63</v>
      </c>
      <c r="G117" s="5">
        <v>1</v>
      </c>
      <c r="H117" s="4" t="s">
        <v>64</v>
      </c>
      <c r="I117" s="22">
        <v>518.41</v>
      </c>
      <c r="J117" s="11">
        <v>20</v>
      </c>
      <c r="K117" s="11">
        <v>21</v>
      </c>
      <c r="L117" s="11">
        <v>54</v>
      </c>
      <c r="M117" s="11">
        <f t="shared" si="58"/>
        <v>10368</v>
      </c>
      <c r="N117" s="11">
        <f t="shared" si="59"/>
        <v>1244</v>
      </c>
      <c r="O117" s="9">
        <f t="shared" si="60"/>
        <v>51.84</v>
      </c>
      <c r="P117" s="9">
        <f t="shared" si="61"/>
        <v>52</v>
      </c>
      <c r="Q117" s="8">
        <f t="shared" si="55"/>
        <v>336.96000000000004</v>
      </c>
      <c r="R117" s="8">
        <f t="shared" si="51"/>
        <v>12052.8</v>
      </c>
      <c r="S117" s="11">
        <f t="shared" si="62"/>
        <v>210</v>
      </c>
      <c r="T117" s="9">
        <f t="shared" si="52"/>
        <v>12262.8</v>
      </c>
      <c r="U117" s="9"/>
      <c r="V117" s="9"/>
      <c r="W117" s="9"/>
      <c r="X117" s="11">
        <f t="shared" si="63"/>
        <v>3499</v>
      </c>
      <c r="Y117" s="8">
        <f t="shared" si="53"/>
        <v>113.7175</v>
      </c>
      <c r="Z117" s="9">
        <f t="shared" si="54"/>
        <v>3612.7175000000002</v>
      </c>
      <c r="AA117" s="11"/>
      <c r="AB117" s="11"/>
      <c r="AC117" s="11"/>
      <c r="AD117" s="11">
        <f t="shared" si="64"/>
        <v>380</v>
      </c>
      <c r="AE117" s="11">
        <f t="shared" si="65"/>
        <v>864</v>
      </c>
      <c r="AF117" s="12">
        <f t="shared" si="66"/>
        <v>105</v>
      </c>
      <c r="AG117" s="12">
        <v>0</v>
      </c>
      <c r="AH117" s="12">
        <v>0</v>
      </c>
      <c r="AI117" s="12">
        <v>40</v>
      </c>
      <c r="AJ117" s="11">
        <f t="shared" si="67"/>
        <v>1389</v>
      </c>
      <c r="AK117" s="11">
        <f t="shared" si="68"/>
        <v>38688.399999999994</v>
      </c>
      <c r="AL117" s="11">
        <f t="shared" si="69"/>
        <v>3499</v>
      </c>
      <c r="AM117" s="11">
        <f t="shared" si="70"/>
        <v>35189.399999999994</v>
      </c>
      <c r="AN117">
        <f>VLOOKUP(C117,[1]WD!$B$3:$AR$777,43,0)</f>
        <v>13</v>
      </c>
      <c r="AO117" s="18">
        <f t="shared" si="71"/>
        <v>0</v>
      </c>
      <c r="AP117" s="6"/>
      <c r="AQ117" s="6"/>
      <c r="AR117" s="6"/>
    </row>
    <row r="118" spans="1:44" x14ac:dyDescent="0.25">
      <c r="A118" s="10">
        <v>114</v>
      </c>
      <c r="B118" s="1">
        <v>13</v>
      </c>
      <c r="C118" s="2">
        <v>40059419</v>
      </c>
      <c r="D118" s="3" t="s">
        <v>295</v>
      </c>
      <c r="E118" s="3" t="s">
        <v>361</v>
      </c>
      <c r="F118" s="3" t="s">
        <v>63</v>
      </c>
      <c r="G118" s="5">
        <v>1</v>
      </c>
      <c r="H118" s="4" t="s">
        <v>64</v>
      </c>
      <c r="I118" s="22">
        <v>518.41</v>
      </c>
      <c r="J118" s="11">
        <v>26</v>
      </c>
      <c r="K118" s="11">
        <v>27</v>
      </c>
      <c r="L118" s="11">
        <v>64</v>
      </c>
      <c r="M118" s="11">
        <f t="shared" si="58"/>
        <v>13479</v>
      </c>
      <c r="N118" s="11">
        <f t="shared" si="59"/>
        <v>1617</v>
      </c>
      <c r="O118" s="9">
        <f t="shared" si="60"/>
        <v>67.394999999999996</v>
      </c>
      <c r="P118" s="9">
        <f t="shared" si="61"/>
        <v>67</v>
      </c>
      <c r="Q118" s="8">
        <f t="shared" si="55"/>
        <v>438.0675</v>
      </c>
      <c r="R118" s="8">
        <f t="shared" si="51"/>
        <v>15668.4625</v>
      </c>
      <c r="S118" s="11">
        <f t="shared" si="62"/>
        <v>270</v>
      </c>
      <c r="T118" s="9">
        <f t="shared" si="52"/>
        <v>15938.4625</v>
      </c>
      <c r="U118" s="9"/>
      <c r="V118" s="9"/>
      <c r="W118" s="9"/>
      <c r="X118" s="11">
        <f t="shared" si="63"/>
        <v>4147</v>
      </c>
      <c r="Y118" s="8">
        <f t="shared" si="53"/>
        <v>134.7775</v>
      </c>
      <c r="Z118" s="9">
        <f t="shared" si="54"/>
        <v>4281.7775000000001</v>
      </c>
      <c r="AA118" s="11"/>
      <c r="AB118" s="11"/>
      <c r="AC118" s="11"/>
      <c r="AD118" s="11">
        <f t="shared" si="64"/>
        <v>494</v>
      </c>
      <c r="AE118" s="11">
        <f t="shared" si="65"/>
        <v>1123</v>
      </c>
      <c r="AF118" s="12">
        <f t="shared" si="66"/>
        <v>133</v>
      </c>
      <c r="AG118" s="12">
        <v>0</v>
      </c>
      <c r="AH118" s="12">
        <v>0</v>
      </c>
      <c r="AI118" s="12">
        <v>40</v>
      </c>
      <c r="AJ118" s="11">
        <f t="shared" si="67"/>
        <v>1790</v>
      </c>
      <c r="AK118" s="11">
        <f t="shared" si="68"/>
        <v>49902.387499999997</v>
      </c>
      <c r="AL118" s="11">
        <f t="shared" si="69"/>
        <v>4147</v>
      </c>
      <c r="AM118" s="11">
        <f t="shared" si="70"/>
        <v>45755.387499999997</v>
      </c>
      <c r="AN118">
        <f>VLOOKUP(C118,[1]WD!$B$3:$AR$777,43,0)</f>
        <v>13</v>
      </c>
      <c r="AO118" s="18">
        <f t="shared" si="71"/>
        <v>0</v>
      </c>
      <c r="AP118" s="6"/>
      <c r="AQ118" s="6"/>
      <c r="AR118" s="6"/>
    </row>
    <row r="119" spans="1:44" x14ac:dyDescent="0.25">
      <c r="A119" s="10">
        <v>115</v>
      </c>
      <c r="B119" s="1">
        <v>13</v>
      </c>
      <c r="C119" s="2">
        <v>40059581</v>
      </c>
      <c r="D119" s="3" t="s">
        <v>399</v>
      </c>
      <c r="E119" s="3" t="s">
        <v>378</v>
      </c>
      <c r="F119" s="3" t="s">
        <v>63</v>
      </c>
      <c r="G119" s="5">
        <v>1</v>
      </c>
      <c r="H119" s="4" t="s">
        <v>64</v>
      </c>
      <c r="I119" s="22">
        <v>518.41</v>
      </c>
      <c r="J119" s="11">
        <v>24.5</v>
      </c>
      <c r="K119" s="11">
        <v>26.5</v>
      </c>
      <c r="L119" s="11">
        <v>62</v>
      </c>
      <c r="M119" s="11">
        <f t="shared" si="58"/>
        <v>12701</v>
      </c>
      <c r="N119" s="11">
        <f t="shared" si="59"/>
        <v>1524</v>
      </c>
      <c r="O119" s="9">
        <f t="shared" si="60"/>
        <v>63.505000000000003</v>
      </c>
      <c r="P119" s="9">
        <f t="shared" si="61"/>
        <v>64</v>
      </c>
      <c r="Q119" s="8">
        <f t="shared" si="55"/>
        <v>412.78250000000003</v>
      </c>
      <c r="R119" s="8">
        <f t="shared" si="51"/>
        <v>14765.287499999999</v>
      </c>
      <c r="S119" s="11">
        <f t="shared" si="62"/>
        <v>265</v>
      </c>
      <c r="T119" s="9">
        <f t="shared" si="52"/>
        <v>15030.287499999999</v>
      </c>
      <c r="U119" s="9"/>
      <c r="V119" s="9"/>
      <c r="W119" s="9"/>
      <c r="X119" s="11">
        <f t="shared" si="63"/>
        <v>4018</v>
      </c>
      <c r="Y119" s="8">
        <f t="shared" si="53"/>
        <v>130.58500000000001</v>
      </c>
      <c r="Z119" s="9">
        <f t="shared" si="54"/>
        <v>4148.585</v>
      </c>
      <c r="AA119" s="11"/>
      <c r="AB119" s="11"/>
      <c r="AC119" s="11"/>
      <c r="AD119" s="11">
        <f t="shared" si="64"/>
        <v>466</v>
      </c>
      <c r="AE119" s="11">
        <f t="shared" si="65"/>
        <v>1058</v>
      </c>
      <c r="AF119" s="12">
        <f t="shared" si="66"/>
        <v>126</v>
      </c>
      <c r="AG119" s="12">
        <v>0</v>
      </c>
      <c r="AH119" s="12">
        <v>0</v>
      </c>
      <c r="AI119" s="12">
        <v>40</v>
      </c>
      <c r="AJ119" s="11">
        <f t="shared" si="67"/>
        <v>1690</v>
      </c>
      <c r="AK119" s="11">
        <f t="shared" si="68"/>
        <v>47153.862499999996</v>
      </c>
      <c r="AL119" s="11">
        <f t="shared" si="69"/>
        <v>4018</v>
      </c>
      <c r="AM119" s="11">
        <f t="shared" si="70"/>
        <v>43135.862499999996</v>
      </c>
      <c r="AN119">
        <f>VLOOKUP(C119,[1]WD!$B$3:$AR$777,43,0)</f>
        <v>13</v>
      </c>
      <c r="AO119" s="18">
        <f t="shared" si="71"/>
        <v>0</v>
      </c>
      <c r="AP119" s="6"/>
      <c r="AQ119" s="6"/>
      <c r="AR119" s="6"/>
    </row>
    <row r="120" spans="1:44" x14ac:dyDescent="0.25">
      <c r="A120" s="10">
        <v>116</v>
      </c>
      <c r="B120" s="1">
        <v>13</v>
      </c>
      <c r="C120" s="2">
        <v>40058772</v>
      </c>
      <c r="D120" s="3" t="s">
        <v>66</v>
      </c>
      <c r="E120" s="3" t="s">
        <v>361</v>
      </c>
      <c r="F120" s="3" t="s">
        <v>63</v>
      </c>
      <c r="G120" s="5">
        <v>1</v>
      </c>
      <c r="H120" s="4" t="s">
        <v>64</v>
      </c>
      <c r="I120" s="22">
        <v>518.41</v>
      </c>
      <c r="J120" s="11">
        <v>22</v>
      </c>
      <c r="K120" s="11">
        <v>24</v>
      </c>
      <c r="L120" s="11">
        <v>68</v>
      </c>
      <c r="M120" s="11">
        <f t="shared" si="58"/>
        <v>11405</v>
      </c>
      <c r="N120" s="11">
        <f t="shared" si="59"/>
        <v>1369</v>
      </c>
      <c r="O120" s="9">
        <f t="shared" si="60"/>
        <v>57.024999999999999</v>
      </c>
      <c r="P120" s="9">
        <f t="shared" si="61"/>
        <v>57</v>
      </c>
      <c r="Q120" s="8">
        <f t="shared" si="55"/>
        <v>370.66250000000002</v>
      </c>
      <c r="R120" s="8">
        <f t="shared" si="51"/>
        <v>13258.6875</v>
      </c>
      <c r="S120" s="11">
        <f t="shared" si="62"/>
        <v>240</v>
      </c>
      <c r="T120" s="9">
        <f t="shared" si="52"/>
        <v>13498.6875</v>
      </c>
      <c r="U120" s="9"/>
      <c r="V120" s="9"/>
      <c r="W120" s="9"/>
      <c r="X120" s="11">
        <f t="shared" si="63"/>
        <v>4406</v>
      </c>
      <c r="Y120" s="8">
        <f t="shared" si="53"/>
        <v>143.19499999999999</v>
      </c>
      <c r="Z120" s="9">
        <f t="shared" si="54"/>
        <v>4549.1949999999997</v>
      </c>
      <c r="AA120" s="11"/>
      <c r="AB120" s="11"/>
      <c r="AC120" s="11"/>
      <c r="AD120" s="11">
        <f t="shared" si="64"/>
        <v>419</v>
      </c>
      <c r="AE120" s="11">
        <f t="shared" si="65"/>
        <v>950</v>
      </c>
      <c r="AF120" s="12">
        <f t="shared" si="66"/>
        <v>119</v>
      </c>
      <c r="AG120" s="12">
        <v>0</v>
      </c>
      <c r="AH120" s="12">
        <v>0</v>
      </c>
      <c r="AI120" s="12">
        <v>40</v>
      </c>
      <c r="AJ120" s="11">
        <f t="shared" si="67"/>
        <v>1528</v>
      </c>
      <c r="AK120" s="11">
        <f t="shared" si="68"/>
        <v>43134.0625</v>
      </c>
      <c r="AL120" s="11">
        <f t="shared" si="69"/>
        <v>4406</v>
      </c>
      <c r="AM120" s="11">
        <f t="shared" si="70"/>
        <v>38728.0625</v>
      </c>
      <c r="AN120">
        <f>VLOOKUP(C120,[1]WD!$B$3:$AR$777,43,0)</f>
        <v>13</v>
      </c>
      <c r="AO120" s="18">
        <f t="shared" si="71"/>
        <v>0</v>
      </c>
      <c r="AP120" s="6"/>
      <c r="AQ120" s="6"/>
      <c r="AR120" s="6"/>
    </row>
    <row r="121" spans="1:44" x14ac:dyDescent="0.25">
      <c r="A121" s="10">
        <v>117</v>
      </c>
      <c r="B121" s="1">
        <v>13</v>
      </c>
      <c r="C121" s="2">
        <v>40059129</v>
      </c>
      <c r="D121" s="3" t="s">
        <v>291</v>
      </c>
      <c r="E121" s="3" t="s">
        <v>361</v>
      </c>
      <c r="F121" s="3" t="s">
        <v>63</v>
      </c>
      <c r="G121" s="5">
        <v>1</v>
      </c>
      <c r="H121" s="4" t="s">
        <v>64</v>
      </c>
      <c r="I121" s="22">
        <v>518.41</v>
      </c>
      <c r="J121" s="11">
        <v>26</v>
      </c>
      <c r="K121" s="11">
        <v>27</v>
      </c>
      <c r="L121" s="11">
        <v>58</v>
      </c>
      <c r="M121" s="11">
        <f t="shared" si="58"/>
        <v>13479</v>
      </c>
      <c r="N121" s="11">
        <f t="shared" si="59"/>
        <v>1617</v>
      </c>
      <c r="O121" s="9">
        <f t="shared" si="60"/>
        <v>67.394999999999996</v>
      </c>
      <c r="P121" s="9">
        <f t="shared" si="61"/>
        <v>67</v>
      </c>
      <c r="Q121" s="8">
        <f t="shared" si="55"/>
        <v>438.0675</v>
      </c>
      <c r="R121" s="8">
        <f t="shared" si="51"/>
        <v>15668.4625</v>
      </c>
      <c r="S121" s="11">
        <f t="shared" si="62"/>
        <v>270</v>
      </c>
      <c r="T121" s="9">
        <f t="shared" si="52"/>
        <v>15938.4625</v>
      </c>
      <c r="U121" s="9"/>
      <c r="V121" s="9"/>
      <c r="W121" s="9"/>
      <c r="X121" s="11">
        <f t="shared" si="63"/>
        <v>3758</v>
      </c>
      <c r="Y121" s="8">
        <f t="shared" si="53"/>
        <v>122.13500000000001</v>
      </c>
      <c r="Z121" s="9">
        <f t="shared" si="54"/>
        <v>3880.1350000000002</v>
      </c>
      <c r="AA121" s="11"/>
      <c r="AB121" s="11"/>
      <c r="AC121" s="11"/>
      <c r="AD121" s="11">
        <f t="shared" si="64"/>
        <v>494</v>
      </c>
      <c r="AE121" s="11">
        <f t="shared" si="65"/>
        <v>1123</v>
      </c>
      <c r="AF121" s="12">
        <f t="shared" si="66"/>
        <v>130</v>
      </c>
      <c r="AG121" s="12">
        <v>0</v>
      </c>
      <c r="AH121" s="12">
        <v>0</v>
      </c>
      <c r="AI121" s="12">
        <v>40</v>
      </c>
      <c r="AJ121" s="11">
        <f t="shared" si="67"/>
        <v>1787</v>
      </c>
      <c r="AK121" s="11">
        <f t="shared" si="68"/>
        <v>49516.387499999997</v>
      </c>
      <c r="AL121" s="11">
        <f t="shared" si="69"/>
        <v>3758</v>
      </c>
      <c r="AM121" s="11">
        <f t="shared" si="70"/>
        <v>45758.387499999997</v>
      </c>
      <c r="AN121">
        <f>VLOOKUP(C121,[1]WD!$B$3:$AR$777,43,0)</f>
        <v>13</v>
      </c>
      <c r="AO121" s="18">
        <f t="shared" si="71"/>
        <v>0</v>
      </c>
      <c r="AP121" s="6"/>
      <c r="AQ121" s="6"/>
      <c r="AR121" s="6"/>
    </row>
    <row r="122" spans="1:44" x14ac:dyDescent="0.25">
      <c r="A122" s="10">
        <v>118</v>
      </c>
      <c r="B122" s="1">
        <v>13</v>
      </c>
      <c r="C122" s="2">
        <v>40059583</v>
      </c>
      <c r="D122" s="3" t="s">
        <v>339</v>
      </c>
      <c r="E122" s="3" t="s">
        <v>378</v>
      </c>
      <c r="F122" s="3" t="s">
        <v>63</v>
      </c>
      <c r="G122" s="5">
        <v>1</v>
      </c>
      <c r="H122" s="4" t="s">
        <v>64</v>
      </c>
      <c r="I122" s="22">
        <v>518.41</v>
      </c>
      <c r="J122" s="11">
        <v>26.5</v>
      </c>
      <c r="K122" s="11">
        <v>28.5</v>
      </c>
      <c r="L122" s="11">
        <v>87</v>
      </c>
      <c r="M122" s="11">
        <f t="shared" si="58"/>
        <v>13738</v>
      </c>
      <c r="N122" s="11">
        <f t="shared" si="59"/>
        <v>1649</v>
      </c>
      <c r="O122" s="9">
        <f t="shared" si="60"/>
        <v>68.69</v>
      </c>
      <c r="P122" s="9">
        <f t="shared" si="61"/>
        <v>69</v>
      </c>
      <c r="Q122" s="8">
        <f t="shared" si="55"/>
        <v>446.48500000000001</v>
      </c>
      <c r="R122" s="8">
        <f t="shared" si="51"/>
        <v>15971.175000000001</v>
      </c>
      <c r="S122" s="11">
        <f t="shared" si="62"/>
        <v>285</v>
      </c>
      <c r="T122" s="9">
        <f t="shared" si="52"/>
        <v>16256.175000000001</v>
      </c>
      <c r="U122" s="9"/>
      <c r="V122" s="9"/>
      <c r="W122" s="9"/>
      <c r="X122" s="11">
        <f t="shared" si="63"/>
        <v>5638</v>
      </c>
      <c r="Y122" s="8">
        <f t="shared" si="53"/>
        <v>183.23500000000001</v>
      </c>
      <c r="Z122" s="9">
        <f t="shared" si="54"/>
        <v>5821.2349999999997</v>
      </c>
      <c r="AA122" s="11"/>
      <c r="AB122" s="11"/>
      <c r="AC122" s="11"/>
      <c r="AD122" s="11">
        <f t="shared" si="64"/>
        <v>505</v>
      </c>
      <c r="AE122" s="11">
        <f t="shared" si="65"/>
        <v>1144</v>
      </c>
      <c r="AF122" s="12">
        <f t="shared" si="66"/>
        <v>146</v>
      </c>
      <c r="AG122" s="12">
        <v>0</v>
      </c>
      <c r="AH122" s="12">
        <v>0</v>
      </c>
      <c r="AI122" s="12">
        <v>40</v>
      </c>
      <c r="AJ122" s="11">
        <f t="shared" si="67"/>
        <v>1835</v>
      </c>
      <c r="AK122" s="11">
        <f t="shared" si="68"/>
        <v>52286.525000000001</v>
      </c>
      <c r="AL122" s="11">
        <f t="shared" si="69"/>
        <v>5638</v>
      </c>
      <c r="AM122" s="11">
        <f t="shared" si="70"/>
        <v>46648.525000000001</v>
      </c>
      <c r="AN122">
        <f>VLOOKUP(C122,[1]WD!$B$3:$AR$777,43,0)</f>
        <v>13</v>
      </c>
      <c r="AO122" s="18">
        <f t="shared" si="71"/>
        <v>0</v>
      </c>
      <c r="AP122" s="6"/>
      <c r="AQ122" s="6"/>
      <c r="AR122" s="6"/>
    </row>
    <row r="123" spans="1:44" x14ac:dyDescent="0.25">
      <c r="A123" s="10"/>
      <c r="B123" s="1"/>
      <c r="C123" s="2"/>
      <c r="D123" s="3"/>
      <c r="E123" s="3"/>
      <c r="F123" s="31" t="s">
        <v>607</v>
      </c>
      <c r="G123" s="5">
        <f>SUBTOTAL(9,G93:G122)</f>
        <v>30</v>
      </c>
      <c r="H123" s="4"/>
      <c r="I123" s="22"/>
      <c r="J123" s="11">
        <f t="shared" ref="J123:T123" si="72">SUBTOTAL(9,J93:J122)</f>
        <v>729.5</v>
      </c>
      <c r="K123" s="11">
        <f t="shared" si="72"/>
        <v>783.5</v>
      </c>
      <c r="L123" s="11">
        <f t="shared" si="72"/>
        <v>2286</v>
      </c>
      <c r="M123" s="11">
        <f t="shared" si="72"/>
        <v>378181</v>
      </c>
      <c r="N123" s="11">
        <f t="shared" si="72"/>
        <v>45381</v>
      </c>
      <c r="O123" s="9">
        <f t="shared" si="72"/>
        <v>1890.905</v>
      </c>
      <c r="P123" s="9">
        <f t="shared" si="72"/>
        <v>1889</v>
      </c>
      <c r="Q123" s="8">
        <f t="shared" si="72"/>
        <v>12290.882499999996</v>
      </c>
      <c r="R123" s="8">
        <f t="shared" si="72"/>
        <v>439632.78750000009</v>
      </c>
      <c r="S123" s="11">
        <f t="shared" si="72"/>
        <v>7835</v>
      </c>
      <c r="T123" s="9">
        <f t="shared" si="72"/>
        <v>447467.78750000009</v>
      </c>
      <c r="U123" s="33">
        <f>ROUND(T123/G123,2)</f>
        <v>14915.59</v>
      </c>
      <c r="V123" s="9">
        <f>U123*G123</f>
        <v>447467.7</v>
      </c>
      <c r="W123" s="9">
        <f>V123-T123</f>
        <v>-8.7500000081490725E-2</v>
      </c>
      <c r="X123" s="11">
        <f>SUBTOTAL(9,X93:X122)</f>
        <v>148135</v>
      </c>
      <c r="Y123" s="8">
        <f>SUBTOTAL(9,Y93:Y122)</f>
        <v>4814.3874999999998</v>
      </c>
      <c r="Z123" s="9">
        <f>SUBTOTAL(9,Z93:Z122)</f>
        <v>152949.38749999998</v>
      </c>
      <c r="AA123" s="33">
        <f>ROUND(Z123/G123,2)</f>
        <v>5098.3100000000004</v>
      </c>
      <c r="AB123" s="9">
        <f>AA123*G123</f>
        <v>152949.30000000002</v>
      </c>
      <c r="AC123" s="9">
        <f>AB123-Z123</f>
        <v>-8.7499999965075403E-2</v>
      </c>
      <c r="AD123" s="11">
        <f t="shared" ref="AD123:AM123" si="73">SUBTOTAL(9,AD93:AD122)</f>
        <v>13877</v>
      </c>
      <c r="AE123" s="11">
        <f t="shared" si="73"/>
        <v>31504</v>
      </c>
      <c r="AF123" s="12">
        <f t="shared" si="73"/>
        <v>3965</v>
      </c>
      <c r="AG123" s="12">
        <f t="shared" si="73"/>
        <v>0</v>
      </c>
      <c r="AH123" s="12">
        <f t="shared" si="73"/>
        <v>0</v>
      </c>
      <c r="AI123" s="12">
        <f t="shared" si="73"/>
        <v>1200</v>
      </c>
      <c r="AJ123" s="11">
        <f t="shared" si="73"/>
        <v>50546</v>
      </c>
      <c r="AK123" s="11">
        <f t="shared" si="73"/>
        <v>1432157.3624999996</v>
      </c>
      <c r="AL123" s="11">
        <f t="shared" si="73"/>
        <v>148135</v>
      </c>
      <c r="AM123" s="11">
        <f t="shared" si="73"/>
        <v>1284022.3624999996</v>
      </c>
      <c r="AO123" s="18">
        <f>SUBTOTAL(9,AO93:AO122)</f>
        <v>0</v>
      </c>
      <c r="AP123" s="6"/>
      <c r="AQ123" s="6"/>
      <c r="AR123" s="6"/>
    </row>
    <row r="124" spans="1:44" x14ac:dyDescent="0.25">
      <c r="A124" s="10">
        <v>119</v>
      </c>
      <c r="B124" s="1">
        <v>13</v>
      </c>
      <c r="C124" s="2">
        <v>40057117</v>
      </c>
      <c r="D124" s="3" t="s">
        <v>84</v>
      </c>
      <c r="E124" s="3" t="s">
        <v>361</v>
      </c>
      <c r="F124" s="3" t="s">
        <v>85</v>
      </c>
      <c r="G124" s="5">
        <v>1</v>
      </c>
      <c r="H124" s="4" t="s">
        <v>381</v>
      </c>
      <c r="I124" s="22">
        <v>518.41</v>
      </c>
      <c r="J124" s="11">
        <v>27</v>
      </c>
      <c r="K124" s="11">
        <v>31</v>
      </c>
      <c r="L124" s="11">
        <v>150</v>
      </c>
      <c r="M124" s="11">
        <f>ROUND((I124*J124),0)</f>
        <v>13997</v>
      </c>
      <c r="N124" s="11">
        <f>ROUND((M124*12%),0)</f>
        <v>1680</v>
      </c>
      <c r="O124" s="9">
        <f>M124*0.5%</f>
        <v>69.984999999999999</v>
      </c>
      <c r="P124" s="9">
        <f>ROUND(IF(M124&gt;15000,(15000*0.5%),M124*0.5%),0)</f>
        <v>70</v>
      </c>
      <c r="Q124" s="8">
        <f t="shared" si="55"/>
        <v>454.90250000000003</v>
      </c>
      <c r="R124" s="8">
        <f t="shared" si="51"/>
        <v>16271.887500000001</v>
      </c>
      <c r="S124" s="11">
        <f>ROUND((K124*10),0)</f>
        <v>310</v>
      </c>
      <c r="T124" s="9">
        <f t="shared" si="52"/>
        <v>16581.887500000001</v>
      </c>
      <c r="U124" s="9"/>
      <c r="V124" s="9"/>
      <c r="W124" s="9"/>
      <c r="X124" s="11">
        <f>ROUND((I124/8*L124),0)</f>
        <v>9720</v>
      </c>
      <c r="Y124" s="8">
        <f t="shared" si="53"/>
        <v>315.90000000000003</v>
      </c>
      <c r="Z124" s="9">
        <f t="shared" si="54"/>
        <v>10035.9</v>
      </c>
      <c r="AA124" s="11"/>
      <c r="AB124" s="11"/>
      <c r="AC124" s="11"/>
      <c r="AD124" s="11">
        <f>N124-AE124</f>
        <v>514</v>
      </c>
      <c r="AE124" s="11">
        <f>ROUND((M124*8.33%),0)</f>
        <v>1166</v>
      </c>
      <c r="AF124" s="12">
        <f>ROUNDUP((M124+X124)*(0.75%),0)</f>
        <v>178</v>
      </c>
      <c r="AG124" s="12">
        <v>0</v>
      </c>
      <c r="AH124" s="12">
        <v>0</v>
      </c>
      <c r="AI124" s="12">
        <v>40</v>
      </c>
      <c r="AJ124" s="11">
        <f>SUM(AD124:AI124)</f>
        <v>1898</v>
      </c>
      <c r="AK124" s="11">
        <f>SUM(M124:X124)-AJ124</f>
        <v>57257.662500000006</v>
      </c>
      <c r="AL124" s="11">
        <f>X124</f>
        <v>9720</v>
      </c>
      <c r="AM124" s="11">
        <f>AK124-AL124</f>
        <v>47537.662500000006</v>
      </c>
      <c r="AN124">
        <f>VLOOKUP(C124,[1]WD!$B$3:$AR$777,43,0)</f>
        <v>13</v>
      </c>
      <c r="AO124" s="18">
        <f>+AN124-B124</f>
        <v>0</v>
      </c>
      <c r="AP124" s="6"/>
      <c r="AQ124" s="6"/>
      <c r="AR124" s="6"/>
    </row>
    <row r="125" spans="1:44" x14ac:dyDescent="0.25">
      <c r="A125" s="10"/>
      <c r="B125" s="1"/>
      <c r="C125" s="2"/>
      <c r="D125" s="3"/>
      <c r="E125" s="3"/>
      <c r="F125" s="31" t="s">
        <v>608</v>
      </c>
      <c r="G125" s="5">
        <f>SUBTOTAL(9,G124:G124)</f>
        <v>1</v>
      </c>
      <c r="H125" s="4"/>
      <c r="I125" s="22"/>
      <c r="J125" s="11">
        <f t="shared" ref="J125:T125" si="74">SUBTOTAL(9,J124:J124)</f>
        <v>27</v>
      </c>
      <c r="K125" s="11">
        <f t="shared" si="74"/>
        <v>31</v>
      </c>
      <c r="L125" s="11">
        <f t="shared" si="74"/>
        <v>150</v>
      </c>
      <c r="M125" s="11">
        <f t="shared" si="74"/>
        <v>13997</v>
      </c>
      <c r="N125" s="11">
        <f t="shared" si="74"/>
        <v>1680</v>
      </c>
      <c r="O125" s="9">
        <f t="shared" si="74"/>
        <v>69.984999999999999</v>
      </c>
      <c r="P125" s="9">
        <f t="shared" si="74"/>
        <v>70</v>
      </c>
      <c r="Q125" s="8">
        <f t="shared" si="74"/>
        <v>454.90250000000003</v>
      </c>
      <c r="R125" s="8">
        <f t="shared" si="74"/>
        <v>16271.887500000001</v>
      </c>
      <c r="S125" s="11">
        <f t="shared" si="74"/>
        <v>310</v>
      </c>
      <c r="T125" s="9">
        <f t="shared" si="74"/>
        <v>16581.887500000001</v>
      </c>
      <c r="U125" s="33">
        <f>ROUND(T125/G125,2)</f>
        <v>16581.89</v>
      </c>
      <c r="V125" s="9">
        <f>U125*G125</f>
        <v>16581.89</v>
      </c>
      <c r="W125" s="9">
        <f>V125-T125</f>
        <v>2.4999999986903276E-3</v>
      </c>
      <c r="X125" s="11">
        <f>SUBTOTAL(9,X124:X124)</f>
        <v>9720</v>
      </c>
      <c r="Y125" s="8">
        <f>SUBTOTAL(9,Y124:Y124)</f>
        <v>315.90000000000003</v>
      </c>
      <c r="Z125" s="9">
        <f>SUBTOTAL(9,Z124:Z124)</f>
        <v>10035.9</v>
      </c>
      <c r="AA125" s="33">
        <f>ROUND(Z125/G125,2)</f>
        <v>10035.9</v>
      </c>
      <c r="AB125" s="9">
        <f>AA125*G125</f>
        <v>10035.9</v>
      </c>
      <c r="AC125" s="9">
        <f>AB125-Z125</f>
        <v>0</v>
      </c>
      <c r="AD125" s="11">
        <f t="shared" ref="AD125:AM125" si="75">SUBTOTAL(9,AD124:AD124)</f>
        <v>514</v>
      </c>
      <c r="AE125" s="11">
        <f t="shared" si="75"/>
        <v>1166</v>
      </c>
      <c r="AF125" s="12">
        <f t="shared" si="75"/>
        <v>178</v>
      </c>
      <c r="AG125" s="12">
        <f t="shared" si="75"/>
        <v>0</v>
      </c>
      <c r="AH125" s="12">
        <f t="shared" si="75"/>
        <v>0</v>
      </c>
      <c r="AI125" s="12">
        <f t="shared" si="75"/>
        <v>40</v>
      </c>
      <c r="AJ125" s="11">
        <f t="shared" si="75"/>
        <v>1898</v>
      </c>
      <c r="AK125" s="11">
        <f t="shared" si="75"/>
        <v>57257.662500000006</v>
      </c>
      <c r="AL125" s="11">
        <f t="shared" si="75"/>
        <v>9720</v>
      </c>
      <c r="AM125" s="11">
        <f t="shared" si="75"/>
        <v>47537.662500000006</v>
      </c>
      <c r="AO125" s="18">
        <f>SUBTOTAL(9,AO124:AO124)</f>
        <v>0</v>
      </c>
      <c r="AP125" s="6"/>
      <c r="AQ125" s="6"/>
      <c r="AR125" s="6"/>
    </row>
    <row r="126" spans="1:44" x14ac:dyDescent="0.25">
      <c r="A126" s="10">
        <v>120</v>
      </c>
      <c r="B126" s="1">
        <v>13</v>
      </c>
      <c r="C126" s="2">
        <v>40058960</v>
      </c>
      <c r="D126" s="3" t="s">
        <v>99</v>
      </c>
      <c r="E126" s="3" t="s">
        <v>361</v>
      </c>
      <c r="F126" s="3" t="s">
        <v>396</v>
      </c>
      <c r="G126" s="5">
        <v>1</v>
      </c>
      <c r="H126" s="4" t="s">
        <v>64</v>
      </c>
      <c r="I126" s="22">
        <v>518.41</v>
      </c>
      <c r="J126" s="11">
        <v>27</v>
      </c>
      <c r="K126" s="11">
        <v>29</v>
      </c>
      <c r="L126" s="11">
        <v>82</v>
      </c>
      <c r="M126" s="11">
        <f>ROUND((I126*J126),0)</f>
        <v>13997</v>
      </c>
      <c r="N126" s="11">
        <f>ROUND((M126*12%),0)</f>
        <v>1680</v>
      </c>
      <c r="O126" s="9">
        <f>M126*0.5%</f>
        <v>69.984999999999999</v>
      </c>
      <c r="P126" s="9">
        <f>ROUND(IF(M126&gt;15000,(15000*0.5%),M126*0.5%),0)</f>
        <v>70</v>
      </c>
      <c r="Q126" s="8">
        <f t="shared" si="55"/>
        <v>454.90250000000003</v>
      </c>
      <c r="R126" s="8">
        <f t="shared" si="51"/>
        <v>16271.887500000001</v>
      </c>
      <c r="S126" s="11">
        <f>ROUND((K126*10),0)</f>
        <v>290</v>
      </c>
      <c r="T126" s="9">
        <f t="shared" si="52"/>
        <v>16561.887500000001</v>
      </c>
      <c r="U126" s="9"/>
      <c r="V126" s="9"/>
      <c r="W126" s="9"/>
      <c r="X126" s="11">
        <f>ROUND((I126/8*L126),0)</f>
        <v>5314</v>
      </c>
      <c r="Y126" s="8">
        <f t="shared" si="53"/>
        <v>172.70500000000001</v>
      </c>
      <c r="Z126" s="9">
        <f t="shared" si="54"/>
        <v>5486.7049999999999</v>
      </c>
      <c r="AA126" s="11"/>
      <c r="AB126" s="11"/>
      <c r="AC126" s="11"/>
      <c r="AD126" s="11">
        <f>N126-AE126</f>
        <v>514</v>
      </c>
      <c r="AE126" s="11">
        <f>ROUND((M126*8.33%),0)</f>
        <v>1166</v>
      </c>
      <c r="AF126" s="12">
        <f>ROUNDUP((M126+X126)*(0.75%),0)</f>
        <v>145</v>
      </c>
      <c r="AG126" s="12">
        <v>0</v>
      </c>
      <c r="AH126" s="12">
        <v>0</v>
      </c>
      <c r="AI126" s="12">
        <v>40</v>
      </c>
      <c r="AJ126" s="11">
        <f>SUM(AD126:AI126)</f>
        <v>1865</v>
      </c>
      <c r="AK126" s="11">
        <f>SUM(M126:X126)-AJ126</f>
        <v>52844.662500000006</v>
      </c>
      <c r="AL126" s="11">
        <f>X126</f>
        <v>5314</v>
      </c>
      <c r="AM126" s="11">
        <f>AK126-AL126</f>
        <v>47530.662500000006</v>
      </c>
      <c r="AN126">
        <f>VLOOKUP(C126,[1]WD!$B$3:$AR$777,43,0)</f>
        <v>13</v>
      </c>
      <c r="AO126" s="18">
        <f>+AN126-B126</f>
        <v>0</v>
      </c>
      <c r="AP126" s="6"/>
      <c r="AQ126" s="6"/>
      <c r="AR126" s="6"/>
    </row>
    <row r="127" spans="1:44" x14ac:dyDescent="0.25">
      <c r="A127" s="10">
        <v>121</v>
      </c>
      <c r="B127" s="1">
        <v>13</v>
      </c>
      <c r="C127" s="2">
        <v>40058961</v>
      </c>
      <c r="D127" s="3" t="s">
        <v>55</v>
      </c>
      <c r="E127" s="3" t="s">
        <v>361</v>
      </c>
      <c r="F127" s="3" t="s">
        <v>396</v>
      </c>
      <c r="G127" s="5">
        <v>1</v>
      </c>
      <c r="H127" s="4" t="s">
        <v>64</v>
      </c>
      <c r="I127" s="22">
        <v>518.41</v>
      </c>
      <c r="J127" s="11">
        <v>22</v>
      </c>
      <c r="K127" s="11">
        <v>23</v>
      </c>
      <c r="L127" s="11">
        <v>59</v>
      </c>
      <c r="M127" s="11">
        <f>ROUND((I127*J127),0)</f>
        <v>11405</v>
      </c>
      <c r="N127" s="11">
        <f>ROUND((M127*12%),0)</f>
        <v>1369</v>
      </c>
      <c r="O127" s="9">
        <f>M127*0.5%</f>
        <v>57.024999999999999</v>
      </c>
      <c r="P127" s="9">
        <f>ROUND(IF(M127&gt;15000,(15000*0.5%),M127*0.5%),0)</f>
        <v>57</v>
      </c>
      <c r="Q127" s="8">
        <f t="shared" si="55"/>
        <v>370.66250000000002</v>
      </c>
      <c r="R127" s="8">
        <f t="shared" si="51"/>
        <v>13258.6875</v>
      </c>
      <c r="S127" s="11">
        <f>ROUND((K127*10),0)</f>
        <v>230</v>
      </c>
      <c r="T127" s="9">
        <f t="shared" si="52"/>
        <v>13488.6875</v>
      </c>
      <c r="U127" s="9"/>
      <c r="V127" s="9"/>
      <c r="W127" s="9"/>
      <c r="X127" s="11">
        <f>ROUND((I127/8*L127),0)</f>
        <v>3823</v>
      </c>
      <c r="Y127" s="8">
        <f t="shared" si="53"/>
        <v>124.2475</v>
      </c>
      <c r="Z127" s="9">
        <f t="shared" si="54"/>
        <v>3947.2474999999999</v>
      </c>
      <c r="AA127" s="11"/>
      <c r="AB127" s="11"/>
      <c r="AC127" s="11"/>
      <c r="AD127" s="11">
        <f>N127-AE127</f>
        <v>419</v>
      </c>
      <c r="AE127" s="11">
        <f>ROUND((M127*8.33%),0)</f>
        <v>950</v>
      </c>
      <c r="AF127" s="12">
        <f>ROUNDUP((M127+X127)*(0.75%),0)</f>
        <v>115</v>
      </c>
      <c r="AG127" s="12">
        <v>0</v>
      </c>
      <c r="AH127" s="12">
        <v>0</v>
      </c>
      <c r="AI127" s="12">
        <v>40</v>
      </c>
      <c r="AJ127" s="11">
        <f>SUM(AD127:AI127)</f>
        <v>1524</v>
      </c>
      <c r="AK127" s="11">
        <f>SUM(M127:X127)-AJ127</f>
        <v>42535.0625</v>
      </c>
      <c r="AL127" s="11">
        <f>X127</f>
        <v>3823</v>
      </c>
      <c r="AM127" s="11">
        <f>AK127-AL127</f>
        <v>38712.0625</v>
      </c>
      <c r="AN127">
        <f>VLOOKUP(C127,[1]WD!$B$3:$AR$777,43,0)</f>
        <v>13</v>
      </c>
      <c r="AO127" s="18">
        <f>+AN127-B127</f>
        <v>0</v>
      </c>
      <c r="AP127" s="6"/>
      <c r="AQ127" s="6"/>
      <c r="AR127" s="6"/>
    </row>
    <row r="128" spans="1:44" x14ac:dyDescent="0.25">
      <c r="A128" s="10"/>
      <c r="B128" s="1"/>
      <c r="C128" s="2"/>
      <c r="D128" s="3"/>
      <c r="E128" s="3"/>
      <c r="F128" s="31" t="s">
        <v>609</v>
      </c>
      <c r="G128" s="5">
        <f>SUBTOTAL(9,G126:G127)</f>
        <v>2</v>
      </c>
      <c r="H128" s="4"/>
      <c r="I128" s="22"/>
      <c r="J128" s="11">
        <f t="shared" ref="J128:T128" si="76">SUBTOTAL(9,J126:J127)</f>
        <v>49</v>
      </c>
      <c r="K128" s="11">
        <f t="shared" si="76"/>
        <v>52</v>
      </c>
      <c r="L128" s="11">
        <f t="shared" si="76"/>
        <v>141</v>
      </c>
      <c r="M128" s="11">
        <f t="shared" si="76"/>
        <v>25402</v>
      </c>
      <c r="N128" s="11">
        <f t="shared" si="76"/>
        <v>3049</v>
      </c>
      <c r="O128" s="9">
        <f t="shared" si="76"/>
        <v>127.00999999999999</v>
      </c>
      <c r="P128" s="9">
        <f t="shared" si="76"/>
        <v>127</v>
      </c>
      <c r="Q128" s="8">
        <f t="shared" si="76"/>
        <v>825.56500000000005</v>
      </c>
      <c r="R128" s="8">
        <f t="shared" si="76"/>
        <v>29530.575000000001</v>
      </c>
      <c r="S128" s="11">
        <f t="shared" si="76"/>
        <v>520</v>
      </c>
      <c r="T128" s="9">
        <f t="shared" si="76"/>
        <v>30050.575000000001</v>
      </c>
      <c r="U128" s="33">
        <f>ROUND(T128/G128,2)</f>
        <v>15025.29</v>
      </c>
      <c r="V128" s="9">
        <f>U128*G128</f>
        <v>30050.58</v>
      </c>
      <c r="W128" s="9">
        <f>V128-T128</f>
        <v>5.0000000010186341E-3</v>
      </c>
      <c r="X128" s="11">
        <f>SUBTOTAL(9,X126:X127)</f>
        <v>9137</v>
      </c>
      <c r="Y128" s="8">
        <f>SUBTOTAL(9,Y126:Y127)</f>
        <v>296.95249999999999</v>
      </c>
      <c r="Z128" s="9">
        <f>SUBTOTAL(9,Z126:Z127)</f>
        <v>9433.9524999999994</v>
      </c>
      <c r="AA128" s="33">
        <f>ROUND(Z128/G128,2)</f>
        <v>4716.9799999999996</v>
      </c>
      <c r="AB128" s="9">
        <f>AA128*G128</f>
        <v>9433.9599999999991</v>
      </c>
      <c r="AC128" s="9">
        <f>AB128-Z128</f>
        <v>7.4999999997089617E-3</v>
      </c>
      <c r="AD128" s="11">
        <f t="shared" ref="AD128:AM128" si="77">SUBTOTAL(9,AD126:AD127)</f>
        <v>933</v>
      </c>
      <c r="AE128" s="11">
        <f t="shared" si="77"/>
        <v>2116</v>
      </c>
      <c r="AF128" s="12">
        <f t="shared" si="77"/>
        <v>260</v>
      </c>
      <c r="AG128" s="12">
        <f t="shared" si="77"/>
        <v>0</v>
      </c>
      <c r="AH128" s="12">
        <f t="shared" si="77"/>
        <v>0</v>
      </c>
      <c r="AI128" s="12">
        <f t="shared" si="77"/>
        <v>80</v>
      </c>
      <c r="AJ128" s="11">
        <f t="shared" si="77"/>
        <v>3389</v>
      </c>
      <c r="AK128" s="11">
        <f t="shared" si="77"/>
        <v>95379.725000000006</v>
      </c>
      <c r="AL128" s="11">
        <f t="shared" si="77"/>
        <v>9137</v>
      </c>
      <c r="AM128" s="11">
        <f t="shared" si="77"/>
        <v>86242.725000000006</v>
      </c>
      <c r="AO128" s="18">
        <f>SUBTOTAL(9,AO126:AO127)</f>
        <v>0</v>
      </c>
      <c r="AP128" s="6"/>
      <c r="AQ128" s="6"/>
      <c r="AR128" s="6"/>
    </row>
    <row r="129" spans="1:44" x14ac:dyDescent="0.25">
      <c r="A129" s="10">
        <v>122</v>
      </c>
      <c r="B129" s="1">
        <v>13</v>
      </c>
      <c r="C129" s="2">
        <v>40057777</v>
      </c>
      <c r="D129" s="3" t="s">
        <v>404</v>
      </c>
      <c r="E129" s="3" t="s">
        <v>378</v>
      </c>
      <c r="F129" s="3" t="s">
        <v>318</v>
      </c>
      <c r="G129" s="5">
        <v>1</v>
      </c>
      <c r="H129" s="4" t="s">
        <v>597</v>
      </c>
      <c r="I129" s="22">
        <v>622.09</v>
      </c>
      <c r="J129" s="11">
        <v>24.5</v>
      </c>
      <c r="K129" s="11">
        <v>30</v>
      </c>
      <c r="L129" s="11">
        <v>114</v>
      </c>
      <c r="M129" s="11">
        <f>ROUND((I129*J129),0)</f>
        <v>15241</v>
      </c>
      <c r="N129" s="11">
        <f>ROUND((M129*12%),0)</f>
        <v>1829</v>
      </c>
      <c r="O129" s="9">
        <f>M129*0.5%</f>
        <v>76.204999999999998</v>
      </c>
      <c r="P129" s="9">
        <f>ROUND(IF(M129&gt;15000,(15000*0.5%),M129*0.5%),0)</f>
        <v>75</v>
      </c>
      <c r="Q129" s="8">
        <f t="shared" si="55"/>
        <v>495.33250000000004</v>
      </c>
      <c r="R129" s="8">
        <f t="shared" si="51"/>
        <v>17716.537500000002</v>
      </c>
      <c r="S129" s="11">
        <f>ROUND((K129*10),0)</f>
        <v>300</v>
      </c>
      <c r="T129" s="9">
        <f t="shared" si="52"/>
        <v>18016.537500000002</v>
      </c>
      <c r="U129" s="9"/>
      <c r="V129" s="9"/>
      <c r="W129" s="9"/>
      <c r="X129" s="11">
        <f>ROUND((I129/8*L129),0)</f>
        <v>8865</v>
      </c>
      <c r="Y129" s="8">
        <f t="shared" si="53"/>
        <v>288.11250000000001</v>
      </c>
      <c r="Z129" s="9">
        <f t="shared" si="54"/>
        <v>9153.1124999999993</v>
      </c>
      <c r="AA129" s="11"/>
      <c r="AB129" s="11"/>
      <c r="AC129" s="11"/>
      <c r="AD129" s="11">
        <f>N129-AE129</f>
        <v>559</v>
      </c>
      <c r="AE129" s="11">
        <f>ROUND((M129*8.33%),0)</f>
        <v>1270</v>
      </c>
      <c r="AF129" s="12">
        <f>ROUNDUP((M129+X129)*(0.75%),0)</f>
        <v>181</v>
      </c>
      <c r="AG129" s="12">
        <v>0</v>
      </c>
      <c r="AH129" s="12">
        <v>0</v>
      </c>
      <c r="AI129" s="12">
        <v>40</v>
      </c>
      <c r="AJ129" s="11">
        <f>SUM(AD129:AI129)</f>
        <v>2050</v>
      </c>
      <c r="AK129" s="11">
        <f>SUM(M129:X129)-AJ129</f>
        <v>60564.612500000003</v>
      </c>
      <c r="AL129" s="11">
        <f>X129</f>
        <v>8865</v>
      </c>
      <c r="AM129" s="11">
        <f>AK129-AL129</f>
        <v>51699.612500000003</v>
      </c>
      <c r="AN129">
        <f>VLOOKUP(C129,[1]WD!$B$3:$AR$777,43,0)</f>
        <v>13</v>
      </c>
      <c r="AO129" s="18">
        <f>+AN129-B129</f>
        <v>0</v>
      </c>
      <c r="AP129" s="6"/>
      <c r="AQ129" s="6"/>
      <c r="AR129" s="6"/>
    </row>
    <row r="130" spans="1:44" x14ac:dyDescent="0.25">
      <c r="A130" s="10"/>
      <c r="B130" s="1"/>
      <c r="C130" s="2"/>
      <c r="D130" s="3"/>
      <c r="E130" s="3"/>
      <c r="F130" s="31" t="s">
        <v>610</v>
      </c>
      <c r="G130" s="5">
        <f>SUBTOTAL(9,G129:G129)</f>
        <v>1</v>
      </c>
      <c r="H130" s="4"/>
      <c r="I130" s="22"/>
      <c r="J130" s="11">
        <f t="shared" ref="J130:T130" si="78">SUBTOTAL(9,J129:J129)</f>
        <v>24.5</v>
      </c>
      <c r="K130" s="11">
        <f t="shared" si="78"/>
        <v>30</v>
      </c>
      <c r="L130" s="11">
        <f t="shared" si="78"/>
        <v>114</v>
      </c>
      <c r="M130" s="11">
        <f t="shared" si="78"/>
        <v>15241</v>
      </c>
      <c r="N130" s="11">
        <f t="shared" si="78"/>
        <v>1829</v>
      </c>
      <c r="O130" s="9">
        <f t="shared" si="78"/>
        <v>76.204999999999998</v>
      </c>
      <c r="P130" s="9">
        <f t="shared" si="78"/>
        <v>75</v>
      </c>
      <c r="Q130" s="8">
        <f t="shared" si="78"/>
        <v>495.33250000000004</v>
      </c>
      <c r="R130" s="8">
        <f t="shared" si="78"/>
        <v>17716.537500000002</v>
      </c>
      <c r="S130" s="11">
        <f t="shared" si="78"/>
        <v>300</v>
      </c>
      <c r="T130" s="9">
        <f t="shared" si="78"/>
        <v>18016.537500000002</v>
      </c>
      <c r="U130" s="33">
        <f>ROUND(T130/G130,2)</f>
        <v>18016.54</v>
      </c>
      <c r="V130" s="9">
        <f>U130*G130</f>
        <v>18016.54</v>
      </c>
      <c r="W130" s="9">
        <f>V130-T130</f>
        <v>2.4999999986903276E-3</v>
      </c>
      <c r="X130" s="11">
        <f>SUBTOTAL(9,X129:X129)</f>
        <v>8865</v>
      </c>
      <c r="Y130" s="8">
        <f>SUBTOTAL(9,Y129:Y129)</f>
        <v>288.11250000000001</v>
      </c>
      <c r="Z130" s="9">
        <f>SUBTOTAL(9,Z129:Z129)</f>
        <v>9153.1124999999993</v>
      </c>
      <c r="AA130" s="33">
        <f>ROUND(Z130/G130,2)</f>
        <v>9153.11</v>
      </c>
      <c r="AB130" s="9">
        <f>AA130*G130</f>
        <v>9153.11</v>
      </c>
      <c r="AC130" s="9">
        <f>AB130-Z130</f>
        <v>-2.4999999986903276E-3</v>
      </c>
      <c r="AD130" s="11">
        <f t="shared" ref="AD130:AM130" si="79">SUBTOTAL(9,AD129:AD129)</f>
        <v>559</v>
      </c>
      <c r="AE130" s="11">
        <f t="shared" si="79"/>
        <v>1270</v>
      </c>
      <c r="AF130" s="12">
        <f t="shared" si="79"/>
        <v>181</v>
      </c>
      <c r="AG130" s="12">
        <f t="shared" si="79"/>
        <v>0</v>
      </c>
      <c r="AH130" s="12">
        <f t="shared" si="79"/>
        <v>0</v>
      </c>
      <c r="AI130" s="12">
        <f t="shared" si="79"/>
        <v>40</v>
      </c>
      <c r="AJ130" s="11">
        <f t="shared" si="79"/>
        <v>2050</v>
      </c>
      <c r="AK130" s="11">
        <f t="shared" si="79"/>
        <v>60564.612500000003</v>
      </c>
      <c r="AL130" s="11">
        <f t="shared" si="79"/>
        <v>8865</v>
      </c>
      <c r="AM130" s="11">
        <f t="shared" si="79"/>
        <v>51699.612500000003</v>
      </c>
      <c r="AO130" s="18">
        <f>SUBTOTAL(9,AO129:AO129)</f>
        <v>0</v>
      </c>
      <c r="AP130" s="6"/>
      <c r="AQ130" s="6"/>
      <c r="AR130" s="6"/>
    </row>
    <row r="131" spans="1:44" x14ac:dyDescent="0.25">
      <c r="A131" s="10"/>
      <c r="B131" s="1"/>
      <c r="C131" s="2"/>
      <c r="D131" s="3"/>
      <c r="E131" s="3"/>
      <c r="F131" s="31" t="s">
        <v>541</v>
      </c>
      <c r="G131" s="5">
        <f>SUBTOTAL(9,G2:G130)</f>
        <v>122</v>
      </c>
      <c r="H131" s="4"/>
      <c r="I131" s="22"/>
      <c r="J131" s="5">
        <f t="shared" ref="J131:AM131" si="80">SUBTOTAL(9,J2:J130)</f>
        <v>2684.5</v>
      </c>
      <c r="K131" s="5">
        <f t="shared" si="80"/>
        <v>2875.5</v>
      </c>
      <c r="L131" s="5">
        <f t="shared" si="80"/>
        <v>8199</v>
      </c>
      <c r="M131" s="5">
        <f t="shared" si="80"/>
        <v>1394207</v>
      </c>
      <c r="N131" s="5">
        <f t="shared" si="80"/>
        <v>167306</v>
      </c>
      <c r="O131" s="5">
        <f t="shared" si="80"/>
        <v>6971.0349999999999</v>
      </c>
      <c r="P131" s="5">
        <f t="shared" si="80"/>
        <v>6970</v>
      </c>
      <c r="Q131" s="5">
        <f t="shared" si="80"/>
        <v>45311.72749999995</v>
      </c>
      <c r="R131" s="5">
        <f t="shared" si="80"/>
        <v>1620765.762499999</v>
      </c>
      <c r="S131" s="5">
        <f t="shared" si="80"/>
        <v>28755</v>
      </c>
      <c r="T131" s="5">
        <f t="shared" si="80"/>
        <v>1649520.7624999993</v>
      </c>
      <c r="U131" s="5">
        <f t="shared" si="80"/>
        <v>102187.4</v>
      </c>
      <c r="V131" s="5">
        <f t="shared" si="80"/>
        <v>1649520.46</v>
      </c>
      <c r="W131" s="5">
        <f t="shared" si="80"/>
        <v>-0.30250000017622369</v>
      </c>
      <c r="X131" s="5">
        <f t="shared" si="80"/>
        <v>532779</v>
      </c>
      <c r="Y131" s="5">
        <f t="shared" si="80"/>
        <v>17315.317499999997</v>
      </c>
      <c r="Z131" s="5">
        <f t="shared" si="80"/>
        <v>550094.31749999989</v>
      </c>
      <c r="AA131" s="5">
        <f t="shared" si="80"/>
        <v>41236.539999999994</v>
      </c>
      <c r="AB131" s="5">
        <f t="shared" si="80"/>
        <v>550094.19999999995</v>
      </c>
      <c r="AC131" s="5">
        <f t="shared" si="80"/>
        <v>-0.11750000007668859</v>
      </c>
      <c r="AD131" s="5">
        <f t="shared" si="80"/>
        <v>51164</v>
      </c>
      <c r="AE131" s="5">
        <f t="shared" si="80"/>
        <v>116142</v>
      </c>
      <c r="AF131" s="5">
        <f t="shared" si="80"/>
        <v>14517</v>
      </c>
      <c r="AG131" s="5">
        <f t="shared" si="80"/>
        <v>0</v>
      </c>
      <c r="AH131" s="5">
        <f t="shared" si="80"/>
        <v>0</v>
      </c>
      <c r="AI131" s="5">
        <f t="shared" si="80"/>
        <v>4880</v>
      </c>
      <c r="AJ131" s="5">
        <f t="shared" si="80"/>
        <v>186703</v>
      </c>
      <c r="AK131" s="5">
        <f t="shared" si="80"/>
        <v>5265883.2875000015</v>
      </c>
      <c r="AL131" s="5">
        <f t="shared" si="80"/>
        <v>532779</v>
      </c>
      <c r="AM131" s="5">
        <f t="shared" si="80"/>
        <v>4733104.2875000015</v>
      </c>
      <c r="AO131" s="18">
        <f>SUBTOTAL(9,AO2:AO130)</f>
        <v>0</v>
      </c>
      <c r="AP131" s="6"/>
      <c r="AQ131" s="6"/>
      <c r="AR131" s="6"/>
    </row>
    <row r="132" spans="1:44" x14ac:dyDescent="0.25">
      <c r="A132" s="6"/>
      <c r="B132" s="6"/>
      <c r="C132" s="7"/>
      <c r="F132" s="19"/>
      <c r="G132" s="6"/>
      <c r="I132" s="6"/>
      <c r="AQ132" s="6"/>
      <c r="AR132" s="6"/>
    </row>
    <row r="133" spans="1:44" x14ac:dyDescent="0.25">
      <c r="A133" s="6"/>
      <c r="B133" s="6"/>
      <c r="C133" s="7"/>
      <c r="F133" s="19"/>
      <c r="G133" s="6"/>
      <c r="I133" s="6"/>
      <c r="J133" s="18">
        <f>J131-J134</f>
        <v>-13501.5</v>
      </c>
      <c r="K133" s="18">
        <f>K131-K134</f>
        <v>-14928.5</v>
      </c>
      <c r="L133" s="18">
        <f t="shared" ref="L133:AN133" si="81">L131-L134</f>
        <v>-53143</v>
      </c>
      <c r="M133" s="18">
        <f t="shared" si="81"/>
        <v>-7022537</v>
      </c>
      <c r="N133" s="18">
        <f t="shared" si="81"/>
        <v>-842699</v>
      </c>
      <c r="O133" s="18">
        <f t="shared" si="81"/>
        <v>-35112.684999999925</v>
      </c>
      <c r="P133" s="18">
        <f t="shared" si="81"/>
        <v>-35106</v>
      </c>
      <c r="Q133" s="18">
        <f t="shared" si="81"/>
        <v>-357818.95499999996</v>
      </c>
      <c r="R133" s="18">
        <f t="shared" si="81"/>
        <v>1620765.762499999</v>
      </c>
      <c r="S133" s="18">
        <f t="shared" si="81"/>
        <v>-149285</v>
      </c>
      <c r="T133" s="18">
        <f t="shared" si="81"/>
        <v>-12429835.640000002</v>
      </c>
      <c r="U133" s="18">
        <f t="shared" si="81"/>
        <v>102187.4</v>
      </c>
      <c r="V133" s="18">
        <f t="shared" si="81"/>
        <v>1649520.46</v>
      </c>
      <c r="W133" s="18">
        <f t="shared" si="81"/>
        <v>-0.30250000017622369</v>
      </c>
      <c r="X133" s="18">
        <f t="shared" si="81"/>
        <v>-3454498</v>
      </c>
      <c r="Y133" s="18">
        <f t="shared" si="81"/>
        <v>17315.317499999997</v>
      </c>
      <c r="Z133" s="18">
        <f t="shared" si="81"/>
        <v>550094.31749999989</v>
      </c>
      <c r="AA133" s="18">
        <f t="shared" si="81"/>
        <v>41236.539999999994</v>
      </c>
      <c r="AB133" s="18">
        <f t="shared" si="81"/>
        <v>550094.19999999995</v>
      </c>
      <c r="AC133" s="18">
        <f t="shared" si="81"/>
        <v>-0.11750000007668859</v>
      </c>
      <c r="AD133" s="18">
        <f t="shared" si="81"/>
        <v>-257702</v>
      </c>
      <c r="AE133" s="18">
        <f t="shared" si="81"/>
        <v>-584997</v>
      </c>
      <c r="AF133" s="18">
        <f t="shared" si="81"/>
        <v>-78905</v>
      </c>
      <c r="AG133" s="18">
        <f t="shared" si="81"/>
        <v>0</v>
      </c>
      <c r="AH133" s="18">
        <f t="shared" si="81"/>
        <v>0</v>
      </c>
      <c r="AI133" s="18">
        <f t="shared" si="81"/>
        <v>-25880</v>
      </c>
      <c r="AJ133" s="18">
        <f t="shared" si="81"/>
        <v>-947484</v>
      </c>
      <c r="AK133" s="18">
        <f t="shared" si="81"/>
        <v>-6003950.7124999985</v>
      </c>
      <c r="AL133" s="18">
        <f t="shared" si="81"/>
        <v>-3454498</v>
      </c>
      <c r="AM133" s="18">
        <f t="shared" si="81"/>
        <v>-2549452.7124999985</v>
      </c>
      <c r="AN133" s="18">
        <f t="shared" si="81"/>
        <v>-12228</v>
      </c>
      <c r="AQ133" s="6"/>
      <c r="AR133" s="6"/>
    </row>
    <row r="134" spans="1:44" x14ac:dyDescent="0.25">
      <c r="A134" s="6"/>
      <c r="B134" s="6"/>
      <c r="C134" s="7"/>
      <c r="F134" s="19"/>
      <c r="G134" s="6"/>
      <c r="I134" s="6"/>
      <c r="J134">
        <v>16186</v>
      </c>
      <c r="K134">
        <v>17804</v>
      </c>
      <c r="L134">
        <v>61342</v>
      </c>
      <c r="M134">
        <v>8416744</v>
      </c>
      <c r="N134">
        <v>1010005</v>
      </c>
      <c r="O134">
        <v>42083.719999999928</v>
      </c>
      <c r="P134">
        <v>42076</v>
      </c>
      <c r="Q134">
        <v>403130.68249999994</v>
      </c>
      <c r="S134">
        <v>178040</v>
      </c>
      <c r="T134">
        <v>14079356.402500002</v>
      </c>
      <c r="X134">
        <v>3987277</v>
      </c>
      <c r="AD134">
        <v>308866</v>
      </c>
      <c r="AE134">
        <v>701139</v>
      </c>
      <c r="AF134">
        <v>93422</v>
      </c>
      <c r="AG134">
        <v>0</v>
      </c>
      <c r="AH134">
        <v>0</v>
      </c>
      <c r="AI134">
        <v>30760</v>
      </c>
      <c r="AJ134">
        <v>1134187</v>
      </c>
      <c r="AK134">
        <v>11269834</v>
      </c>
      <c r="AL134">
        <v>3987277</v>
      </c>
      <c r="AM134">
        <v>7282557</v>
      </c>
      <c r="AN134">
        <v>12228</v>
      </c>
      <c r="AO134">
        <v>0</v>
      </c>
      <c r="AP134">
        <v>0</v>
      </c>
      <c r="AQ134" s="6">
        <v>0</v>
      </c>
      <c r="AR134" s="6">
        <v>0</v>
      </c>
    </row>
  </sheetData>
  <conditionalFormatting sqref="C1:C134">
    <cfRule type="duplicateValues" dxfId="3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DA93E-0474-4976-9502-852BECE16A2F}">
  <dimension ref="A1:AR361"/>
  <sheetViews>
    <sheetView workbookViewId="0">
      <pane xSplit="4" ySplit="1" topLeftCell="E345" activePane="bottomRight" state="frozen"/>
      <selection pane="topRight" activeCell="E1" sqref="E1"/>
      <selection pane="bottomLeft" activeCell="A2" sqref="A2"/>
      <selection pane="bottomRight" sqref="A1:XFD1048576"/>
    </sheetView>
  </sheetViews>
  <sheetFormatPr defaultColWidth="88.85546875" defaultRowHeight="15" x14ac:dyDescent="0.25"/>
  <cols>
    <col min="1" max="1" width="8.5703125" bestFit="1" customWidth="1"/>
    <col min="2" max="2" width="5.7109375" bestFit="1" customWidth="1"/>
    <col min="3" max="3" width="9" bestFit="1" customWidth="1"/>
    <col min="4" max="4" width="30.28515625" bestFit="1" customWidth="1"/>
    <col min="5" max="5" width="29.7109375" bestFit="1" customWidth="1"/>
    <col min="6" max="6" width="21.5703125" bestFit="1" customWidth="1"/>
    <col min="7" max="7" width="6.85546875" bestFit="1" customWidth="1"/>
    <col min="8" max="8" width="44.140625" bestFit="1" customWidth="1"/>
    <col min="9" max="9" width="11.28515625" bestFit="1" customWidth="1"/>
    <col min="10" max="10" width="11.7109375" bestFit="1" customWidth="1"/>
    <col min="11" max="11" width="12.28515625" bestFit="1" customWidth="1"/>
    <col min="12" max="12" width="10.28515625" bestFit="1" customWidth="1"/>
    <col min="13" max="13" width="15.85546875" bestFit="1" customWidth="1"/>
    <col min="14" max="14" width="9.7109375" bestFit="1" customWidth="1"/>
    <col min="15" max="15" width="9" bestFit="1" customWidth="1"/>
    <col min="16" max="16" width="7.5703125" bestFit="1" customWidth="1"/>
    <col min="17" max="17" width="12.28515625" bestFit="1" customWidth="1"/>
    <col min="18" max="18" width="12.5703125" bestFit="1" customWidth="1"/>
    <col min="19" max="19" width="16" bestFit="1" customWidth="1"/>
    <col min="20" max="20" width="13.42578125" bestFit="1" customWidth="1"/>
    <col min="21" max="22" width="12.5703125" bestFit="1" customWidth="1"/>
    <col min="23" max="23" width="6.140625" bestFit="1" customWidth="1"/>
    <col min="24" max="24" width="13.42578125" bestFit="1" customWidth="1"/>
    <col min="25" max="25" width="11.5703125" bestFit="1" customWidth="1"/>
    <col min="26" max="26" width="13.42578125" bestFit="1" customWidth="1"/>
    <col min="27" max="27" width="11.5703125" bestFit="1" customWidth="1"/>
    <col min="28" max="28" width="12.5703125" bestFit="1" customWidth="1"/>
    <col min="29" max="29" width="6.5703125" bestFit="1" customWidth="1"/>
    <col min="30" max="31" width="10.42578125" bestFit="1" customWidth="1"/>
    <col min="32" max="32" width="11.28515625" bestFit="1" customWidth="1"/>
    <col min="33" max="33" width="11.140625" bestFit="1" customWidth="1"/>
    <col min="34" max="34" width="6" bestFit="1" customWidth="1"/>
    <col min="35" max="35" width="10" bestFit="1" customWidth="1"/>
    <col min="36" max="36" width="12" bestFit="1" customWidth="1"/>
    <col min="37" max="37" width="14.28515625" bestFit="1" customWidth="1"/>
    <col min="38" max="38" width="8" bestFit="1" customWidth="1"/>
    <col min="39" max="39" width="14.28515625" bestFit="1" customWidth="1"/>
    <col min="40" max="40" width="10.7109375" bestFit="1" customWidth="1"/>
    <col min="41" max="41" width="4.5703125" bestFit="1" customWidth="1"/>
    <col min="42" max="42" width="2" bestFit="1" customWidth="1"/>
    <col min="43" max="43" width="12.28515625" bestFit="1" customWidth="1"/>
    <col min="44" max="44" width="9.140625" bestFit="1" customWidth="1"/>
  </cols>
  <sheetData>
    <row r="1" spans="1:44" ht="15.75" x14ac:dyDescent="0.25">
      <c r="A1" s="14" t="s">
        <v>0</v>
      </c>
      <c r="B1" s="14" t="s">
        <v>1</v>
      </c>
      <c r="C1" s="15" t="s">
        <v>2</v>
      </c>
      <c r="D1" s="14" t="s">
        <v>3</v>
      </c>
      <c r="E1" s="14" t="s">
        <v>360</v>
      </c>
      <c r="F1" s="14" t="s">
        <v>347</v>
      </c>
      <c r="G1" s="14" t="s">
        <v>4</v>
      </c>
      <c r="H1" s="14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12</v>
      </c>
      <c r="O1" s="16" t="s">
        <v>13</v>
      </c>
      <c r="P1" s="16" t="s">
        <v>14</v>
      </c>
      <c r="Q1" s="16" t="s">
        <v>15</v>
      </c>
      <c r="R1" s="28" t="s">
        <v>600</v>
      </c>
      <c r="S1" s="16" t="s">
        <v>16</v>
      </c>
      <c r="T1" s="16" t="s">
        <v>17</v>
      </c>
      <c r="U1" s="28" t="s">
        <v>540</v>
      </c>
      <c r="V1" s="29" t="s">
        <v>601</v>
      </c>
      <c r="W1" s="29" t="s">
        <v>602</v>
      </c>
      <c r="X1" s="16" t="s">
        <v>11</v>
      </c>
      <c r="Y1" s="16" t="s">
        <v>603</v>
      </c>
      <c r="Z1" s="16" t="s">
        <v>11</v>
      </c>
      <c r="AA1" s="28" t="s">
        <v>540</v>
      </c>
      <c r="AB1" s="29" t="s">
        <v>601</v>
      </c>
      <c r="AC1" s="29" t="s">
        <v>602</v>
      </c>
      <c r="AD1" s="16" t="s">
        <v>18</v>
      </c>
      <c r="AE1" s="16" t="s">
        <v>19</v>
      </c>
      <c r="AF1" s="16" t="s">
        <v>20</v>
      </c>
      <c r="AG1" s="16" t="s">
        <v>21</v>
      </c>
      <c r="AH1" s="16" t="s">
        <v>508</v>
      </c>
      <c r="AI1" s="16" t="s">
        <v>22</v>
      </c>
      <c r="AJ1" s="16" t="s">
        <v>23</v>
      </c>
      <c r="AK1" s="16" t="s">
        <v>24</v>
      </c>
      <c r="AL1" s="17" t="s">
        <v>25</v>
      </c>
      <c r="AM1" s="17" t="s">
        <v>26</v>
      </c>
      <c r="AN1" s="21" t="s">
        <v>386</v>
      </c>
      <c r="AO1" s="23"/>
      <c r="AP1" s="23"/>
      <c r="AQ1" s="26" t="s">
        <v>566</v>
      </c>
      <c r="AR1" s="26" t="s">
        <v>567</v>
      </c>
    </row>
    <row r="2" spans="1:44" x14ac:dyDescent="0.25">
      <c r="A2" s="10">
        <v>123</v>
      </c>
      <c r="B2" s="1">
        <v>15</v>
      </c>
      <c r="C2" s="2">
        <v>40057488</v>
      </c>
      <c r="D2" s="3" t="s">
        <v>147</v>
      </c>
      <c r="E2" s="3" t="s">
        <v>361</v>
      </c>
      <c r="F2" s="27" t="s">
        <v>70</v>
      </c>
      <c r="G2" s="5">
        <v>1</v>
      </c>
      <c r="H2" s="4" t="s">
        <v>77</v>
      </c>
      <c r="I2" s="22">
        <v>518.41</v>
      </c>
      <c r="J2" s="11">
        <v>15</v>
      </c>
      <c r="K2" s="11">
        <v>17</v>
      </c>
      <c r="L2" s="11">
        <v>36</v>
      </c>
      <c r="M2" s="11">
        <f>ROUND((I2*J2),0)</f>
        <v>7776</v>
      </c>
      <c r="N2" s="11">
        <f>ROUND((M2*12%),0)</f>
        <v>933</v>
      </c>
      <c r="O2" s="9">
        <f>M2*0.5%</f>
        <v>38.880000000000003</v>
      </c>
      <c r="P2" s="9">
        <f>ROUND(IF(M2&gt;15000,(15000*0.5%),M2*0.5%),0)</f>
        <v>39</v>
      </c>
      <c r="Q2" s="8">
        <f t="shared" ref="Q2:Q10" si="0">(M2)*(3.25%)</f>
        <v>252.72</v>
      </c>
      <c r="R2" s="8">
        <f t="shared" ref="R2:R65" si="1">SUM(M2:Q2)</f>
        <v>9039.5999999999985</v>
      </c>
      <c r="S2" s="11">
        <f>ROUND((K2*10),0)</f>
        <v>170</v>
      </c>
      <c r="T2" s="9">
        <f t="shared" ref="T2:T65" si="2">SUM(R2:S2)</f>
        <v>9209.5999999999985</v>
      </c>
      <c r="U2" s="9"/>
      <c r="V2" s="9"/>
      <c r="W2" s="9"/>
      <c r="X2" s="11">
        <f>ROUND((I2/8*L2),0)</f>
        <v>2333</v>
      </c>
      <c r="Y2" s="8">
        <f t="shared" ref="Y2:Y65" si="3">(X2)*(3.25%)</f>
        <v>75.822500000000005</v>
      </c>
      <c r="Z2" s="9">
        <f t="shared" ref="Z2:Z65" si="4">+Y2+X2</f>
        <v>2408.8225000000002</v>
      </c>
      <c r="AA2" s="11"/>
      <c r="AB2" s="11"/>
      <c r="AC2" s="11"/>
      <c r="AD2" s="11">
        <f>N2-AE2</f>
        <v>285</v>
      </c>
      <c r="AE2" s="11">
        <f>ROUND((M2*8.33%),0)</f>
        <v>648</v>
      </c>
      <c r="AF2" s="12">
        <f>ROUNDUP((M2+X2)*(0.75%),0)</f>
        <v>76</v>
      </c>
      <c r="AG2" s="12">
        <v>0</v>
      </c>
      <c r="AH2" s="12">
        <v>0</v>
      </c>
      <c r="AI2" s="12">
        <v>40</v>
      </c>
      <c r="AJ2" s="11">
        <f>SUM(AD2:AI2)</f>
        <v>1049</v>
      </c>
      <c r="AK2" s="11">
        <f>SUM(M2:X2)-AJ2</f>
        <v>28742.799999999996</v>
      </c>
      <c r="AL2" s="11">
        <f>X2</f>
        <v>2333</v>
      </c>
      <c r="AM2" s="11">
        <f>AK2-AL2</f>
        <v>26409.799999999996</v>
      </c>
      <c r="AN2">
        <f>VLOOKUP(C2,[1]WD!$B$3:$AR$777,43,0)</f>
        <v>15</v>
      </c>
      <c r="AO2" s="18">
        <f>+AN2-B2</f>
        <v>0</v>
      </c>
      <c r="AP2" s="6"/>
      <c r="AQ2" s="6"/>
      <c r="AR2" s="6"/>
    </row>
    <row r="3" spans="1:44" x14ac:dyDescent="0.25">
      <c r="A3" s="10">
        <v>124</v>
      </c>
      <c r="B3" s="1">
        <v>15</v>
      </c>
      <c r="C3" s="2">
        <v>40057962</v>
      </c>
      <c r="D3" s="3" t="s">
        <v>229</v>
      </c>
      <c r="E3" s="3" t="s">
        <v>361</v>
      </c>
      <c r="F3" s="27" t="s">
        <v>70</v>
      </c>
      <c r="G3" s="5">
        <v>1</v>
      </c>
      <c r="H3" s="4" t="s">
        <v>77</v>
      </c>
      <c r="I3" s="22">
        <v>518.41</v>
      </c>
      <c r="J3" s="11">
        <v>25</v>
      </c>
      <c r="K3" s="11">
        <v>30</v>
      </c>
      <c r="L3" s="11">
        <v>90</v>
      </c>
      <c r="M3" s="11">
        <f>ROUND((I3*J3),0)</f>
        <v>12960</v>
      </c>
      <c r="N3" s="11">
        <f>ROUND((M3*12%),0)</f>
        <v>1555</v>
      </c>
      <c r="O3" s="9">
        <f>M3*0.5%</f>
        <v>64.8</v>
      </c>
      <c r="P3" s="9">
        <f>ROUND(IF(M3&gt;15000,(15000*0.5%),M3*0.5%),0)</f>
        <v>65</v>
      </c>
      <c r="Q3" s="8">
        <f t="shared" si="0"/>
        <v>421.2</v>
      </c>
      <c r="R3" s="8">
        <f t="shared" si="1"/>
        <v>15066</v>
      </c>
      <c r="S3" s="11">
        <f>ROUND((K3*10),0)</f>
        <v>300</v>
      </c>
      <c r="T3" s="9">
        <f t="shared" si="2"/>
        <v>15366</v>
      </c>
      <c r="U3" s="9"/>
      <c r="V3" s="9"/>
      <c r="W3" s="9"/>
      <c r="X3" s="11">
        <f>ROUND((I3/8*L3),0)</f>
        <v>5832</v>
      </c>
      <c r="Y3" s="8">
        <f t="shared" si="3"/>
        <v>189.54000000000002</v>
      </c>
      <c r="Z3" s="9">
        <f t="shared" si="4"/>
        <v>6021.54</v>
      </c>
      <c r="AA3" s="11"/>
      <c r="AB3" s="11"/>
      <c r="AC3" s="11"/>
      <c r="AD3" s="11">
        <f>N3-AE3</f>
        <v>475</v>
      </c>
      <c r="AE3" s="11">
        <f>ROUND((M3*8.33%),0)</f>
        <v>1080</v>
      </c>
      <c r="AF3" s="12">
        <f>ROUNDUP((M3+X3)*(0.75%),0)</f>
        <v>141</v>
      </c>
      <c r="AG3" s="12">
        <v>0</v>
      </c>
      <c r="AH3" s="12">
        <v>0</v>
      </c>
      <c r="AI3" s="12">
        <v>40</v>
      </c>
      <c r="AJ3" s="11">
        <f>SUM(AD3:AI3)</f>
        <v>1736</v>
      </c>
      <c r="AK3" s="11">
        <f>SUM(M3:X3)-AJ3</f>
        <v>49894</v>
      </c>
      <c r="AL3" s="11">
        <f>X3</f>
        <v>5832</v>
      </c>
      <c r="AM3" s="11">
        <f>AK3-AL3</f>
        <v>44062</v>
      </c>
      <c r="AN3">
        <f>VLOOKUP(C3,[1]WD!$B$3:$AR$777,43,0)</f>
        <v>15</v>
      </c>
      <c r="AO3" s="18">
        <f>+AN3-B3</f>
        <v>0</v>
      </c>
      <c r="AP3" s="6"/>
      <c r="AQ3" s="6"/>
      <c r="AR3" s="6"/>
    </row>
    <row r="4" spans="1:44" x14ac:dyDescent="0.25">
      <c r="A4" s="10"/>
      <c r="B4" s="1"/>
      <c r="C4" s="2"/>
      <c r="D4" s="3"/>
      <c r="E4" s="3"/>
      <c r="F4" s="32" t="s">
        <v>611</v>
      </c>
      <c r="G4" s="5">
        <f>SUBTOTAL(9,G2:G3)</f>
        <v>2</v>
      </c>
      <c r="H4" s="4"/>
      <c r="I4" s="22"/>
      <c r="J4" s="11">
        <f t="shared" ref="J4:T4" si="5">SUBTOTAL(9,J2:J3)</f>
        <v>40</v>
      </c>
      <c r="K4" s="11">
        <f t="shared" si="5"/>
        <v>47</v>
      </c>
      <c r="L4" s="11">
        <f t="shared" si="5"/>
        <v>126</v>
      </c>
      <c r="M4" s="11">
        <f t="shared" si="5"/>
        <v>20736</v>
      </c>
      <c r="N4" s="11">
        <f t="shared" si="5"/>
        <v>2488</v>
      </c>
      <c r="O4" s="9">
        <f t="shared" si="5"/>
        <v>103.68</v>
      </c>
      <c r="P4" s="9">
        <f t="shared" si="5"/>
        <v>104</v>
      </c>
      <c r="Q4" s="8">
        <f t="shared" si="5"/>
        <v>673.92</v>
      </c>
      <c r="R4" s="8">
        <f t="shared" si="5"/>
        <v>24105.599999999999</v>
      </c>
      <c r="S4" s="11">
        <f t="shared" si="5"/>
        <v>470</v>
      </c>
      <c r="T4" s="9">
        <f t="shared" si="5"/>
        <v>24575.599999999999</v>
      </c>
      <c r="U4" s="33">
        <f>ROUND(T4/G4,2)</f>
        <v>12287.8</v>
      </c>
      <c r="V4" s="9">
        <f>U4*G4</f>
        <v>24575.599999999999</v>
      </c>
      <c r="W4" s="9">
        <f>V4-T4</f>
        <v>0</v>
      </c>
      <c r="X4" s="11">
        <f>SUBTOTAL(9,X2:X3)</f>
        <v>8165</v>
      </c>
      <c r="Y4" s="8">
        <f>SUBTOTAL(9,Y2:Y3)</f>
        <v>265.36250000000001</v>
      </c>
      <c r="Z4" s="9">
        <f>SUBTOTAL(9,Z2:Z3)</f>
        <v>8430.3624999999993</v>
      </c>
      <c r="AA4" s="33">
        <f>ROUND(Z4/G4,2)</f>
        <v>4215.18</v>
      </c>
      <c r="AB4" s="9">
        <f>AA4*G4</f>
        <v>8430.36</v>
      </c>
      <c r="AC4" s="9">
        <f>AB4-Z4</f>
        <v>-2.4999999986903276E-3</v>
      </c>
      <c r="AD4" s="11">
        <f t="shared" ref="AD4:AM4" si="6">SUBTOTAL(9,AD2:AD3)</f>
        <v>760</v>
      </c>
      <c r="AE4" s="11">
        <f t="shared" si="6"/>
        <v>1728</v>
      </c>
      <c r="AF4" s="12">
        <f t="shared" si="6"/>
        <v>217</v>
      </c>
      <c r="AG4" s="12">
        <f t="shared" si="6"/>
        <v>0</v>
      </c>
      <c r="AH4" s="12">
        <f t="shared" si="6"/>
        <v>0</v>
      </c>
      <c r="AI4" s="12">
        <f t="shared" si="6"/>
        <v>80</v>
      </c>
      <c r="AJ4" s="11">
        <f t="shared" si="6"/>
        <v>2785</v>
      </c>
      <c r="AK4" s="11">
        <f t="shared" si="6"/>
        <v>78636.799999999988</v>
      </c>
      <c r="AL4" s="11">
        <f t="shared" si="6"/>
        <v>8165</v>
      </c>
      <c r="AM4" s="11">
        <f t="shared" si="6"/>
        <v>70471.799999999988</v>
      </c>
      <c r="AO4" s="18">
        <f>SUBTOTAL(9,AO2:AO3)</f>
        <v>0</v>
      </c>
      <c r="AP4" s="6"/>
      <c r="AQ4" s="6"/>
      <c r="AR4" s="6"/>
    </row>
    <row r="5" spans="1:44" x14ac:dyDescent="0.25">
      <c r="A5" s="10">
        <v>125</v>
      </c>
      <c r="B5" s="1">
        <v>15</v>
      </c>
      <c r="C5" s="2">
        <v>40057163</v>
      </c>
      <c r="D5" s="3" t="s">
        <v>238</v>
      </c>
      <c r="E5" s="3" t="s">
        <v>361</v>
      </c>
      <c r="F5" s="27" t="s">
        <v>599</v>
      </c>
      <c r="G5" s="5">
        <v>1</v>
      </c>
      <c r="H5" s="4" t="s">
        <v>239</v>
      </c>
      <c r="I5" s="22">
        <v>518.41</v>
      </c>
      <c r="J5" s="11">
        <v>26</v>
      </c>
      <c r="K5" s="11">
        <v>30</v>
      </c>
      <c r="L5" s="11">
        <v>137</v>
      </c>
      <c r="M5" s="11">
        <f>ROUND((I5*J5),0)</f>
        <v>13479</v>
      </c>
      <c r="N5" s="11">
        <f>ROUND((M5*12%),0)</f>
        <v>1617</v>
      </c>
      <c r="O5" s="9">
        <f>M5*0.5%</f>
        <v>67.394999999999996</v>
      </c>
      <c r="P5" s="9">
        <f>ROUND(IF(M5&gt;15000,(15000*0.5%),M5*0.5%),0)</f>
        <v>67</v>
      </c>
      <c r="Q5" s="8">
        <f t="shared" si="0"/>
        <v>438.0675</v>
      </c>
      <c r="R5" s="8">
        <f t="shared" si="1"/>
        <v>15668.4625</v>
      </c>
      <c r="S5" s="11">
        <f>ROUND((K5*10),0)</f>
        <v>300</v>
      </c>
      <c r="T5" s="9">
        <f t="shared" si="2"/>
        <v>15968.4625</v>
      </c>
      <c r="U5" s="9"/>
      <c r="V5" s="9"/>
      <c r="W5" s="9"/>
      <c r="X5" s="11">
        <f>ROUND((I5/8*L5),0)</f>
        <v>8878</v>
      </c>
      <c r="Y5" s="8">
        <f t="shared" si="3"/>
        <v>288.53500000000003</v>
      </c>
      <c r="Z5" s="9">
        <f t="shared" si="4"/>
        <v>9166.5349999999999</v>
      </c>
      <c r="AA5" s="11"/>
      <c r="AB5" s="11"/>
      <c r="AC5" s="11"/>
      <c r="AD5" s="11">
        <f>N5-AE5</f>
        <v>494</v>
      </c>
      <c r="AE5" s="11">
        <f>ROUND((M5*8.33%),0)</f>
        <v>1123</v>
      </c>
      <c r="AF5" s="12">
        <f>ROUNDUP((M5+X5)*(0.75%),0)</f>
        <v>168</v>
      </c>
      <c r="AG5" s="12">
        <v>0</v>
      </c>
      <c r="AH5" s="12">
        <v>0</v>
      </c>
      <c r="AI5" s="12">
        <v>40</v>
      </c>
      <c r="AJ5" s="11">
        <f>SUM(AD5:AI5)</f>
        <v>1825</v>
      </c>
      <c r="AK5" s="11">
        <f>SUM(M5:X5)-AJ5</f>
        <v>54658.387499999997</v>
      </c>
      <c r="AL5" s="11">
        <f>X5</f>
        <v>8878</v>
      </c>
      <c r="AM5" s="11">
        <f>AK5-AL5</f>
        <v>45780.387499999997</v>
      </c>
      <c r="AN5">
        <f>VLOOKUP(C5,[1]WD!$B$3:$AR$777,43,0)</f>
        <v>15</v>
      </c>
      <c r="AO5" s="18">
        <f>+AN5-B5</f>
        <v>0</v>
      </c>
      <c r="AP5" s="6"/>
      <c r="AQ5" s="6"/>
      <c r="AR5" s="6"/>
    </row>
    <row r="6" spans="1:44" x14ac:dyDescent="0.25">
      <c r="A6" s="10"/>
      <c r="B6" s="1"/>
      <c r="C6" s="2"/>
      <c r="D6" s="3"/>
      <c r="E6" s="3"/>
      <c r="F6" s="32" t="s">
        <v>612</v>
      </c>
      <c r="G6" s="5">
        <f>SUBTOTAL(9,G5:G5)</f>
        <v>1</v>
      </c>
      <c r="H6" s="4"/>
      <c r="I6" s="22"/>
      <c r="J6" s="11">
        <f t="shared" ref="J6:T6" si="7">SUBTOTAL(9,J5:J5)</f>
        <v>26</v>
      </c>
      <c r="K6" s="11">
        <f t="shared" si="7"/>
        <v>30</v>
      </c>
      <c r="L6" s="11">
        <f t="shared" si="7"/>
        <v>137</v>
      </c>
      <c r="M6" s="11">
        <f t="shared" si="7"/>
        <v>13479</v>
      </c>
      <c r="N6" s="11">
        <f t="shared" si="7"/>
        <v>1617</v>
      </c>
      <c r="O6" s="9">
        <f t="shared" si="7"/>
        <v>67.394999999999996</v>
      </c>
      <c r="P6" s="9">
        <f t="shared" si="7"/>
        <v>67</v>
      </c>
      <c r="Q6" s="8">
        <f t="shared" si="7"/>
        <v>438.0675</v>
      </c>
      <c r="R6" s="8">
        <f t="shared" si="7"/>
        <v>15668.4625</v>
      </c>
      <c r="S6" s="11">
        <f t="shared" si="7"/>
        <v>300</v>
      </c>
      <c r="T6" s="9">
        <f t="shared" si="7"/>
        <v>15968.4625</v>
      </c>
      <c r="U6" s="33">
        <f>ROUND(T6/G6,2)</f>
        <v>15968.46</v>
      </c>
      <c r="V6" s="9">
        <f>U6*G6</f>
        <v>15968.46</v>
      </c>
      <c r="W6" s="9">
        <f>V6-T6</f>
        <v>-2.500000000509317E-3</v>
      </c>
      <c r="X6" s="11">
        <f>SUBTOTAL(9,X5:X5)</f>
        <v>8878</v>
      </c>
      <c r="Y6" s="8">
        <f>SUBTOTAL(9,Y5:Y5)</f>
        <v>288.53500000000003</v>
      </c>
      <c r="Z6" s="9">
        <f>SUBTOTAL(9,Z5:Z5)</f>
        <v>9166.5349999999999</v>
      </c>
      <c r="AA6" s="33">
        <f>ROUND(Z6/G6,2)</f>
        <v>9166.5400000000009</v>
      </c>
      <c r="AB6" s="9">
        <f>AA6*G6</f>
        <v>9166.5400000000009</v>
      </c>
      <c r="AC6" s="9">
        <f>AB6-Z6</f>
        <v>5.0000000010186341E-3</v>
      </c>
      <c r="AD6" s="11">
        <f t="shared" ref="AD6:AM6" si="8">SUBTOTAL(9,AD5:AD5)</f>
        <v>494</v>
      </c>
      <c r="AE6" s="11">
        <f t="shared" si="8"/>
        <v>1123</v>
      </c>
      <c r="AF6" s="12">
        <f t="shared" si="8"/>
        <v>168</v>
      </c>
      <c r="AG6" s="12">
        <f t="shared" si="8"/>
        <v>0</v>
      </c>
      <c r="AH6" s="12">
        <f t="shared" si="8"/>
        <v>0</v>
      </c>
      <c r="AI6" s="12">
        <f t="shared" si="8"/>
        <v>40</v>
      </c>
      <c r="AJ6" s="11">
        <f t="shared" si="8"/>
        <v>1825</v>
      </c>
      <c r="AK6" s="11">
        <f t="shared" si="8"/>
        <v>54658.387499999997</v>
      </c>
      <c r="AL6" s="11">
        <f t="shared" si="8"/>
        <v>8878</v>
      </c>
      <c r="AM6" s="11">
        <f t="shared" si="8"/>
        <v>45780.387499999997</v>
      </c>
      <c r="AO6" s="18">
        <f>SUBTOTAL(9,AO5:AO5)</f>
        <v>0</v>
      </c>
      <c r="AP6" s="6"/>
      <c r="AQ6" s="6"/>
      <c r="AR6" s="6"/>
    </row>
    <row r="7" spans="1:44" x14ac:dyDescent="0.25">
      <c r="A7" s="10">
        <v>126</v>
      </c>
      <c r="B7" s="1">
        <v>15</v>
      </c>
      <c r="C7" s="2">
        <v>40059684</v>
      </c>
      <c r="D7" s="3" t="s">
        <v>60</v>
      </c>
      <c r="E7" s="3" t="s">
        <v>361</v>
      </c>
      <c r="F7" s="27" t="s">
        <v>598</v>
      </c>
      <c r="G7" s="5">
        <v>1</v>
      </c>
      <c r="H7" s="4" t="s">
        <v>237</v>
      </c>
      <c r="I7" s="22">
        <v>518.41</v>
      </c>
      <c r="J7" s="11">
        <v>27</v>
      </c>
      <c r="K7" s="11">
        <v>30</v>
      </c>
      <c r="L7" s="11">
        <v>75</v>
      </c>
      <c r="M7" s="11">
        <f>ROUND((I7*J7),0)</f>
        <v>13997</v>
      </c>
      <c r="N7" s="11">
        <f>ROUND((M7*12%),0)</f>
        <v>1680</v>
      </c>
      <c r="O7" s="9">
        <f>M7*0.5%</f>
        <v>69.984999999999999</v>
      </c>
      <c r="P7" s="9">
        <f>ROUND(IF(M7&gt;15000,(15000*0.5%),M7*0.5%),0)</f>
        <v>70</v>
      </c>
      <c r="Q7" s="8">
        <f t="shared" si="0"/>
        <v>454.90250000000003</v>
      </c>
      <c r="R7" s="8">
        <f t="shared" si="1"/>
        <v>16271.887500000001</v>
      </c>
      <c r="S7" s="11">
        <f>ROUND((K7*10),0)</f>
        <v>300</v>
      </c>
      <c r="T7" s="9">
        <f t="shared" si="2"/>
        <v>16571.887500000001</v>
      </c>
      <c r="U7" s="9"/>
      <c r="V7" s="9"/>
      <c r="W7" s="9"/>
      <c r="X7" s="11">
        <f>ROUND((I7/8*L7),0)</f>
        <v>4860</v>
      </c>
      <c r="Y7" s="8">
        <f t="shared" si="3"/>
        <v>157.95000000000002</v>
      </c>
      <c r="Z7" s="9">
        <f t="shared" si="4"/>
        <v>5017.95</v>
      </c>
      <c r="AA7" s="11"/>
      <c r="AB7" s="11"/>
      <c r="AC7" s="11"/>
      <c r="AD7" s="11">
        <f>N7-AE7</f>
        <v>514</v>
      </c>
      <c r="AE7" s="11">
        <f>ROUND((M7*8.33%),0)</f>
        <v>1166</v>
      </c>
      <c r="AF7" s="12">
        <f>ROUNDUP((M7+X7)*(0.75%),0)</f>
        <v>142</v>
      </c>
      <c r="AG7" s="12">
        <v>0</v>
      </c>
      <c r="AH7" s="12">
        <v>0</v>
      </c>
      <c r="AI7" s="12">
        <v>40</v>
      </c>
      <c r="AJ7" s="11">
        <f>SUM(AD7:AI7)</f>
        <v>1862</v>
      </c>
      <c r="AK7" s="11">
        <f>SUM(M7:X7)-AJ7</f>
        <v>52413.662500000006</v>
      </c>
      <c r="AL7" s="11">
        <f>X7</f>
        <v>4860</v>
      </c>
      <c r="AM7" s="11">
        <f>AK7-AL7</f>
        <v>47553.662500000006</v>
      </c>
      <c r="AN7">
        <f>VLOOKUP(C7,[1]WD!$B$3:$AR$777,43,0)</f>
        <v>15</v>
      </c>
      <c r="AO7" s="18">
        <f>+AN7-B7</f>
        <v>0</v>
      </c>
      <c r="AP7" s="6"/>
      <c r="AQ7" s="6"/>
      <c r="AR7" s="6"/>
    </row>
    <row r="8" spans="1:44" x14ac:dyDescent="0.25">
      <c r="A8" s="10"/>
      <c r="B8" s="1"/>
      <c r="C8" s="2"/>
      <c r="D8" s="3"/>
      <c r="E8" s="3"/>
      <c r="F8" s="32" t="s">
        <v>613</v>
      </c>
      <c r="G8" s="5">
        <f>SUBTOTAL(9,G7:G7)</f>
        <v>1</v>
      </c>
      <c r="H8" s="4"/>
      <c r="I8" s="22"/>
      <c r="J8" s="11">
        <f t="shared" ref="J8:T8" si="9">SUBTOTAL(9,J7:J7)</f>
        <v>27</v>
      </c>
      <c r="K8" s="11">
        <f t="shared" si="9"/>
        <v>30</v>
      </c>
      <c r="L8" s="11">
        <f t="shared" si="9"/>
        <v>75</v>
      </c>
      <c r="M8" s="11">
        <f t="shared" si="9"/>
        <v>13997</v>
      </c>
      <c r="N8" s="11">
        <f t="shared" si="9"/>
        <v>1680</v>
      </c>
      <c r="O8" s="9">
        <f t="shared" si="9"/>
        <v>69.984999999999999</v>
      </c>
      <c r="P8" s="9">
        <f t="shared" si="9"/>
        <v>70</v>
      </c>
      <c r="Q8" s="8">
        <f t="shared" si="9"/>
        <v>454.90250000000003</v>
      </c>
      <c r="R8" s="8">
        <f t="shared" si="9"/>
        <v>16271.887500000001</v>
      </c>
      <c r="S8" s="11">
        <f t="shared" si="9"/>
        <v>300</v>
      </c>
      <c r="T8" s="9">
        <f t="shared" si="9"/>
        <v>16571.887500000001</v>
      </c>
      <c r="U8" s="33">
        <f>ROUND(T8/G8,2)</f>
        <v>16571.89</v>
      </c>
      <c r="V8" s="9">
        <f>U8*G8</f>
        <v>16571.89</v>
      </c>
      <c r="W8" s="9">
        <f>V8-T8</f>
        <v>2.4999999986903276E-3</v>
      </c>
      <c r="X8" s="11">
        <f>SUBTOTAL(9,X7:X7)</f>
        <v>4860</v>
      </c>
      <c r="Y8" s="8">
        <f>SUBTOTAL(9,Y7:Y7)</f>
        <v>157.95000000000002</v>
      </c>
      <c r="Z8" s="9">
        <f>SUBTOTAL(9,Z7:Z7)</f>
        <v>5017.95</v>
      </c>
      <c r="AA8" s="33">
        <f>ROUND(Z8/G8,2)</f>
        <v>5017.95</v>
      </c>
      <c r="AB8" s="9">
        <f>AA8*G8</f>
        <v>5017.95</v>
      </c>
      <c r="AC8" s="9">
        <f>AB8-Z8</f>
        <v>0</v>
      </c>
      <c r="AD8" s="11">
        <f t="shared" ref="AD8:AM8" si="10">SUBTOTAL(9,AD7:AD7)</f>
        <v>514</v>
      </c>
      <c r="AE8" s="11">
        <f t="shared" si="10"/>
        <v>1166</v>
      </c>
      <c r="AF8" s="12">
        <f t="shared" si="10"/>
        <v>142</v>
      </c>
      <c r="AG8" s="12">
        <f t="shared" si="10"/>
        <v>0</v>
      </c>
      <c r="AH8" s="12">
        <f t="shared" si="10"/>
        <v>0</v>
      </c>
      <c r="AI8" s="12">
        <f t="shared" si="10"/>
        <v>40</v>
      </c>
      <c r="AJ8" s="11">
        <f t="shared" si="10"/>
        <v>1862</v>
      </c>
      <c r="AK8" s="11">
        <f t="shared" si="10"/>
        <v>52413.662500000006</v>
      </c>
      <c r="AL8" s="11">
        <f t="shared" si="10"/>
        <v>4860</v>
      </c>
      <c r="AM8" s="11">
        <f t="shared" si="10"/>
        <v>47553.662500000006</v>
      </c>
      <c r="AO8" s="18">
        <f>SUBTOTAL(9,AO7:AO7)</f>
        <v>0</v>
      </c>
      <c r="AP8" s="6"/>
      <c r="AQ8" s="6"/>
      <c r="AR8" s="6"/>
    </row>
    <row r="9" spans="1:44" x14ac:dyDescent="0.25">
      <c r="A9" s="10">
        <v>127</v>
      </c>
      <c r="B9" s="1">
        <v>15</v>
      </c>
      <c r="C9" s="2">
        <v>40059718</v>
      </c>
      <c r="D9" s="3" t="s">
        <v>499</v>
      </c>
      <c r="E9" s="3" t="s">
        <v>361</v>
      </c>
      <c r="F9" s="3" t="s">
        <v>564</v>
      </c>
      <c r="G9" s="5">
        <v>1</v>
      </c>
      <c r="H9" s="4" t="s">
        <v>565</v>
      </c>
      <c r="I9" s="22">
        <v>518.41</v>
      </c>
      <c r="J9" s="11">
        <v>23</v>
      </c>
      <c r="K9" s="11">
        <v>25</v>
      </c>
      <c r="L9" s="11">
        <v>105</v>
      </c>
      <c r="M9" s="11">
        <f t="shared" ref="M9:M47" si="11">ROUND((I9*J9),0)</f>
        <v>11923</v>
      </c>
      <c r="N9" s="11">
        <f t="shared" ref="N9:N47" si="12">ROUND((M9*12%),0)</f>
        <v>1431</v>
      </c>
      <c r="O9" s="9">
        <f t="shared" ref="O9:O47" si="13">M9*0.5%</f>
        <v>59.615000000000002</v>
      </c>
      <c r="P9" s="9">
        <f t="shared" ref="P9:P47" si="14">ROUND(IF(M9&gt;15000,(15000*0.5%),M9*0.5%),0)</f>
        <v>60</v>
      </c>
      <c r="Q9" s="8">
        <f t="shared" si="0"/>
        <v>387.4975</v>
      </c>
      <c r="R9" s="8">
        <f t="shared" si="1"/>
        <v>13861.112499999999</v>
      </c>
      <c r="S9" s="11">
        <f t="shared" ref="S9:S47" si="15">ROUND((K9*10),0)</f>
        <v>250</v>
      </c>
      <c r="T9" s="9">
        <f t="shared" si="2"/>
        <v>14111.112499999999</v>
      </c>
      <c r="U9" s="9"/>
      <c r="V9" s="9"/>
      <c r="W9" s="9"/>
      <c r="X9" s="11">
        <f t="shared" ref="X9:X47" si="16">ROUND((I9/8*L9),0)</f>
        <v>6804</v>
      </c>
      <c r="Y9" s="8">
        <f t="shared" si="3"/>
        <v>221.13</v>
      </c>
      <c r="Z9" s="9">
        <f t="shared" si="4"/>
        <v>7025.13</v>
      </c>
      <c r="AA9" s="11"/>
      <c r="AB9" s="11"/>
      <c r="AC9" s="11"/>
      <c r="AD9" s="11">
        <f t="shared" ref="AD9:AD47" si="17">N9-AE9</f>
        <v>438</v>
      </c>
      <c r="AE9" s="11">
        <f t="shared" ref="AE9:AE47" si="18">ROUND((M9*8.33%),0)</f>
        <v>993</v>
      </c>
      <c r="AF9" s="12">
        <f t="shared" ref="AF9:AF47" si="19">ROUNDUP((M9+X9)*(0.75%),0)</f>
        <v>141</v>
      </c>
      <c r="AG9" s="12">
        <v>0</v>
      </c>
      <c r="AH9" s="12">
        <v>0</v>
      </c>
      <c r="AI9" s="12">
        <v>40</v>
      </c>
      <c r="AJ9" s="11">
        <f t="shared" ref="AJ9:AJ47" si="20">SUM(AD9:AI9)</f>
        <v>1612</v>
      </c>
      <c r="AK9" s="11">
        <f t="shared" ref="AK9:AK47" si="21">SUM(M9:X9)-AJ9</f>
        <v>47275.337499999994</v>
      </c>
      <c r="AL9" s="11">
        <f t="shared" ref="AL9:AL47" si="22">X9</f>
        <v>6804</v>
      </c>
      <c r="AM9" s="11">
        <f t="shared" ref="AM9:AM47" si="23">AK9-AL9</f>
        <v>40471.337499999994</v>
      </c>
      <c r="AN9">
        <f>VLOOKUP(C9,[1]WD!$B$3:$AR$777,43,0)</f>
        <v>15</v>
      </c>
      <c r="AO9" s="18">
        <f t="shared" ref="AO9:AO47" si="24">+AN9-B9</f>
        <v>0</v>
      </c>
      <c r="AP9" s="6"/>
      <c r="AQ9" s="6"/>
      <c r="AR9" s="6"/>
    </row>
    <row r="10" spans="1:44" x14ac:dyDescent="0.25">
      <c r="A10" s="10">
        <v>128</v>
      </c>
      <c r="B10" s="1">
        <v>15</v>
      </c>
      <c r="C10" s="2">
        <v>40059728</v>
      </c>
      <c r="D10" s="3" t="s">
        <v>502</v>
      </c>
      <c r="E10" s="3" t="s">
        <v>361</v>
      </c>
      <c r="F10" s="3" t="s">
        <v>564</v>
      </c>
      <c r="G10" s="5">
        <v>1</v>
      </c>
      <c r="H10" s="4" t="s">
        <v>565</v>
      </c>
      <c r="I10" s="22">
        <v>518.41</v>
      </c>
      <c r="J10" s="11">
        <v>26</v>
      </c>
      <c r="K10" s="11">
        <v>29</v>
      </c>
      <c r="L10" s="11">
        <v>125</v>
      </c>
      <c r="M10" s="11">
        <f t="shared" si="11"/>
        <v>13479</v>
      </c>
      <c r="N10" s="11">
        <f t="shared" si="12"/>
        <v>1617</v>
      </c>
      <c r="O10" s="9">
        <f t="shared" si="13"/>
        <v>67.394999999999996</v>
      </c>
      <c r="P10" s="9">
        <f t="shared" si="14"/>
        <v>67</v>
      </c>
      <c r="Q10" s="8">
        <f t="shared" si="0"/>
        <v>438.0675</v>
      </c>
      <c r="R10" s="8">
        <f t="shared" si="1"/>
        <v>15668.4625</v>
      </c>
      <c r="S10" s="11">
        <f t="shared" si="15"/>
        <v>290</v>
      </c>
      <c r="T10" s="9">
        <f t="shared" si="2"/>
        <v>15958.4625</v>
      </c>
      <c r="U10" s="9"/>
      <c r="V10" s="9"/>
      <c r="W10" s="9"/>
      <c r="X10" s="11">
        <f t="shared" si="16"/>
        <v>8100</v>
      </c>
      <c r="Y10" s="8">
        <f t="shared" si="3"/>
        <v>263.25</v>
      </c>
      <c r="Z10" s="9">
        <f t="shared" si="4"/>
        <v>8363.25</v>
      </c>
      <c r="AA10" s="11"/>
      <c r="AB10" s="11"/>
      <c r="AC10" s="11"/>
      <c r="AD10" s="11">
        <f t="shared" si="17"/>
        <v>494</v>
      </c>
      <c r="AE10" s="11">
        <f t="shared" si="18"/>
        <v>1123</v>
      </c>
      <c r="AF10" s="12">
        <f t="shared" si="19"/>
        <v>162</v>
      </c>
      <c r="AG10" s="12">
        <v>0</v>
      </c>
      <c r="AH10" s="12">
        <v>0</v>
      </c>
      <c r="AI10" s="12">
        <v>40</v>
      </c>
      <c r="AJ10" s="11">
        <f t="shared" si="20"/>
        <v>1819</v>
      </c>
      <c r="AK10" s="11">
        <f t="shared" si="21"/>
        <v>53866.387499999997</v>
      </c>
      <c r="AL10" s="11">
        <f t="shared" si="22"/>
        <v>8100</v>
      </c>
      <c r="AM10" s="11">
        <f t="shared" si="23"/>
        <v>45766.387499999997</v>
      </c>
      <c r="AN10">
        <f>VLOOKUP(C10,[1]WD!$B$3:$AR$777,43,0)</f>
        <v>15</v>
      </c>
      <c r="AO10" s="18">
        <f t="shared" si="24"/>
        <v>0</v>
      </c>
      <c r="AP10" s="6"/>
      <c r="AQ10" s="6"/>
      <c r="AR10" s="6"/>
    </row>
    <row r="11" spans="1:44" x14ac:dyDescent="0.25">
      <c r="A11" s="10">
        <v>129</v>
      </c>
      <c r="B11" s="1">
        <v>15</v>
      </c>
      <c r="C11" s="2">
        <v>40059704</v>
      </c>
      <c r="D11" s="3" t="s">
        <v>89</v>
      </c>
      <c r="E11" s="3" t="s">
        <v>361</v>
      </c>
      <c r="F11" s="3" t="s">
        <v>564</v>
      </c>
      <c r="G11" s="5">
        <v>1</v>
      </c>
      <c r="H11" s="3" t="s">
        <v>565</v>
      </c>
      <c r="I11" s="22">
        <v>518.41</v>
      </c>
      <c r="J11" s="11">
        <v>22</v>
      </c>
      <c r="K11" s="11">
        <v>24</v>
      </c>
      <c r="L11" s="11">
        <v>109</v>
      </c>
      <c r="M11" s="11">
        <f t="shared" si="11"/>
        <v>11405</v>
      </c>
      <c r="N11" s="11">
        <f t="shared" si="12"/>
        <v>1369</v>
      </c>
      <c r="O11" s="9">
        <f t="shared" si="13"/>
        <v>57.024999999999999</v>
      </c>
      <c r="P11" s="9">
        <f t="shared" si="14"/>
        <v>57</v>
      </c>
      <c r="Q11" s="8">
        <f t="shared" ref="Q11:Q76" si="25">(M11)*(3.25%)</f>
        <v>370.66250000000002</v>
      </c>
      <c r="R11" s="8">
        <f t="shared" si="1"/>
        <v>13258.6875</v>
      </c>
      <c r="S11" s="11">
        <f t="shared" si="15"/>
        <v>240</v>
      </c>
      <c r="T11" s="9">
        <f t="shared" si="2"/>
        <v>13498.6875</v>
      </c>
      <c r="U11" s="9"/>
      <c r="V11" s="9"/>
      <c r="W11" s="9"/>
      <c r="X11" s="11">
        <f t="shared" si="16"/>
        <v>7063</v>
      </c>
      <c r="Y11" s="8">
        <f t="shared" si="3"/>
        <v>229.54750000000001</v>
      </c>
      <c r="Z11" s="9">
        <f t="shared" si="4"/>
        <v>7292.5474999999997</v>
      </c>
      <c r="AA11" s="11"/>
      <c r="AB11" s="11"/>
      <c r="AC11" s="11"/>
      <c r="AD11" s="11">
        <f t="shared" si="17"/>
        <v>419</v>
      </c>
      <c r="AE11" s="11">
        <f t="shared" si="18"/>
        <v>950</v>
      </c>
      <c r="AF11" s="12">
        <f t="shared" si="19"/>
        <v>139</v>
      </c>
      <c r="AG11" s="12">
        <v>0</v>
      </c>
      <c r="AH11" s="12">
        <v>0</v>
      </c>
      <c r="AI11" s="12">
        <v>40</v>
      </c>
      <c r="AJ11" s="11">
        <f t="shared" si="20"/>
        <v>1548</v>
      </c>
      <c r="AK11" s="11">
        <f t="shared" si="21"/>
        <v>45771.0625</v>
      </c>
      <c r="AL11" s="11">
        <f t="shared" si="22"/>
        <v>7063</v>
      </c>
      <c r="AM11" s="11">
        <f t="shared" si="23"/>
        <v>38708.0625</v>
      </c>
      <c r="AN11">
        <f>VLOOKUP(C11,[1]WD!$B$3:$AR$777,43,0)</f>
        <v>15</v>
      </c>
      <c r="AO11" s="18">
        <f t="shared" si="24"/>
        <v>0</v>
      </c>
      <c r="AP11" s="6"/>
      <c r="AQ11" s="6"/>
      <c r="AR11" s="6"/>
    </row>
    <row r="12" spans="1:44" x14ac:dyDescent="0.25">
      <c r="A12" s="10">
        <v>130</v>
      </c>
      <c r="B12" s="1">
        <v>15</v>
      </c>
      <c r="C12" s="2">
        <v>40059705</v>
      </c>
      <c r="D12" s="3" t="s">
        <v>549</v>
      </c>
      <c r="E12" s="3" t="s">
        <v>361</v>
      </c>
      <c r="F12" s="3" t="s">
        <v>564</v>
      </c>
      <c r="G12" s="5">
        <v>1</v>
      </c>
      <c r="H12" s="3" t="s">
        <v>565</v>
      </c>
      <c r="I12" s="22">
        <v>518.41</v>
      </c>
      <c r="J12" s="11">
        <v>14</v>
      </c>
      <c r="K12" s="11">
        <v>15</v>
      </c>
      <c r="L12" s="11">
        <v>46</v>
      </c>
      <c r="M12" s="11">
        <f t="shared" si="11"/>
        <v>7258</v>
      </c>
      <c r="N12" s="11">
        <f t="shared" si="12"/>
        <v>871</v>
      </c>
      <c r="O12" s="9">
        <f t="shared" si="13"/>
        <v>36.29</v>
      </c>
      <c r="P12" s="9">
        <f t="shared" si="14"/>
        <v>36</v>
      </c>
      <c r="Q12" s="8">
        <f t="shared" si="25"/>
        <v>235.88500000000002</v>
      </c>
      <c r="R12" s="8">
        <f t="shared" si="1"/>
        <v>8437.1750000000011</v>
      </c>
      <c r="S12" s="11">
        <f t="shared" si="15"/>
        <v>150</v>
      </c>
      <c r="T12" s="9">
        <f t="shared" si="2"/>
        <v>8587.1750000000011</v>
      </c>
      <c r="U12" s="9"/>
      <c r="V12" s="9"/>
      <c r="W12" s="9"/>
      <c r="X12" s="11">
        <f t="shared" si="16"/>
        <v>2981</v>
      </c>
      <c r="Y12" s="8">
        <f t="shared" si="3"/>
        <v>96.882500000000007</v>
      </c>
      <c r="Z12" s="9">
        <f t="shared" si="4"/>
        <v>3077.8825000000002</v>
      </c>
      <c r="AA12" s="11"/>
      <c r="AB12" s="11"/>
      <c r="AC12" s="11"/>
      <c r="AD12" s="11">
        <f t="shared" si="17"/>
        <v>266</v>
      </c>
      <c r="AE12" s="11">
        <f t="shared" si="18"/>
        <v>605</v>
      </c>
      <c r="AF12" s="12">
        <f t="shared" si="19"/>
        <v>77</v>
      </c>
      <c r="AG12" s="12">
        <v>0</v>
      </c>
      <c r="AH12" s="12">
        <v>0</v>
      </c>
      <c r="AI12" s="12">
        <v>40</v>
      </c>
      <c r="AJ12" s="11">
        <f t="shared" si="20"/>
        <v>988</v>
      </c>
      <c r="AK12" s="11">
        <f t="shared" si="21"/>
        <v>27604.525000000001</v>
      </c>
      <c r="AL12" s="11">
        <f t="shared" si="22"/>
        <v>2981</v>
      </c>
      <c r="AM12" s="11">
        <f t="shared" si="23"/>
        <v>24623.525000000001</v>
      </c>
      <c r="AN12">
        <f>VLOOKUP(C12,[1]WD!$B$3:$AR$777,43,0)</f>
        <v>15</v>
      </c>
      <c r="AO12" s="18">
        <f t="shared" si="24"/>
        <v>0</v>
      </c>
      <c r="AP12" s="6"/>
      <c r="AQ12" s="6"/>
      <c r="AR12" s="6"/>
    </row>
    <row r="13" spans="1:44" x14ac:dyDescent="0.25">
      <c r="A13" s="10">
        <v>131</v>
      </c>
      <c r="B13" s="1">
        <v>15</v>
      </c>
      <c r="C13" s="2">
        <v>40059712</v>
      </c>
      <c r="D13" s="3" t="s">
        <v>550</v>
      </c>
      <c r="E13" s="3" t="s">
        <v>361</v>
      </c>
      <c r="F13" s="3" t="s">
        <v>564</v>
      </c>
      <c r="G13" s="5">
        <v>1</v>
      </c>
      <c r="H13" s="3" t="s">
        <v>565</v>
      </c>
      <c r="I13" s="22">
        <v>518.41</v>
      </c>
      <c r="J13" s="11">
        <v>24</v>
      </c>
      <c r="K13" s="11">
        <v>25</v>
      </c>
      <c r="L13" s="11">
        <v>98</v>
      </c>
      <c r="M13" s="11">
        <f t="shared" si="11"/>
        <v>12442</v>
      </c>
      <c r="N13" s="11">
        <f t="shared" si="12"/>
        <v>1493</v>
      </c>
      <c r="O13" s="9">
        <f t="shared" si="13"/>
        <v>62.21</v>
      </c>
      <c r="P13" s="9">
        <f t="shared" si="14"/>
        <v>62</v>
      </c>
      <c r="Q13" s="8">
        <f t="shared" si="25"/>
        <v>404.36500000000001</v>
      </c>
      <c r="R13" s="8">
        <f t="shared" si="1"/>
        <v>14463.574999999999</v>
      </c>
      <c r="S13" s="11">
        <f t="shared" si="15"/>
        <v>250</v>
      </c>
      <c r="T13" s="9">
        <f t="shared" si="2"/>
        <v>14713.574999999999</v>
      </c>
      <c r="U13" s="9"/>
      <c r="V13" s="9"/>
      <c r="W13" s="9"/>
      <c r="X13" s="11">
        <f t="shared" si="16"/>
        <v>6351</v>
      </c>
      <c r="Y13" s="8">
        <f t="shared" si="3"/>
        <v>206.4075</v>
      </c>
      <c r="Z13" s="9">
        <f t="shared" si="4"/>
        <v>6557.4075000000003</v>
      </c>
      <c r="AA13" s="11"/>
      <c r="AB13" s="11"/>
      <c r="AC13" s="11"/>
      <c r="AD13" s="11">
        <f t="shared" si="17"/>
        <v>457</v>
      </c>
      <c r="AE13" s="11">
        <f t="shared" si="18"/>
        <v>1036</v>
      </c>
      <c r="AF13" s="12">
        <f t="shared" si="19"/>
        <v>141</v>
      </c>
      <c r="AG13" s="12">
        <v>0</v>
      </c>
      <c r="AH13" s="12">
        <v>0</v>
      </c>
      <c r="AI13" s="12">
        <v>40</v>
      </c>
      <c r="AJ13" s="11">
        <f t="shared" si="20"/>
        <v>1674</v>
      </c>
      <c r="AK13" s="11">
        <f t="shared" si="21"/>
        <v>48567.724999999999</v>
      </c>
      <c r="AL13" s="11">
        <f t="shared" si="22"/>
        <v>6351</v>
      </c>
      <c r="AM13" s="11">
        <f t="shared" si="23"/>
        <v>42216.724999999999</v>
      </c>
      <c r="AN13">
        <f>VLOOKUP(C13,[1]WD!$B$3:$AR$777,43,0)</f>
        <v>15</v>
      </c>
      <c r="AO13" s="18">
        <f t="shared" si="24"/>
        <v>0</v>
      </c>
      <c r="AP13" s="6"/>
      <c r="AQ13" s="6"/>
      <c r="AR13" s="6"/>
    </row>
    <row r="14" spans="1:44" x14ac:dyDescent="0.25">
      <c r="A14" s="10">
        <v>132</v>
      </c>
      <c r="B14" s="1">
        <v>15</v>
      </c>
      <c r="C14" s="2">
        <v>40059778</v>
      </c>
      <c r="D14" s="3" t="s">
        <v>553</v>
      </c>
      <c r="E14" s="3" t="s">
        <v>361</v>
      </c>
      <c r="F14" s="3" t="s">
        <v>564</v>
      </c>
      <c r="G14" s="5">
        <v>1</v>
      </c>
      <c r="H14" s="3" t="s">
        <v>565</v>
      </c>
      <c r="I14" s="22">
        <v>518.41</v>
      </c>
      <c r="J14" s="11">
        <v>25</v>
      </c>
      <c r="K14" s="11">
        <v>28</v>
      </c>
      <c r="L14" s="11">
        <v>133</v>
      </c>
      <c r="M14" s="11">
        <f t="shared" si="11"/>
        <v>12960</v>
      </c>
      <c r="N14" s="11">
        <f t="shared" si="12"/>
        <v>1555</v>
      </c>
      <c r="O14" s="9">
        <f t="shared" si="13"/>
        <v>64.8</v>
      </c>
      <c r="P14" s="9">
        <f t="shared" si="14"/>
        <v>65</v>
      </c>
      <c r="Q14" s="8">
        <f t="shared" si="25"/>
        <v>421.2</v>
      </c>
      <c r="R14" s="8">
        <f t="shared" si="1"/>
        <v>15066</v>
      </c>
      <c r="S14" s="11">
        <f t="shared" si="15"/>
        <v>280</v>
      </c>
      <c r="T14" s="9">
        <f t="shared" si="2"/>
        <v>15346</v>
      </c>
      <c r="U14" s="9"/>
      <c r="V14" s="9"/>
      <c r="W14" s="9"/>
      <c r="X14" s="11">
        <f t="shared" si="16"/>
        <v>8619</v>
      </c>
      <c r="Y14" s="8">
        <f t="shared" si="3"/>
        <v>280.11750000000001</v>
      </c>
      <c r="Z14" s="9">
        <f t="shared" si="4"/>
        <v>8899.1175000000003</v>
      </c>
      <c r="AA14" s="11"/>
      <c r="AB14" s="11"/>
      <c r="AC14" s="11"/>
      <c r="AD14" s="11">
        <f t="shared" si="17"/>
        <v>475</v>
      </c>
      <c r="AE14" s="11">
        <f t="shared" si="18"/>
        <v>1080</v>
      </c>
      <c r="AF14" s="12">
        <f t="shared" si="19"/>
        <v>162</v>
      </c>
      <c r="AG14" s="12">
        <v>0</v>
      </c>
      <c r="AH14" s="12">
        <v>0</v>
      </c>
      <c r="AI14" s="12">
        <v>40</v>
      </c>
      <c r="AJ14" s="11">
        <f t="shared" si="20"/>
        <v>1757</v>
      </c>
      <c r="AK14" s="11">
        <f t="shared" si="21"/>
        <v>52620</v>
      </c>
      <c r="AL14" s="11">
        <f t="shared" si="22"/>
        <v>8619</v>
      </c>
      <c r="AM14" s="11">
        <f t="shared" si="23"/>
        <v>44001</v>
      </c>
      <c r="AN14">
        <f>VLOOKUP(C14,[1]WD!$B$3:$AR$777,43,0)</f>
        <v>15</v>
      </c>
      <c r="AO14" s="18">
        <f t="shared" si="24"/>
        <v>0</v>
      </c>
      <c r="AP14" s="6"/>
      <c r="AQ14" s="6"/>
      <c r="AR14" s="6"/>
    </row>
    <row r="15" spans="1:44" x14ac:dyDescent="0.25">
      <c r="A15" s="10">
        <v>133</v>
      </c>
      <c r="B15" s="1">
        <v>15</v>
      </c>
      <c r="C15" s="2">
        <v>40059779</v>
      </c>
      <c r="D15" s="3" t="s">
        <v>308</v>
      </c>
      <c r="E15" s="3" t="s">
        <v>361</v>
      </c>
      <c r="F15" s="3" t="s">
        <v>564</v>
      </c>
      <c r="G15" s="5">
        <v>1</v>
      </c>
      <c r="H15" s="3" t="s">
        <v>565</v>
      </c>
      <c r="I15" s="22">
        <v>518.41</v>
      </c>
      <c r="J15" s="11">
        <v>2</v>
      </c>
      <c r="K15" s="11">
        <v>2</v>
      </c>
      <c r="L15" s="11">
        <v>8</v>
      </c>
      <c r="M15" s="11">
        <f t="shared" si="11"/>
        <v>1037</v>
      </c>
      <c r="N15" s="11">
        <f t="shared" si="12"/>
        <v>124</v>
      </c>
      <c r="O15" s="9">
        <f t="shared" si="13"/>
        <v>5.1850000000000005</v>
      </c>
      <c r="P15" s="9">
        <f t="shared" si="14"/>
        <v>5</v>
      </c>
      <c r="Q15" s="8">
        <f t="shared" si="25"/>
        <v>33.702500000000001</v>
      </c>
      <c r="R15" s="8">
        <f t="shared" si="1"/>
        <v>1204.8875</v>
      </c>
      <c r="S15" s="11">
        <f t="shared" si="15"/>
        <v>20</v>
      </c>
      <c r="T15" s="9">
        <f t="shared" si="2"/>
        <v>1224.8875</v>
      </c>
      <c r="U15" s="9"/>
      <c r="V15" s="9"/>
      <c r="W15" s="9"/>
      <c r="X15" s="11">
        <f t="shared" si="16"/>
        <v>518</v>
      </c>
      <c r="Y15" s="8">
        <f t="shared" si="3"/>
        <v>16.835000000000001</v>
      </c>
      <c r="Z15" s="9">
        <f t="shared" si="4"/>
        <v>534.83500000000004</v>
      </c>
      <c r="AA15" s="11"/>
      <c r="AB15" s="11"/>
      <c r="AC15" s="11"/>
      <c r="AD15" s="11">
        <f t="shared" si="17"/>
        <v>38</v>
      </c>
      <c r="AE15" s="11">
        <f t="shared" si="18"/>
        <v>86</v>
      </c>
      <c r="AF15" s="12">
        <f t="shared" si="19"/>
        <v>12</v>
      </c>
      <c r="AG15" s="12">
        <v>0</v>
      </c>
      <c r="AH15" s="12">
        <v>0</v>
      </c>
      <c r="AI15" s="12">
        <v>40</v>
      </c>
      <c r="AJ15" s="11">
        <f t="shared" si="20"/>
        <v>176</v>
      </c>
      <c r="AK15" s="11">
        <f t="shared" si="21"/>
        <v>3996.6625000000004</v>
      </c>
      <c r="AL15" s="11">
        <f t="shared" si="22"/>
        <v>518</v>
      </c>
      <c r="AM15" s="11">
        <f t="shared" si="23"/>
        <v>3478.6625000000004</v>
      </c>
      <c r="AN15">
        <f>VLOOKUP(C15,[1]WD!$B$3:$AR$777,43,0)</f>
        <v>15</v>
      </c>
      <c r="AO15" s="18">
        <f t="shared" si="24"/>
        <v>0</v>
      </c>
      <c r="AP15" s="6"/>
      <c r="AQ15" s="6"/>
      <c r="AR15" s="6"/>
    </row>
    <row r="16" spans="1:44" x14ac:dyDescent="0.25">
      <c r="A16" s="10">
        <v>134</v>
      </c>
      <c r="B16" s="1">
        <v>15</v>
      </c>
      <c r="C16" s="2">
        <v>40059783</v>
      </c>
      <c r="D16" s="3" t="s">
        <v>141</v>
      </c>
      <c r="E16" s="3" t="s">
        <v>361</v>
      </c>
      <c r="F16" s="3" t="s">
        <v>564</v>
      </c>
      <c r="G16" s="5">
        <v>1</v>
      </c>
      <c r="H16" s="3" t="s">
        <v>565</v>
      </c>
      <c r="I16" s="22">
        <v>518.41</v>
      </c>
      <c r="J16" s="11">
        <v>22</v>
      </c>
      <c r="K16" s="11">
        <v>23</v>
      </c>
      <c r="L16" s="11">
        <v>71</v>
      </c>
      <c r="M16" s="11">
        <f t="shared" si="11"/>
        <v>11405</v>
      </c>
      <c r="N16" s="11">
        <f t="shared" si="12"/>
        <v>1369</v>
      </c>
      <c r="O16" s="9">
        <f t="shared" si="13"/>
        <v>57.024999999999999</v>
      </c>
      <c r="P16" s="9">
        <f t="shared" si="14"/>
        <v>57</v>
      </c>
      <c r="Q16" s="8">
        <f t="shared" si="25"/>
        <v>370.66250000000002</v>
      </c>
      <c r="R16" s="8">
        <f t="shared" si="1"/>
        <v>13258.6875</v>
      </c>
      <c r="S16" s="11">
        <f t="shared" si="15"/>
        <v>230</v>
      </c>
      <c r="T16" s="9">
        <f t="shared" si="2"/>
        <v>13488.6875</v>
      </c>
      <c r="U16" s="9"/>
      <c r="V16" s="9"/>
      <c r="W16" s="9"/>
      <c r="X16" s="11">
        <f t="shared" si="16"/>
        <v>4601</v>
      </c>
      <c r="Y16" s="8">
        <f t="shared" si="3"/>
        <v>149.5325</v>
      </c>
      <c r="Z16" s="9">
        <f t="shared" si="4"/>
        <v>4750.5325000000003</v>
      </c>
      <c r="AA16" s="11"/>
      <c r="AB16" s="11"/>
      <c r="AC16" s="11"/>
      <c r="AD16" s="11">
        <f t="shared" si="17"/>
        <v>419</v>
      </c>
      <c r="AE16" s="11">
        <f t="shared" si="18"/>
        <v>950</v>
      </c>
      <c r="AF16" s="12">
        <f t="shared" si="19"/>
        <v>121</v>
      </c>
      <c r="AG16" s="12">
        <v>0</v>
      </c>
      <c r="AH16" s="12">
        <v>0</v>
      </c>
      <c r="AI16" s="12">
        <v>40</v>
      </c>
      <c r="AJ16" s="11">
        <f t="shared" si="20"/>
        <v>1530</v>
      </c>
      <c r="AK16" s="11">
        <f t="shared" si="21"/>
        <v>43307.0625</v>
      </c>
      <c r="AL16" s="11">
        <f t="shared" si="22"/>
        <v>4601</v>
      </c>
      <c r="AM16" s="11">
        <f t="shared" si="23"/>
        <v>38706.0625</v>
      </c>
      <c r="AN16">
        <f>VLOOKUP(C16,[1]WD!$B$3:$AR$777,43,0)</f>
        <v>15</v>
      </c>
      <c r="AO16" s="18">
        <f t="shared" si="24"/>
        <v>0</v>
      </c>
      <c r="AP16" s="6"/>
      <c r="AQ16" s="6"/>
      <c r="AR16" s="6"/>
    </row>
    <row r="17" spans="1:44" x14ac:dyDescent="0.25">
      <c r="A17" s="10">
        <v>135</v>
      </c>
      <c r="B17" s="1">
        <v>15</v>
      </c>
      <c r="C17" s="2">
        <v>40059784</v>
      </c>
      <c r="D17" s="3" t="s">
        <v>141</v>
      </c>
      <c r="E17" s="3" t="s">
        <v>361</v>
      </c>
      <c r="F17" s="3" t="s">
        <v>564</v>
      </c>
      <c r="G17" s="5">
        <v>1</v>
      </c>
      <c r="H17" s="3" t="s">
        <v>565</v>
      </c>
      <c r="I17" s="22">
        <v>518.41</v>
      </c>
      <c r="J17" s="11">
        <v>8</v>
      </c>
      <c r="K17" s="11">
        <v>8</v>
      </c>
      <c r="L17" s="11">
        <v>8</v>
      </c>
      <c r="M17" s="11">
        <f t="shared" si="11"/>
        <v>4147</v>
      </c>
      <c r="N17" s="11">
        <f t="shared" si="12"/>
        <v>498</v>
      </c>
      <c r="O17" s="9">
        <f t="shared" si="13"/>
        <v>20.734999999999999</v>
      </c>
      <c r="P17" s="9">
        <f t="shared" si="14"/>
        <v>21</v>
      </c>
      <c r="Q17" s="8">
        <f t="shared" si="25"/>
        <v>134.7775</v>
      </c>
      <c r="R17" s="8">
        <f t="shared" si="1"/>
        <v>4821.5124999999998</v>
      </c>
      <c r="S17" s="11">
        <f t="shared" si="15"/>
        <v>80</v>
      </c>
      <c r="T17" s="9">
        <f t="shared" si="2"/>
        <v>4901.5124999999998</v>
      </c>
      <c r="U17" s="9"/>
      <c r="V17" s="9"/>
      <c r="W17" s="9"/>
      <c r="X17" s="11">
        <f t="shared" si="16"/>
        <v>518</v>
      </c>
      <c r="Y17" s="8">
        <f t="shared" si="3"/>
        <v>16.835000000000001</v>
      </c>
      <c r="Z17" s="9">
        <f t="shared" si="4"/>
        <v>534.83500000000004</v>
      </c>
      <c r="AA17" s="11"/>
      <c r="AB17" s="11"/>
      <c r="AC17" s="11"/>
      <c r="AD17" s="11">
        <f t="shared" si="17"/>
        <v>153</v>
      </c>
      <c r="AE17" s="11">
        <f t="shared" si="18"/>
        <v>345</v>
      </c>
      <c r="AF17" s="12">
        <f t="shared" si="19"/>
        <v>35</v>
      </c>
      <c r="AG17" s="12">
        <v>0</v>
      </c>
      <c r="AH17" s="12">
        <v>0</v>
      </c>
      <c r="AI17" s="12">
        <v>40</v>
      </c>
      <c r="AJ17" s="11">
        <f t="shared" si="20"/>
        <v>573</v>
      </c>
      <c r="AK17" s="11">
        <f t="shared" si="21"/>
        <v>14569.537499999999</v>
      </c>
      <c r="AL17" s="11">
        <f t="shared" si="22"/>
        <v>518</v>
      </c>
      <c r="AM17" s="11">
        <f t="shared" si="23"/>
        <v>14051.537499999999</v>
      </c>
      <c r="AN17">
        <f>VLOOKUP(C17,[1]WD!$B$3:$AR$777,43,0)</f>
        <v>15</v>
      </c>
      <c r="AO17" s="18">
        <f t="shared" si="24"/>
        <v>0</v>
      </c>
      <c r="AP17" s="6"/>
      <c r="AQ17" s="6"/>
      <c r="AR17" s="6"/>
    </row>
    <row r="18" spans="1:44" x14ac:dyDescent="0.25">
      <c r="A18" s="10">
        <v>136</v>
      </c>
      <c r="B18" s="1">
        <v>15</v>
      </c>
      <c r="C18" s="2">
        <v>40059786</v>
      </c>
      <c r="D18" s="3" t="s">
        <v>554</v>
      </c>
      <c r="E18" s="3" t="s">
        <v>361</v>
      </c>
      <c r="F18" s="3" t="s">
        <v>564</v>
      </c>
      <c r="G18" s="5">
        <v>1</v>
      </c>
      <c r="H18" s="3" t="s">
        <v>565</v>
      </c>
      <c r="I18" s="22">
        <v>518.41</v>
      </c>
      <c r="J18" s="11">
        <v>25</v>
      </c>
      <c r="K18" s="11">
        <v>26</v>
      </c>
      <c r="L18" s="11">
        <v>104</v>
      </c>
      <c r="M18" s="11">
        <f t="shared" si="11"/>
        <v>12960</v>
      </c>
      <c r="N18" s="11">
        <f t="shared" si="12"/>
        <v>1555</v>
      </c>
      <c r="O18" s="9">
        <f t="shared" si="13"/>
        <v>64.8</v>
      </c>
      <c r="P18" s="9">
        <f t="shared" si="14"/>
        <v>65</v>
      </c>
      <c r="Q18" s="8">
        <f t="shared" si="25"/>
        <v>421.2</v>
      </c>
      <c r="R18" s="8">
        <f t="shared" si="1"/>
        <v>15066</v>
      </c>
      <c r="S18" s="11">
        <f t="shared" si="15"/>
        <v>260</v>
      </c>
      <c r="T18" s="9">
        <f t="shared" si="2"/>
        <v>15326</v>
      </c>
      <c r="U18" s="9"/>
      <c r="V18" s="9"/>
      <c r="W18" s="9"/>
      <c r="X18" s="11">
        <f t="shared" si="16"/>
        <v>6739</v>
      </c>
      <c r="Y18" s="8">
        <f t="shared" si="3"/>
        <v>219.01750000000001</v>
      </c>
      <c r="Z18" s="9">
        <f t="shared" si="4"/>
        <v>6958.0174999999999</v>
      </c>
      <c r="AA18" s="11"/>
      <c r="AB18" s="11"/>
      <c r="AC18" s="11"/>
      <c r="AD18" s="11">
        <f t="shared" si="17"/>
        <v>475</v>
      </c>
      <c r="AE18" s="11">
        <f t="shared" si="18"/>
        <v>1080</v>
      </c>
      <c r="AF18" s="12">
        <f t="shared" si="19"/>
        <v>148</v>
      </c>
      <c r="AG18" s="12">
        <v>0</v>
      </c>
      <c r="AH18" s="12">
        <v>0</v>
      </c>
      <c r="AI18" s="12">
        <v>40</v>
      </c>
      <c r="AJ18" s="11">
        <f t="shared" si="20"/>
        <v>1743</v>
      </c>
      <c r="AK18" s="11">
        <f t="shared" si="21"/>
        <v>50714</v>
      </c>
      <c r="AL18" s="11">
        <f t="shared" si="22"/>
        <v>6739</v>
      </c>
      <c r="AM18" s="11">
        <f t="shared" si="23"/>
        <v>43975</v>
      </c>
      <c r="AN18">
        <f>VLOOKUP(C18,[1]WD!$B$3:$AR$777,43,0)</f>
        <v>15</v>
      </c>
      <c r="AO18" s="18">
        <f t="shared" si="24"/>
        <v>0</v>
      </c>
      <c r="AP18" s="6"/>
      <c r="AQ18" s="6"/>
      <c r="AR18" s="6"/>
    </row>
    <row r="19" spans="1:44" x14ac:dyDescent="0.25">
      <c r="A19" s="10">
        <v>137</v>
      </c>
      <c r="B19" s="1">
        <v>15</v>
      </c>
      <c r="C19" s="2">
        <v>40059787</v>
      </c>
      <c r="D19" s="3" t="s">
        <v>428</v>
      </c>
      <c r="E19" s="3" t="s">
        <v>361</v>
      </c>
      <c r="F19" s="3" t="s">
        <v>564</v>
      </c>
      <c r="G19" s="5">
        <v>1</v>
      </c>
      <c r="H19" s="3" t="s">
        <v>565</v>
      </c>
      <c r="I19" s="22">
        <v>518.41</v>
      </c>
      <c r="J19" s="11">
        <v>25</v>
      </c>
      <c r="K19" s="11">
        <v>28</v>
      </c>
      <c r="L19" s="11">
        <v>125</v>
      </c>
      <c r="M19" s="11">
        <f t="shared" si="11"/>
        <v>12960</v>
      </c>
      <c r="N19" s="11">
        <f t="shared" si="12"/>
        <v>1555</v>
      </c>
      <c r="O19" s="9">
        <f t="shared" si="13"/>
        <v>64.8</v>
      </c>
      <c r="P19" s="9">
        <f t="shared" si="14"/>
        <v>65</v>
      </c>
      <c r="Q19" s="8">
        <f t="shared" si="25"/>
        <v>421.2</v>
      </c>
      <c r="R19" s="8">
        <f t="shared" si="1"/>
        <v>15066</v>
      </c>
      <c r="S19" s="11">
        <f t="shared" si="15"/>
        <v>280</v>
      </c>
      <c r="T19" s="9">
        <f t="shared" si="2"/>
        <v>15346</v>
      </c>
      <c r="U19" s="9"/>
      <c r="V19" s="9"/>
      <c r="W19" s="9"/>
      <c r="X19" s="11">
        <f t="shared" si="16"/>
        <v>8100</v>
      </c>
      <c r="Y19" s="8">
        <f t="shared" si="3"/>
        <v>263.25</v>
      </c>
      <c r="Z19" s="9">
        <f t="shared" si="4"/>
        <v>8363.25</v>
      </c>
      <c r="AA19" s="11"/>
      <c r="AB19" s="11"/>
      <c r="AC19" s="11"/>
      <c r="AD19" s="11">
        <f t="shared" si="17"/>
        <v>475</v>
      </c>
      <c r="AE19" s="11">
        <f t="shared" si="18"/>
        <v>1080</v>
      </c>
      <c r="AF19" s="12">
        <f t="shared" si="19"/>
        <v>158</v>
      </c>
      <c r="AG19" s="12">
        <v>0</v>
      </c>
      <c r="AH19" s="12">
        <v>0</v>
      </c>
      <c r="AI19" s="12">
        <v>40</v>
      </c>
      <c r="AJ19" s="11">
        <f t="shared" si="20"/>
        <v>1753</v>
      </c>
      <c r="AK19" s="11">
        <f t="shared" si="21"/>
        <v>52105</v>
      </c>
      <c r="AL19" s="11">
        <f t="shared" si="22"/>
        <v>8100</v>
      </c>
      <c r="AM19" s="11">
        <f t="shared" si="23"/>
        <v>44005</v>
      </c>
      <c r="AN19">
        <f>VLOOKUP(C19,[1]WD!$B$3:$AR$777,43,0)</f>
        <v>15</v>
      </c>
      <c r="AO19" s="18">
        <f t="shared" si="24"/>
        <v>0</v>
      </c>
      <c r="AP19" s="6"/>
      <c r="AQ19" s="6"/>
      <c r="AR19" s="6"/>
    </row>
    <row r="20" spans="1:44" x14ac:dyDescent="0.25">
      <c r="A20" s="10">
        <v>138</v>
      </c>
      <c r="B20" s="1">
        <v>15</v>
      </c>
      <c r="C20" s="2">
        <v>40059788</v>
      </c>
      <c r="D20" s="3" t="s">
        <v>555</v>
      </c>
      <c r="E20" s="3" t="s">
        <v>361</v>
      </c>
      <c r="F20" s="3" t="s">
        <v>564</v>
      </c>
      <c r="G20" s="5">
        <v>1</v>
      </c>
      <c r="H20" s="3" t="s">
        <v>565</v>
      </c>
      <c r="I20" s="22">
        <v>518.41</v>
      </c>
      <c r="J20" s="11">
        <v>14</v>
      </c>
      <c r="K20" s="11">
        <v>16</v>
      </c>
      <c r="L20" s="11">
        <v>72</v>
      </c>
      <c r="M20" s="11">
        <f t="shared" si="11"/>
        <v>7258</v>
      </c>
      <c r="N20" s="11">
        <f t="shared" si="12"/>
        <v>871</v>
      </c>
      <c r="O20" s="9">
        <f t="shared" si="13"/>
        <v>36.29</v>
      </c>
      <c r="P20" s="9">
        <f t="shared" si="14"/>
        <v>36</v>
      </c>
      <c r="Q20" s="8">
        <f t="shared" si="25"/>
        <v>235.88500000000002</v>
      </c>
      <c r="R20" s="8">
        <f t="shared" si="1"/>
        <v>8437.1750000000011</v>
      </c>
      <c r="S20" s="11">
        <f t="shared" si="15"/>
        <v>160</v>
      </c>
      <c r="T20" s="9">
        <f t="shared" si="2"/>
        <v>8597.1750000000011</v>
      </c>
      <c r="U20" s="9"/>
      <c r="V20" s="9"/>
      <c r="W20" s="9"/>
      <c r="X20" s="11">
        <f t="shared" si="16"/>
        <v>4666</v>
      </c>
      <c r="Y20" s="8">
        <f t="shared" si="3"/>
        <v>151.64500000000001</v>
      </c>
      <c r="Z20" s="9">
        <f t="shared" si="4"/>
        <v>4817.6450000000004</v>
      </c>
      <c r="AA20" s="11"/>
      <c r="AB20" s="11"/>
      <c r="AC20" s="11"/>
      <c r="AD20" s="11">
        <f t="shared" si="17"/>
        <v>266</v>
      </c>
      <c r="AE20" s="11">
        <f t="shared" si="18"/>
        <v>605</v>
      </c>
      <c r="AF20" s="12">
        <f t="shared" si="19"/>
        <v>90</v>
      </c>
      <c r="AG20" s="12">
        <v>0</v>
      </c>
      <c r="AH20" s="12">
        <v>0</v>
      </c>
      <c r="AI20" s="12">
        <v>40</v>
      </c>
      <c r="AJ20" s="11">
        <f t="shared" si="20"/>
        <v>1001</v>
      </c>
      <c r="AK20" s="11">
        <f t="shared" si="21"/>
        <v>29296.525000000001</v>
      </c>
      <c r="AL20" s="11">
        <f t="shared" si="22"/>
        <v>4666</v>
      </c>
      <c r="AM20" s="11">
        <f t="shared" si="23"/>
        <v>24630.525000000001</v>
      </c>
      <c r="AN20">
        <f>VLOOKUP(C20,[1]WD!$B$3:$AR$777,43,0)</f>
        <v>15</v>
      </c>
      <c r="AO20" s="18">
        <f t="shared" si="24"/>
        <v>0</v>
      </c>
      <c r="AP20" s="6"/>
      <c r="AQ20" s="6"/>
      <c r="AR20" s="6"/>
    </row>
    <row r="21" spans="1:44" x14ac:dyDescent="0.25">
      <c r="A21" s="10">
        <v>139</v>
      </c>
      <c r="B21" s="1">
        <v>15</v>
      </c>
      <c r="C21" s="2">
        <v>40059791</v>
      </c>
      <c r="D21" s="3" t="s">
        <v>556</v>
      </c>
      <c r="E21" s="3" t="s">
        <v>361</v>
      </c>
      <c r="F21" s="3" t="s">
        <v>564</v>
      </c>
      <c r="G21" s="5">
        <v>1</v>
      </c>
      <c r="H21" s="3" t="s">
        <v>565</v>
      </c>
      <c r="I21" s="22">
        <v>518.41</v>
      </c>
      <c r="J21" s="11">
        <v>25</v>
      </c>
      <c r="K21" s="11">
        <v>28</v>
      </c>
      <c r="L21" s="11">
        <v>127</v>
      </c>
      <c r="M21" s="11">
        <f t="shared" si="11"/>
        <v>12960</v>
      </c>
      <c r="N21" s="11">
        <f t="shared" si="12"/>
        <v>1555</v>
      </c>
      <c r="O21" s="9">
        <f t="shared" si="13"/>
        <v>64.8</v>
      </c>
      <c r="P21" s="9">
        <f t="shared" si="14"/>
        <v>65</v>
      </c>
      <c r="Q21" s="8">
        <f t="shared" si="25"/>
        <v>421.2</v>
      </c>
      <c r="R21" s="8">
        <f t="shared" si="1"/>
        <v>15066</v>
      </c>
      <c r="S21" s="11">
        <f t="shared" si="15"/>
        <v>280</v>
      </c>
      <c r="T21" s="9">
        <f t="shared" si="2"/>
        <v>15346</v>
      </c>
      <c r="U21" s="9"/>
      <c r="V21" s="9"/>
      <c r="W21" s="9"/>
      <c r="X21" s="11">
        <f t="shared" si="16"/>
        <v>8230</v>
      </c>
      <c r="Y21" s="8">
        <f t="shared" si="3"/>
        <v>267.47500000000002</v>
      </c>
      <c r="Z21" s="9">
        <f t="shared" si="4"/>
        <v>8497.4750000000004</v>
      </c>
      <c r="AA21" s="11"/>
      <c r="AB21" s="11"/>
      <c r="AC21" s="11"/>
      <c r="AD21" s="11">
        <f t="shared" si="17"/>
        <v>475</v>
      </c>
      <c r="AE21" s="11">
        <f t="shared" si="18"/>
        <v>1080</v>
      </c>
      <c r="AF21" s="12">
        <f t="shared" si="19"/>
        <v>159</v>
      </c>
      <c r="AG21" s="12">
        <v>0</v>
      </c>
      <c r="AH21" s="12">
        <v>0</v>
      </c>
      <c r="AI21" s="12">
        <v>40</v>
      </c>
      <c r="AJ21" s="11">
        <f t="shared" si="20"/>
        <v>1754</v>
      </c>
      <c r="AK21" s="11">
        <f t="shared" si="21"/>
        <v>52234</v>
      </c>
      <c r="AL21" s="11">
        <f t="shared" si="22"/>
        <v>8230</v>
      </c>
      <c r="AM21" s="11">
        <f t="shared" si="23"/>
        <v>44004</v>
      </c>
      <c r="AN21">
        <f>VLOOKUP(C21,[1]WD!$B$3:$AR$777,43,0)</f>
        <v>15</v>
      </c>
      <c r="AO21" s="18">
        <f t="shared" si="24"/>
        <v>0</v>
      </c>
      <c r="AP21" s="6"/>
      <c r="AQ21" s="6"/>
      <c r="AR21" s="6"/>
    </row>
    <row r="22" spans="1:44" x14ac:dyDescent="0.25">
      <c r="A22" s="10">
        <v>140</v>
      </c>
      <c r="B22" s="1">
        <v>15</v>
      </c>
      <c r="C22" s="2">
        <v>40059793</v>
      </c>
      <c r="D22" s="3" t="s">
        <v>558</v>
      </c>
      <c r="E22" s="3" t="s">
        <v>361</v>
      </c>
      <c r="F22" s="3" t="s">
        <v>564</v>
      </c>
      <c r="G22" s="5">
        <v>1</v>
      </c>
      <c r="H22" s="3" t="s">
        <v>565</v>
      </c>
      <c r="I22" s="22">
        <v>518.41</v>
      </c>
      <c r="J22" s="11">
        <v>23</v>
      </c>
      <c r="K22" s="11">
        <v>23</v>
      </c>
      <c r="L22" s="11">
        <v>99</v>
      </c>
      <c r="M22" s="11">
        <f t="shared" si="11"/>
        <v>11923</v>
      </c>
      <c r="N22" s="11">
        <f t="shared" si="12"/>
        <v>1431</v>
      </c>
      <c r="O22" s="9">
        <f t="shared" si="13"/>
        <v>59.615000000000002</v>
      </c>
      <c r="P22" s="9">
        <f t="shared" si="14"/>
        <v>60</v>
      </c>
      <c r="Q22" s="8">
        <f t="shared" si="25"/>
        <v>387.4975</v>
      </c>
      <c r="R22" s="8">
        <f t="shared" si="1"/>
        <v>13861.112499999999</v>
      </c>
      <c r="S22" s="11">
        <f t="shared" si="15"/>
        <v>230</v>
      </c>
      <c r="T22" s="9">
        <f t="shared" si="2"/>
        <v>14091.112499999999</v>
      </c>
      <c r="U22" s="9"/>
      <c r="V22" s="9"/>
      <c r="W22" s="9"/>
      <c r="X22" s="11">
        <f t="shared" si="16"/>
        <v>6415</v>
      </c>
      <c r="Y22" s="8">
        <f t="shared" si="3"/>
        <v>208.48750000000001</v>
      </c>
      <c r="Z22" s="9">
        <f t="shared" si="4"/>
        <v>6623.4875000000002</v>
      </c>
      <c r="AA22" s="11"/>
      <c r="AB22" s="11"/>
      <c r="AC22" s="11"/>
      <c r="AD22" s="11">
        <f t="shared" si="17"/>
        <v>438</v>
      </c>
      <c r="AE22" s="11">
        <f t="shared" si="18"/>
        <v>993</v>
      </c>
      <c r="AF22" s="12">
        <f t="shared" si="19"/>
        <v>138</v>
      </c>
      <c r="AG22" s="12">
        <v>0</v>
      </c>
      <c r="AH22" s="12">
        <v>0</v>
      </c>
      <c r="AI22" s="12">
        <v>40</v>
      </c>
      <c r="AJ22" s="11">
        <f t="shared" si="20"/>
        <v>1609</v>
      </c>
      <c r="AK22" s="11">
        <f t="shared" si="21"/>
        <v>46849.337499999994</v>
      </c>
      <c r="AL22" s="11">
        <f t="shared" si="22"/>
        <v>6415</v>
      </c>
      <c r="AM22" s="11">
        <f t="shared" si="23"/>
        <v>40434.337499999994</v>
      </c>
      <c r="AN22">
        <f>VLOOKUP(C22,[1]WD!$B$3:$AR$777,43,0)</f>
        <v>15</v>
      </c>
      <c r="AO22" s="18">
        <f t="shared" si="24"/>
        <v>0</v>
      </c>
      <c r="AP22" s="6"/>
      <c r="AQ22" s="6"/>
      <c r="AR22" s="6"/>
    </row>
    <row r="23" spans="1:44" x14ac:dyDescent="0.25">
      <c r="A23" s="10">
        <v>141</v>
      </c>
      <c r="B23" s="1">
        <v>15</v>
      </c>
      <c r="C23" s="2">
        <v>40059795</v>
      </c>
      <c r="D23" s="3" t="s">
        <v>559</v>
      </c>
      <c r="E23" s="3" t="s">
        <v>361</v>
      </c>
      <c r="F23" s="3" t="s">
        <v>564</v>
      </c>
      <c r="G23" s="5">
        <v>1</v>
      </c>
      <c r="H23" s="3" t="s">
        <v>565</v>
      </c>
      <c r="I23" s="22">
        <v>518.41</v>
      </c>
      <c r="J23" s="11">
        <v>25</v>
      </c>
      <c r="K23" s="11">
        <v>26</v>
      </c>
      <c r="L23" s="11">
        <v>98</v>
      </c>
      <c r="M23" s="11">
        <f t="shared" si="11"/>
        <v>12960</v>
      </c>
      <c r="N23" s="11">
        <f t="shared" si="12"/>
        <v>1555</v>
      </c>
      <c r="O23" s="9">
        <f t="shared" si="13"/>
        <v>64.8</v>
      </c>
      <c r="P23" s="9">
        <f t="shared" si="14"/>
        <v>65</v>
      </c>
      <c r="Q23" s="8">
        <f t="shared" si="25"/>
        <v>421.2</v>
      </c>
      <c r="R23" s="8">
        <f t="shared" si="1"/>
        <v>15066</v>
      </c>
      <c r="S23" s="11">
        <f t="shared" si="15"/>
        <v>260</v>
      </c>
      <c r="T23" s="9">
        <f t="shared" si="2"/>
        <v>15326</v>
      </c>
      <c r="U23" s="9"/>
      <c r="V23" s="9"/>
      <c r="W23" s="9"/>
      <c r="X23" s="11">
        <f t="shared" si="16"/>
        <v>6351</v>
      </c>
      <c r="Y23" s="8">
        <f t="shared" si="3"/>
        <v>206.4075</v>
      </c>
      <c r="Z23" s="9">
        <f t="shared" si="4"/>
        <v>6557.4075000000003</v>
      </c>
      <c r="AA23" s="11"/>
      <c r="AB23" s="11"/>
      <c r="AC23" s="11"/>
      <c r="AD23" s="11">
        <f t="shared" si="17"/>
        <v>475</v>
      </c>
      <c r="AE23" s="11">
        <f t="shared" si="18"/>
        <v>1080</v>
      </c>
      <c r="AF23" s="12">
        <f t="shared" si="19"/>
        <v>145</v>
      </c>
      <c r="AG23" s="12">
        <v>0</v>
      </c>
      <c r="AH23" s="12">
        <v>0</v>
      </c>
      <c r="AI23" s="12">
        <v>40</v>
      </c>
      <c r="AJ23" s="11">
        <f t="shared" si="20"/>
        <v>1740</v>
      </c>
      <c r="AK23" s="11">
        <f t="shared" si="21"/>
        <v>50329</v>
      </c>
      <c r="AL23" s="11">
        <f t="shared" si="22"/>
        <v>6351</v>
      </c>
      <c r="AM23" s="11">
        <f t="shared" si="23"/>
        <v>43978</v>
      </c>
      <c r="AN23">
        <f>VLOOKUP(C23,[1]WD!$B$3:$AR$777,43,0)</f>
        <v>15</v>
      </c>
      <c r="AO23" s="18">
        <f t="shared" si="24"/>
        <v>0</v>
      </c>
      <c r="AP23" s="6"/>
      <c r="AQ23" s="6"/>
      <c r="AR23" s="6"/>
    </row>
    <row r="24" spans="1:44" x14ac:dyDescent="0.25">
      <c r="A24" s="10">
        <v>142</v>
      </c>
      <c r="B24" s="1">
        <v>15</v>
      </c>
      <c r="C24" s="2">
        <v>40059796</v>
      </c>
      <c r="D24" s="3" t="s">
        <v>560</v>
      </c>
      <c r="E24" s="3" t="s">
        <v>361</v>
      </c>
      <c r="F24" s="3" t="s">
        <v>564</v>
      </c>
      <c r="G24" s="5">
        <v>1</v>
      </c>
      <c r="H24" s="3" t="s">
        <v>565</v>
      </c>
      <c r="I24" s="22">
        <v>518.41</v>
      </c>
      <c r="J24" s="11">
        <v>25</v>
      </c>
      <c r="K24" s="11">
        <v>26</v>
      </c>
      <c r="L24" s="11">
        <v>99</v>
      </c>
      <c r="M24" s="11">
        <f t="shared" si="11"/>
        <v>12960</v>
      </c>
      <c r="N24" s="11">
        <f t="shared" si="12"/>
        <v>1555</v>
      </c>
      <c r="O24" s="9">
        <f t="shared" si="13"/>
        <v>64.8</v>
      </c>
      <c r="P24" s="9">
        <f t="shared" si="14"/>
        <v>65</v>
      </c>
      <c r="Q24" s="8">
        <f t="shared" si="25"/>
        <v>421.2</v>
      </c>
      <c r="R24" s="8">
        <f t="shared" si="1"/>
        <v>15066</v>
      </c>
      <c r="S24" s="11">
        <f t="shared" si="15"/>
        <v>260</v>
      </c>
      <c r="T24" s="9">
        <f t="shared" si="2"/>
        <v>15326</v>
      </c>
      <c r="U24" s="9"/>
      <c r="V24" s="9"/>
      <c r="W24" s="9"/>
      <c r="X24" s="11">
        <f t="shared" si="16"/>
        <v>6415</v>
      </c>
      <c r="Y24" s="8">
        <f t="shared" si="3"/>
        <v>208.48750000000001</v>
      </c>
      <c r="Z24" s="9">
        <f t="shared" si="4"/>
        <v>6623.4875000000002</v>
      </c>
      <c r="AA24" s="11"/>
      <c r="AB24" s="11"/>
      <c r="AC24" s="11"/>
      <c r="AD24" s="11">
        <f t="shared" si="17"/>
        <v>475</v>
      </c>
      <c r="AE24" s="11">
        <f t="shared" si="18"/>
        <v>1080</v>
      </c>
      <c r="AF24" s="12">
        <f t="shared" si="19"/>
        <v>146</v>
      </c>
      <c r="AG24" s="12">
        <v>0</v>
      </c>
      <c r="AH24" s="12">
        <v>0</v>
      </c>
      <c r="AI24" s="12">
        <v>40</v>
      </c>
      <c r="AJ24" s="11">
        <f t="shared" si="20"/>
        <v>1741</v>
      </c>
      <c r="AK24" s="11">
        <f t="shared" si="21"/>
        <v>50392</v>
      </c>
      <c r="AL24" s="11">
        <f t="shared" si="22"/>
        <v>6415</v>
      </c>
      <c r="AM24" s="11">
        <f t="shared" si="23"/>
        <v>43977</v>
      </c>
      <c r="AN24">
        <f>VLOOKUP(C24,[1]WD!$B$3:$AR$777,43,0)</f>
        <v>15</v>
      </c>
      <c r="AO24" s="18">
        <f t="shared" si="24"/>
        <v>0</v>
      </c>
      <c r="AP24" s="6"/>
      <c r="AQ24" s="6"/>
      <c r="AR24" s="6"/>
    </row>
    <row r="25" spans="1:44" x14ac:dyDescent="0.25">
      <c r="A25" s="10">
        <v>143</v>
      </c>
      <c r="B25" s="1">
        <v>15</v>
      </c>
      <c r="C25" s="2">
        <v>40059797</v>
      </c>
      <c r="D25" s="3" t="s">
        <v>561</v>
      </c>
      <c r="E25" s="3" t="s">
        <v>361</v>
      </c>
      <c r="F25" s="3" t="s">
        <v>564</v>
      </c>
      <c r="G25" s="5">
        <v>1</v>
      </c>
      <c r="H25" s="3" t="s">
        <v>565</v>
      </c>
      <c r="I25" s="22">
        <v>518.41</v>
      </c>
      <c r="J25" s="11">
        <v>21</v>
      </c>
      <c r="K25" s="11">
        <v>23</v>
      </c>
      <c r="L25" s="11">
        <v>95</v>
      </c>
      <c r="M25" s="11">
        <f t="shared" si="11"/>
        <v>10887</v>
      </c>
      <c r="N25" s="11">
        <f t="shared" si="12"/>
        <v>1306</v>
      </c>
      <c r="O25" s="9">
        <f t="shared" si="13"/>
        <v>54.435000000000002</v>
      </c>
      <c r="P25" s="9">
        <f t="shared" si="14"/>
        <v>54</v>
      </c>
      <c r="Q25" s="8">
        <f t="shared" si="25"/>
        <v>353.82749999999999</v>
      </c>
      <c r="R25" s="8">
        <f t="shared" si="1"/>
        <v>12655.262499999999</v>
      </c>
      <c r="S25" s="11">
        <f t="shared" si="15"/>
        <v>230</v>
      </c>
      <c r="T25" s="9">
        <f t="shared" si="2"/>
        <v>12885.262499999999</v>
      </c>
      <c r="U25" s="9"/>
      <c r="V25" s="9"/>
      <c r="W25" s="9"/>
      <c r="X25" s="11">
        <f t="shared" si="16"/>
        <v>6156</v>
      </c>
      <c r="Y25" s="8">
        <f t="shared" si="3"/>
        <v>200.07</v>
      </c>
      <c r="Z25" s="9">
        <f t="shared" si="4"/>
        <v>6356.07</v>
      </c>
      <c r="AA25" s="11"/>
      <c r="AB25" s="11"/>
      <c r="AC25" s="11"/>
      <c r="AD25" s="11">
        <f t="shared" si="17"/>
        <v>399</v>
      </c>
      <c r="AE25" s="11">
        <f t="shared" si="18"/>
        <v>907</v>
      </c>
      <c r="AF25" s="12">
        <f t="shared" si="19"/>
        <v>128</v>
      </c>
      <c r="AG25" s="12">
        <v>0</v>
      </c>
      <c r="AH25" s="12">
        <v>0</v>
      </c>
      <c r="AI25" s="12">
        <v>40</v>
      </c>
      <c r="AJ25" s="11">
        <f t="shared" si="20"/>
        <v>1474</v>
      </c>
      <c r="AK25" s="11">
        <f t="shared" si="21"/>
        <v>43107.787499999999</v>
      </c>
      <c r="AL25" s="11">
        <f t="shared" si="22"/>
        <v>6156</v>
      </c>
      <c r="AM25" s="11">
        <f t="shared" si="23"/>
        <v>36951.787499999999</v>
      </c>
      <c r="AN25">
        <f>VLOOKUP(C25,[1]WD!$B$3:$AR$777,43,0)</f>
        <v>15</v>
      </c>
      <c r="AO25" s="18">
        <f t="shared" si="24"/>
        <v>0</v>
      </c>
      <c r="AP25" s="6"/>
      <c r="AQ25" s="6"/>
      <c r="AR25" s="6"/>
    </row>
    <row r="26" spans="1:44" x14ac:dyDescent="0.25">
      <c r="A26" s="10">
        <v>144</v>
      </c>
      <c r="B26" s="1">
        <v>15</v>
      </c>
      <c r="C26" s="2">
        <v>40059799</v>
      </c>
      <c r="D26" s="3" t="s">
        <v>166</v>
      </c>
      <c r="E26" s="3" t="s">
        <v>361</v>
      </c>
      <c r="F26" s="3" t="s">
        <v>564</v>
      </c>
      <c r="G26" s="5">
        <v>1</v>
      </c>
      <c r="H26" s="3" t="s">
        <v>565</v>
      </c>
      <c r="I26" s="22">
        <v>518.41</v>
      </c>
      <c r="J26" s="11">
        <v>26</v>
      </c>
      <c r="K26" s="11">
        <v>28</v>
      </c>
      <c r="L26" s="11">
        <v>107</v>
      </c>
      <c r="M26" s="11">
        <f t="shared" si="11"/>
        <v>13479</v>
      </c>
      <c r="N26" s="11">
        <f t="shared" si="12"/>
        <v>1617</v>
      </c>
      <c r="O26" s="9">
        <f t="shared" si="13"/>
        <v>67.394999999999996</v>
      </c>
      <c r="P26" s="9">
        <f t="shared" si="14"/>
        <v>67</v>
      </c>
      <c r="Q26" s="8">
        <f t="shared" si="25"/>
        <v>438.0675</v>
      </c>
      <c r="R26" s="8">
        <f t="shared" si="1"/>
        <v>15668.4625</v>
      </c>
      <c r="S26" s="11">
        <f t="shared" si="15"/>
        <v>280</v>
      </c>
      <c r="T26" s="9">
        <f t="shared" si="2"/>
        <v>15948.4625</v>
      </c>
      <c r="U26" s="9"/>
      <c r="V26" s="9"/>
      <c r="W26" s="9"/>
      <c r="X26" s="11">
        <f t="shared" si="16"/>
        <v>6934</v>
      </c>
      <c r="Y26" s="8">
        <f t="shared" si="3"/>
        <v>225.35500000000002</v>
      </c>
      <c r="Z26" s="9">
        <f t="shared" si="4"/>
        <v>7159.3549999999996</v>
      </c>
      <c r="AA26" s="11"/>
      <c r="AB26" s="11"/>
      <c r="AC26" s="11"/>
      <c r="AD26" s="11">
        <f t="shared" si="17"/>
        <v>494</v>
      </c>
      <c r="AE26" s="11">
        <f t="shared" si="18"/>
        <v>1123</v>
      </c>
      <c r="AF26" s="12">
        <f t="shared" si="19"/>
        <v>154</v>
      </c>
      <c r="AG26" s="12">
        <v>0</v>
      </c>
      <c r="AH26" s="12">
        <v>0</v>
      </c>
      <c r="AI26" s="12">
        <v>40</v>
      </c>
      <c r="AJ26" s="11">
        <f t="shared" si="20"/>
        <v>1811</v>
      </c>
      <c r="AK26" s="11">
        <f t="shared" si="21"/>
        <v>52688.387499999997</v>
      </c>
      <c r="AL26" s="11">
        <f t="shared" si="22"/>
        <v>6934</v>
      </c>
      <c r="AM26" s="11">
        <f t="shared" si="23"/>
        <v>45754.387499999997</v>
      </c>
      <c r="AN26">
        <f>VLOOKUP(C26,[1]WD!$B$3:$AR$777,43,0)</f>
        <v>15</v>
      </c>
      <c r="AO26" s="18">
        <f t="shared" si="24"/>
        <v>0</v>
      </c>
      <c r="AP26" s="6"/>
      <c r="AQ26" s="6"/>
      <c r="AR26" s="6"/>
    </row>
    <row r="27" spans="1:44" x14ac:dyDescent="0.25">
      <c r="A27" s="10">
        <v>145</v>
      </c>
      <c r="B27" s="1">
        <v>15</v>
      </c>
      <c r="C27" s="2">
        <v>40059800</v>
      </c>
      <c r="D27" s="3" t="s">
        <v>562</v>
      </c>
      <c r="E27" s="3" t="s">
        <v>361</v>
      </c>
      <c r="F27" s="3" t="s">
        <v>564</v>
      </c>
      <c r="G27" s="5">
        <v>1</v>
      </c>
      <c r="H27" s="3" t="s">
        <v>565</v>
      </c>
      <c r="I27" s="22">
        <v>518.41</v>
      </c>
      <c r="J27" s="11">
        <v>19</v>
      </c>
      <c r="K27" s="11">
        <v>21</v>
      </c>
      <c r="L27" s="11">
        <v>85</v>
      </c>
      <c r="M27" s="11">
        <f t="shared" si="11"/>
        <v>9850</v>
      </c>
      <c r="N27" s="11">
        <f t="shared" si="12"/>
        <v>1182</v>
      </c>
      <c r="O27" s="9">
        <f t="shared" si="13"/>
        <v>49.25</v>
      </c>
      <c r="P27" s="9">
        <f t="shared" si="14"/>
        <v>49</v>
      </c>
      <c r="Q27" s="8">
        <f t="shared" si="25"/>
        <v>320.125</v>
      </c>
      <c r="R27" s="8">
        <f t="shared" si="1"/>
        <v>11450.375</v>
      </c>
      <c r="S27" s="11">
        <f t="shared" si="15"/>
        <v>210</v>
      </c>
      <c r="T27" s="9">
        <f t="shared" si="2"/>
        <v>11660.375</v>
      </c>
      <c r="U27" s="9"/>
      <c r="V27" s="9"/>
      <c r="W27" s="9"/>
      <c r="X27" s="11">
        <f t="shared" si="16"/>
        <v>5508</v>
      </c>
      <c r="Y27" s="8">
        <f t="shared" si="3"/>
        <v>179.01000000000002</v>
      </c>
      <c r="Z27" s="9">
        <f t="shared" si="4"/>
        <v>5687.01</v>
      </c>
      <c r="AA27" s="11"/>
      <c r="AB27" s="11"/>
      <c r="AC27" s="11"/>
      <c r="AD27" s="11">
        <f t="shared" si="17"/>
        <v>361</v>
      </c>
      <c r="AE27" s="11">
        <f t="shared" si="18"/>
        <v>821</v>
      </c>
      <c r="AF27" s="12">
        <f t="shared" si="19"/>
        <v>116</v>
      </c>
      <c r="AG27" s="12">
        <v>0</v>
      </c>
      <c r="AH27" s="12">
        <v>0</v>
      </c>
      <c r="AI27" s="12">
        <v>40</v>
      </c>
      <c r="AJ27" s="11">
        <f t="shared" si="20"/>
        <v>1338</v>
      </c>
      <c r="AK27" s="11">
        <f t="shared" si="21"/>
        <v>38941.125</v>
      </c>
      <c r="AL27" s="11">
        <f t="shared" si="22"/>
        <v>5508</v>
      </c>
      <c r="AM27" s="11">
        <f t="shared" si="23"/>
        <v>33433.125</v>
      </c>
      <c r="AN27">
        <f>VLOOKUP(C27,[1]WD!$B$3:$AR$777,43,0)</f>
        <v>15</v>
      </c>
      <c r="AO27" s="18">
        <f t="shared" si="24"/>
        <v>0</v>
      </c>
      <c r="AP27" s="6"/>
      <c r="AQ27" s="6"/>
      <c r="AR27" s="6"/>
    </row>
    <row r="28" spans="1:44" x14ac:dyDescent="0.25">
      <c r="A28" s="10">
        <v>146</v>
      </c>
      <c r="B28" s="1">
        <v>15</v>
      </c>
      <c r="C28" s="2">
        <v>40059801</v>
      </c>
      <c r="D28" s="3" t="s">
        <v>429</v>
      </c>
      <c r="E28" s="3" t="s">
        <v>361</v>
      </c>
      <c r="F28" s="3" t="s">
        <v>564</v>
      </c>
      <c r="G28" s="5">
        <v>1</v>
      </c>
      <c r="H28" s="3" t="s">
        <v>565</v>
      </c>
      <c r="I28" s="22">
        <v>518.41</v>
      </c>
      <c r="J28" s="11">
        <v>26</v>
      </c>
      <c r="K28" s="11">
        <v>28</v>
      </c>
      <c r="L28" s="11">
        <v>128</v>
      </c>
      <c r="M28" s="11">
        <f t="shared" si="11"/>
        <v>13479</v>
      </c>
      <c r="N28" s="11">
        <f t="shared" si="12"/>
        <v>1617</v>
      </c>
      <c r="O28" s="9">
        <f t="shared" si="13"/>
        <v>67.394999999999996</v>
      </c>
      <c r="P28" s="9">
        <f t="shared" si="14"/>
        <v>67</v>
      </c>
      <c r="Q28" s="8">
        <f t="shared" si="25"/>
        <v>438.0675</v>
      </c>
      <c r="R28" s="8">
        <f t="shared" si="1"/>
        <v>15668.4625</v>
      </c>
      <c r="S28" s="11">
        <f t="shared" si="15"/>
        <v>280</v>
      </c>
      <c r="T28" s="9">
        <f t="shared" si="2"/>
        <v>15948.4625</v>
      </c>
      <c r="U28" s="9"/>
      <c r="V28" s="9"/>
      <c r="W28" s="9"/>
      <c r="X28" s="11">
        <f t="shared" si="16"/>
        <v>8295</v>
      </c>
      <c r="Y28" s="8">
        <f t="shared" si="3"/>
        <v>269.58750000000003</v>
      </c>
      <c r="Z28" s="9">
        <f t="shared" si="4"/>
        <v>8564.5874999999996</v>
      </c>
      <c r="AA28" s="11"/>
      <c r="AB28" s="11"/>
      <c r="AC28" s="11"/>
      <c r="AD28" s="11">
        <f t="shared" si="17"/>
        <v>494</v>
      </c>
      <c r="AE28" s="11">
        <f t="shared" si="18"/>
        <v>1123</v>
      </c>
      <c r="AF28" s="12">
        <f t="shared" si="19"/>
        <v>164</v>
      </c>
      <c r="AG28" s="12">
        <v>0</v>
      </c>
      <c r="AH28" s="12">
        <v>0</v>
      </c>
      <c r="AI28" s="12">
        <v>40</v>
      </c>
      <c r="AJ28" s="11">
        <f t="shared" si="20"/>
        <v>1821</v>
      </c>
      <c r="AK28" s="11">
        <f t="shared" si="21"/>
        <v>54039.387499999997</v>
      </c>
      <c r="AL28" s="11">
        <f t="shared" si="22"/>
        <v>8295</v>
      </c>
      <c r="AM28" s="11">
        <f t="shared" si="23"/>
        <v>45744.387499999997</v>
      </c>
      <c r="AN28">
        <f>VLOOKUP(C28,[1]WD!$B$3:$AR$777,43,0)</f>
        <v>15</v>
      </c>
      <c r="AO28" s="18">
        <f t="shared" si="24"/>
        <v>0</v>
      </c>
      <c r="AP28" s="6"/>
      <c r="AQ28" s="6"/>
      <c r="AR28" s="6"/>
    </row>
    <row r="29" spans="1:44" x14ac:dyDescent="0.25">
      <c r="A29" s="10">
        <v>147</v>
      </c>
      <c r="B29" s="1">
        <v>15</v>
      </c>
      <c r="C29" s="2">
        <v>40059803</v>
      </c>
      <c r="D29" s="3" t="s">
        <v>490</v>
      </c>
      <c r="E29" s="3" t="s">
        <v>361</v>
      </c>
      <c r="F29" s="3" t="s">
        <v>564</v>
      </c>
      <c r="G29" s="5">
        <v>1</v>
      </c>
      <c r="H29" s="3" t="s">
        <v>565</v>
      </c>
      <c r="I29" s="22">
        <v>518.41</v>
      </c>
      <c r="J29" s="11">
        <v>17</v>
      </c>
      <c r="K29" s="11">
        <v>18</v>
      </c>
      <c r="L29" s="11">
        <v>67</v>
      </c>
      <c r="M29" s="11">
        <f t="shared" si="11"/>
        <v>8813</v>
      </c>
      <c r="N29" s="11">
        <f t="shared" si="12"/>
        <v>1058</v>
      </c>
      <c r="O29" s="9">
        <f t="shared" si="13"/>
        <v>44.064999999999998</v>
      </c>
      <c r="P29" s="9">
        <f t="shared" si="14"/>
        <v>44</v>
      </c>
      <c r="Q29" s="8">
        <f t="shared" si="25"/>
        <v>286.42250000000001</v>
      </c>
      <c r="R29" s="8">
        <f t="shared" si="1"/>
        <v>10245.487500000001</v>
      </c>
      <c r="S29" s="11">
        <f t="shared" si="15"/>
        <v>180</v>
      </c>
      <c r="T29" s="9">
        <f t="shared" si="2"/>
        <v>10425.487500000001</v>
      </c>
      <c r="U29" s="9"/>
      <c r="V29" s="9"/>
      <c r="W29" s="9"/>
      <c r="X29" s="11">
        <f t="shared" si="16"/>
        <v>4342</v>
      </c>
      <c r="Y29" s="8">
        <f t="shared" si="3"/>
        <v>141.11500000000001</v>
      </c>
      <c r="Z29" s="9">
        <f t="shared" si="4"/>
        <v>4483.1149999999998</v>
      </c>
      <c r="AA29" s="11"/>
      <c r="AB29" s="11"/>
      <c r="AC29" s="11"/>
      <c r="AD29" s="11">
        <f t="shared" si="17"/>
        <v>324</v>
      </c>
      <c r="AE29" s="11">
        <f t="shared" si="18"/>
        <v>734</v>
      </c>
      <c r="AF29" s="12">
        <f t="shared" si="19"/>
        <v>99</v>
      </c>
      <c r="AG29" s="12">
        <v>0</v>
      </c>
      <c r="AH29" s="12">
        <v>0</v>
      </c>
      <c r="AI29" s="12">
        <v>40</v>
      </c>
      <c r="AJ29" s="11">
        <f t="shared" si="20"/>
        <v>1197</v>
      </c>
      <c r="AK29" s="11">
        <f t="shared" si="21"/>
        <v>34241.462500000001</v>
      </c>
      <c r="AL29" s="11">
        <f t="shared" si="22"/>
        <v>4342</v>
      </c>
      <c r="AM29" s="11">
        <f t="shared" si="23"/>
        <v>29899.462500000001</v>
      </c>
      <c r="AN29">
        <f>VLOOKUP(C29,[1]WD!$B$3:$AR$777,43,0)</f>
        <v>15</v>
      </c>
      <c r="AO29" s="18">
        <f t="shared" si="24"/>
        <v>0</v>
      </c>
      <c r="AP29" s="6"/>
      <c r="AQ29" s="6"/>
      <c r="AR29" s="6"/>
    </row>
    <row r="30" spans="1:44" x14ac:dyDescent="0.25">
      <c r="A30" s="10">
        <v>148</v>
      </c>
      <c r="B30" s="1">
        <v>15</v>
      </c>
      <c r="C30" s="2">
        <v>40059792</v>
      </c>
      <c r="D30" s="3" t="s">
        <v>557</v>
      </c>
      <c r="E30" s="3" t="s">
        <v>361</v>
      </c>
      <c r="F30" s="3" t="s">
        <v>564</v>
      </c>
      <c r="G30" s="5">
        <v>1</v>
      </c>
      <c r="H30" s="3" t="s">
        <v>565</v>
      </c>
      <c r="I30" s="22">
        <v>518.41</v>
      </c>
      <c r="J30" s="11">
        <v>10</v>
      </c>
      <c r="K30" s="11">
        <v>10</v>
      </c>
      <c r="L30" s="11">
        <v>17</v>
      </c>
      <c r="M30" s="11">
        <f t="shared" si="11"/>
        <v>5184</v>
      </c>
      <c r="N30" s="11">
        <f t="shared" si="12"/>
        <v>622</v>
      </c>
      <c r="O30" s="9">
        <f t="shared" si="13"/>
        <v>25.92</v>
      </c>
      <c r="P30" s="9">
        <f t="shared" si="14"/>
        <v>26</v>
      </c>
      <c r="Q30" s="8">
        <f t="shared" si="25"/>
        <v>168.48000000000002</v>
      </c>
      <c r="R30" s="8">
        <f t="shared" si="1"/>
        <v>6026.4</v>
      </c>
      <c r="S30" s="11">
        <f t="shared" si="15"/>
        <v>100</v>
      </c>
      <c r="T30" s="9">
        <f t="shared" si="2"/>
        <v>6126.4</v>
      </c>
      <c r="U30" s="9"/>
      <c r="V30" s="9"/>
      <c r="W30" s="9"/>
      <c r="X30" s="11">
        <f t="shared" si="16"/>
        <v>1102</v>
      </c>
      <c r="Y30" s="8">
        <f t="shared" si="3"/>
        <v>35.814999999999998</v>
      </c>
      <c r="Z30" s="9">
        <f t="shared" si="4"/>
        <v>1137.8150000000001</v>
      </c>
      <c r="AA30" s="11"/>
      <c r="AB30" s="11"/>
      <c r="AC30" s="11"/>
      <c r="AD30" s="11">
        <f t="shared" si="17"/>
        <v>190</v>
      </c>
      <c r="AE30" s="11">
        <f t="shared" si="18"/>
        <v>432</v>
      </c>
      <c r="AF30" s="12">
        <f t="shared" si="19"/>
        <v>48</v>
      </c>
      <c r="AG30" s="12">
        <v>0</v>
      </c>
      <c r="AH30" s="12">
        <v>0</v>
      </c>
      <c r="AI30" s="12">
        <v>40</v>
      </c>
      <c r="AJ30" s="11">
        <f t="shared" si="20"/>
        <v>710</v>
      </c>
      <c r="AK30" s="11">
        <f t="shared" si="21"/>
        <v>18671.199999999997</v>
      </c>
      <c r="AL30" s="11">
        <f t="shared" si="22"/>
        <v>1102</v>
      </c>
      <c r="AM30" s="11">
        <f t="shared" si="23"/>
        <v>17569.199999999997</v>
      </c>
      <c r="AN30">
        <f>VLOOKUP(C30,[1]WD!$B$3:$AR$777,43,0)</f>
        <v>15</v>
      </c>
      <c r="AO30" s="18">
        <f t="shared" si="24"/>
        <v>0</v>
      </c>
      <c r="AP30" s="6"/>
      <c r="AQ30" s="6"/>
      <c r="AR30" s="6"/>
    </row>
    <row r="31" spans="1:44" x14ac:dyDescent="0.25">
      <c r="A31" s="10">
        <v>149</v>
      </c>
      <c r="B31" s="1">
        <v>15</v>
      </c>
      <c r="C31" s="2">
        <v>40059725</v>
      </c>
      <c r="D31" s="3" t="s">
        <v>61</v>
      </c>
      <c r="E31" s="3" t="s">
        <v>361</v>
      </c>
      <c r="F31" s="3" t="s">
        <v>564</v>
      </c>
      <c r="G31" s="5">
        <v>1</v>
      </c>
      <c r="H31" s="4" t="s">
        <v>565</v>
      </c>
      <c r="I31" s="22">
        <v>518.41</v>
      </c>
      <c r="J31" s="11">
        <v>21</v>
      </c>
      <c r="K31" s="11">
        <v>25</v>
      </c>
      <c r="L31" s="11">
        <v>127</v>
      </c>
      <c r="M31" s="11">
        <f t="shared" si="11"/>
        <v>10887</v>
      </c>
      <c r="N31" s="11">
        <f t="shared" si="12"/>
        <v>1306</v>
      </c>
      <c r="O31" s="9">
        <f t="shared" si="13"/>
        <v>54.435000000000002</v>
      </c>
      <c r="P31" s="9">
        <f t="shared" si="14"/>
        <v>54</v>
      </c>
      <c r="Q31" s="8">
        <f t="shared" si="25"/>
        <v>353.82749999999999</v>
      </c>
      <c r="R31" s="8">
        <f t="shared" si="1"/>
        <v>12655.262499999999</v>
      </c>
      <c r="S31" s="11">
        <f t="shared" si="15"/>
        <v>250</v>
      </c>
      <c r="T31" s="9">
        <f t="shared" si="2"/>
        <v>12905.262499999999</v>
      </c>
      <c r="U31" s="9"/>
      <c r="V31" s="9"/>
      <c r="W31" s="9"/>
      <c r="X31" s="11">
        <f t="shared" si="16"/>
        <v>8230</v>
      </c>
      <c r="Y31" s="8">
        <f t="shared" si="3"/>
        <v>267.47500000000002</v>
      </c>
      <c r="Z31" s="9">
        <f t="shared" si="4"/>
        <v>8497.4750000000004</v>
      </c>
      <c r="AA31" s="11"/>
      <c r="AB31" s="11"/>
      <c r="AC31" s="11"/>
      <c r="AD31" s="11">
        <f t="shared" si="17"/>
        <v>399</v>
      </c>
      <c r="AE31" s="11">
        <f t="shared" si="18"/>
        <v>907</v>
      </c>
      <c r="AF31" s="12">
        <f t="shared" si="19"/>
        <v>144</v>
      </c>
      <c r="AG31" s="12">
        <v>0</v>
      </c>
      <c r="AH31" s="12">
        <v>0</v>
      </c>
      <c r="AI31" s="12">
        <v>40</v>
      </c>
      <c r="AJ31" s="11">
        <f t="shared" si="20"/>
        <v>1490</v>
      </c>
      <c r="AK31" s="11">
        <f t="shared" si="21"/>
        <v>45205.787499999999</v>
      </c>
      <c r="AL31" s="11">
        <f t="shared" si="22"/>
        <v>8230</v>
      </c>
      <c r="AM31" s="11">
        <f t="shared" si="23"/>
        <v>36975.787499999999</v>
      </c>
      <c r="AN31">
        <f>VLOOKUP(C31,[1]WD!$B$3:$AR$777,43,0)</f>
        <v>15</v>
      </c>
      <c r="AO31" s="18">
        <f t="shared" si="24"/>
        <v>0</v>
      </c>
      <c r="AP31" s="6"/>
      <c r="AQ31" s="6"/>
      <c r="AR31" s="6"/>
    </row>
    <row r="32" spans="1:44" x14ac:dyDescent="0.25">
      <c r="A32" s="10">
        <v>150</v>
      </c>
      <c r="B32" s="1">
        <v>15</v>
      </c>
      <c r="C32" s="2">
        <v>40059701</v>
      </c>
      <c r="D32" s="3" t="s">
        <v>75</v>
      </c>
      <c r="E32" s="3" t="s">
        <v>361</v>
      </c>
      <c r="F32" s="3" t="s">
        <v>564</v>
      </c>
      <c r="G32" s="5">
        <v>1</v>
      </c>
      <c r="H32" s="3" t="s">
        <v>565</v>
      </c>
      <c r="I32" s="22">
        <v>518.41</v>
      </c>
      <c r="J32" s="11">
        <v>6</v>
      </c>
      <c r="K32" s="11">
        <v>6</v>
      </c>
      <c r="L32" s="11">
        <v>13</v>
      </c>
      <c r="M32" s="11">
        <f t="shared" si="11"/>
        <v>3110</v>
      </c>
      <c r="N32" s="11">
        <f t="shared" si="12"/>
        <v>373</v>
      </c>
      <c r="O32" s="9">
        <f t="shared" si="13"/>
        <v>15.55</v>
      </c>
      <c r="P32" s="9">
        <f t="shared" si="14"/>
        <v>16</v>
      </c>
      <c r="Q32" s="8">
        <f t="shared" si="25"/>
        <v>101.075</v>
      </c>
      <c r="R32" s="8">
        <f t="shared" si="1"/>
        <v>3615.625</v>
      </c>
      <c r="S32" s="11">
        <f t="shared" si="15"/>
        <v>60</v>
      </c>
      <c r="T32" s="9">
        <f t="shared" si="2"/>
        <v>3675.625</v>
      </c>
      <c r="U32" s="9"/>
      <c r="V32" s="9"/>
      <c r="W32" s="9"/>
      <c r="X32" s="11">
        <f t="shared" si="16"/>
        <v>842</v>
      </c>
      <c r="Y32" s="8">
        <f t="shared" si="3"/>
        <v>27.365000000000002</v>
      </c>
      <c r="Z32" s="9">
        <f t="shared" si="4"/>
        <v>869.36500000000001</v>
      </c>
      <c r="AA32" s="11"/>
      <c r="AB32" s="11"/>
      <c r="AC32" s="11"/>
      <c r="AD32" s="11">
        <f t="shared" si="17"/>
        <v>114</v>
      </c>
      <c r="AE32" s="11">
        <f t="shared" si="18"/>
        <v>259</v>
      </c>
      <c r="AF32" s="12">
        <f t="shared" si="19"/>
        <v>30</v>
      </c>
      <c r="AG32" s="12">
        <v>0</v>
      </c>
      <c r="AH32" s="12">
        <v>0</v>
      </c>
      <c r="AI32" s="12">
        <v>40</v>
      </c>
      <c r="AJ32" s="11">
        <f t="shared" si="20"/>
        <v>443</v>
      </c>
      <c r="AK32" s="11">
        <f t="shared" si="21"/>
        <v>11365.875</v>
      </c>
      <c r="AL32" s="11">
        <f t="shared" si="22"/>
        <v>842</v>
      </c>
      <c r="AM32" s="11">
        <f t="shared" si="23"/>
        <v>10523.875</v>
      </c>
      <c r="AN32">
        <f>VLOOKUP(C32,[1]WD!$B$3:$AR$777,43,0)</f>
        <v>15</v>
      </c>
      <c r="AO32" s="18">
        <f t="shared" si="24"/>
        <v>0</v>
      </c>
      <c r="AP32" s="6"/>
      <c r="AQ32" s="6"/>
      <c r="AR32" s="6"/>
    </row>
    <row r="33" spans="1:44" x14ac:dyDescent="0.25">
      <c r="A33" s="10">
        <v>151</v>
      </c>
      <c r="B33" s="1">
        <v>15</v>
      </c>
      <c r="C33" s="2">
        <v>40059722</v>
      </c>
      <c r="D33" s="3" t="s">
        <v>568</v>
      </c>
      <c r="E33" s="3" t="s">
        <v>361</v>
      </c>
      <c r="F33" s="3" t="s">
        <v>564</v>
      </c>
      <c r="G33" s="5">
        <v>1</v>
      </c>
      <c r="H33" s="3" t="s">
        <v>565</v>
      </c>
      <c r="I33" s="22">
        <v>518.41</v>
      </c>
      <c r="J33" s="11">
        <v>26</v>
      </c>
      <c r="K33" s="11">
        <v>29</v>
      </c>
      <c r="L33" s="11">
        <v>134</v>
      </c>
      <c r="M33" s="11">
        <f t="shared" si="11"/>
        <v>13479</v>
      </c>
      <c r="N33" s="11">
        <f t="shared" si="12"/>
        <v>1617</v>
      </c>
      <c r="O33" s="9">
        <f t="shared" si="13"/>
        <v>67.394999999999996</v>
      </c>
      <c r="P33" s="9">
        <f t="shared" si="14"/>
        <v>67</v>
      </c>
      <c r="Q33" s="8">
        <f t="shared" si="25"/>
        <v>438.0675</v>
      </c>
      <c r="R33" s="8">
        <f t="shared" si="1"/>
        <v>15668.4625</v>
      </c>
      <c r="S33" s="11">
        <f t="shared" si="15"/>
        <v>290</v>
      </c>
      <c r="T33" s="9">
        <f t="shared" si="2"/>
        <v>15958.4625</v>
      </c>
      <c r="U33" s="9"/>
      <c r="V33" s="9"/>
      <c r="W33" s="9"/>
      <c r="X33" s="11">
        <f t="shared" si="16"/>
        <v>8683</v>
      </c>
      <c r="Y33" s="8">
        <f t="shared" si="3"/>
        <v>282.19749999999999</v>
      </c>
      <c r="Z33" s="9">
        <f t="shared" si="4"/>
        <v>8965.1975000000002</v>
      </c>
      <c r="AA33" s="11"/>
      <c r="AB33" s="11"/>
      <c r="AC33" s="11"/>
      <c r="AD33" s="11">
        <f t="shared" si="17"/>
        <v>494</v>
      </c>
      <c r="AE33" s="11">
        <f t="shared" si="18"/>
        <v>1123</v>
      </c>
      <c r="AF33" s="12">
        <f t="shared" si="19"/>
        <v>167</v>
      </c>
      <c r="AG33" s="12">
        <v>0</v>
      </c>
      <c r="AH33" s="12">
        <v>0</v>
      </c>
      <c r="AI33" s="12">
        <v>40</v>
      </c>
      <c r="AJ33" s="11">
        <f t="shared" si="20"/>
        <v>1824</v>
      </c>
      <c r="AK33" s="11">
        <f t="shared" si="21"/>
        <v>54444.387499999997</v>
      </c>
      <c r="AL33" s="11">
        <f t="shared" si="22"/>
        <v>8683</v>
      </c>
      <c r="AM33" s="11">
        <f t="shared" si="23"/>
        <v>45761.387499999997</v>
      </c>
      <c r="AN33">
        <f>VLOOKUP(C33,[1]WD!$B$3:$AR$777,43,0)</f>
        <v>15</v>
      </c>
      <c r="AO33" s="18">
        <f t="shared" si="24"/>
        <v>0</v>
      </c>
      <c r="AP33" s="6"/>
      <c r="AQ33" s="6"/>
      <c r="AR33" s="6"/>
    </row>
    <row r="34" spans="1:44" x14ac:dyDescent="0.25">
      <c r="A34" s="10">
        <v>152</v>
      </c>
      <c r="B34" s="1">
        <v>15</v>
      </c>
      <c r="C34" s="2">
        <v>40059802</v>
      </c>
      <c r="D34" s="3" t="s">
        <v>563</v>
      </c>
      <c r="E34" s="3" t="s">
        <v>361</v>
      </c>
      <c r="F34" s="3" t="s">
        <v>564</v>
      </c>
      <c r="G34" s="5">
        <v>1</v>
      </c>
      <c r="H34" s="3" t="s">
        <v>565</v>
      </c>
      <c r="I34" s="22">
        <v>518.41</v>
      </c>
      <c r="J34" s="11">
        <v>26.5</v>
      </c>
      <c r="K34" s="11">
        <v>31</v>
      </c>
      <c r="L34" s="11">
        <v>142</v>
      </c>
      <c r="M34" s="11">
        <f t="shared" si="11"/>
        <v>13738</v>
      </c>
      <c r="N34" s="11">
        <f t="shared" si="12"/>
        <v>1649</v>
      </c>
      <c r="O34" s="9">
        <f t="shared" si="13"/>
        <v>68.69</v>
      </c>
      <c r="P34" s="9">
        <f t="shared" si="14"/>
        <v>69</v>
      </c>
      <c r="Q34" s="8">
        <f t="shared" si="25"/>
        <v>446.48500000000001</v>
      </c>
      <c r="R34" s="8">
        <f t="shared" si="1"/>
        <v>15971.175000000001</v>
      </c>
      <c r="S34" s="11">
        <f t="shared" si="15"/>
        <v>310</v>
      </c>
      <c r="T34" s="9">
        <f t="shared" si="2"/>
        <v>16281.175000000001</v>
      </c>
      <c r="U34" s="9"/>
      <c r="V34" s="9"/>
      <c r="W34" s="9"/>
      <c r="X34" s="11">
        <f t="shared" si="16"/>
        <v>9202</v>
      </c>
      <c r="Y34" s="8">
        <f t="shared" si="3"/>
        <v>299.065</v>
      </c>
      <c r="Z34" s="9">
        <f t="shared" si="4"/>
        <v>9501.0650000000005</v>
      </c>
      <c r="AA34" s="11"/>
      <c r="AB34" s="11"/>
      <c r="AC34" s="11"/>
      <c r="AD34" s="11">
        <f t="shared" si="17"/>
        <v>505</v>
      </c>
      <c r="AE34" s="11">
        <f t="shared" si="18"/>
        <v>1144</v>
      </c>
      <c r="AF34" s="12">
        <f t="shared" si="19"/>
        <v>173</v>
      </c>
      <c r="AG34" s="12">
        <v>0</v>
      </c>
      <c r="AH34" s="12">
        <v>0</v>
      </c>
      <c r="AI34" s="12">
        <v>40</v>
      </c>
      <c r="AJ34" s="11">
        <f t="shared" si="20"/>
        <v>1862</v>
      </c>
      <c r="AK34" s="11">
        <f t="shared" si="21"/>
        <v>55873.525000000001</v>
      </c>
      <c r="AL34" s="11">
        <f t="shared" si="22"/>
        <v>9202</v>
      </c>
      <c r="AM34" s="11">
        <f t="shared" si="23"/>
        <v>46671.525000000001</v>
      </c>
      <c r="AN34">
        <f>VLOOKUP(C34,[1]WD!$B$3:$AR$777,43,0)</f>
        <v>15</v>
      </c>
      <c r="AO34" s="18">
        <f t="shared" si="24"/>
        <v>0</v>
      </c>
      <c r="AP34" s="6"/>
      <c r="AQ34" s="6"/>
      <c r="AR34" s="6"/>
    </row>
    <row r="35" spans="1:44" x14ac:dyDescent="0.25">
      <c r="A35" s="10">
        <v>153</v>
      </c>
      <c r="B35" s="1">
        <v>15</v>
      </c>
      <c r="C35" s="2">
        <v>40059805</v>
      </c>
      <c r="D35" s="3" t="s">
        <v>569</v>
      </c>
      <c r="E35" s="3" t="s">
        <v>361</v>
      </c>
      <c r="F35" s="3" t="s">
        <v>564</v>
      </c>
      <c r="G35" s="5">
        <v>1</v>
      </c>
      <c r="H35" s="3" t="s">
        <v>565</v>
      </c>
      <c r="I35" s="22">
        <v>518.41</v>
      </c>
      <c r="J35" s="11">
        <v>22</v>
      </c>
      <c r="K35" s="11">
        <v>24</v>
      </c>
      <c r="L35" s="11">
        <v>105</v>
      </c>
      <c r="M35" s="11">
        <f t="shared" si="11"/>
        <v>11405</v>
      </c>
      <c r="N35" s="11">
        <f t="shared" si="12"/>
        <v>1369</v>
      </c>
      <c r="O35" s="9">
        <f t="shared" si="13"/>
        <v>57.024999999999999</v>
      </c>
      <c r="P35" s="9">
        <f t="shared" si="14"/>
        <v>57</v>
      </c>
      <c r="Q35" s="8">
        <f t="shared" si="25"/>
        <v>370.66250000000002</v>
      </c>
      <c r="R35" s="8">
        <f t="shared" si="1"/>
        <v>13258.6875</v>
      </c>
      <c r="S35" s="11">
        <f t="shared" si="15"/>
        <v>240</v>
      </c>
      <c r="T35" s="9">
        <f t="shared" si="2"/>
        <v>13498.6875</v>
      </c>
      <c r="U35" s="9"/>
      <c r="V35" s="9"/>
      <c r="W35" s="9"/>
      <c r="X35" s="11">
        <f t="shared" si="16"/>
        <v>6804</v>
      </c>
      <c r="Y35" s="8">
        <f t="shared" si="3"/>
        <v>221.13</v>
      </c>
      <c r="Z35" s="9">
        <f t="shared" si="4"/>
        <v>7025.13</v>
      </c>
      <c r="AA35" s="11"/>
      <c r="AB35" s="11"/>
      <c r="AC35" s="11"/>
      <c r="AD35" s="11">
        <f t="shared" si="17"/>
        <v>419</v>
      </c>
      <c r="AE35" s="11">
        <f t="shared" si="18"/>
        <v>950</v>
      </c>
      <c r="AF35" s="12">
        <f t="shared" si="19"/>
        <v>137</v>
      </c>
      <c r="AG35" s="12">
        <v>0</v>
      </c>
      <c r="AH35" s="12">
        <v>0</v>
      </c>
      <c r="AI35" s="12">
        <v>40</v>
      </c>
      <c r="AJ35" s="11">
        <f t="shared" si="20"/>
        <v>1546</v>
      </c>
      <c r="AK35" s="11">
        <f t="shared" si="21"/>
        <v>45514.0625</v>
      </c>
      <c r="AL35" s="11">
        <f t="shared" si="22"/>
        <v>6804</v>
      </c>
      <c r="AM35" s="11">
        <f t="shared" si="23"/>
        <v>38710.0625</v>
      </c>
      <c r="AN35">
        <f>VLOOKUP(C35,[1]WD!$B$3:$AR$777,43,0)</f>
        <v>15</v>
      </c>
      <c r="AO35" s="18">
        <f t="shared" si="24"/>
        <v>0</v>
      </c>
      <c r="AP35" s="6"/>
      <c r="AQ35" s="6"/>
      <c r="AR35" s="6"/>
    </row>
    <row r="36" spans="1:44" x14ac:dyDescent="0.25">
      <c r="A36" s="10">
        <v>154</v>
      </c>
      <c r="B36" s="1">
        <v>15</v>
      </c>
      <c r="C36" s="2">
        <v>40059810</v>
      </c>
      <c r="D36" s="3" t="s">
        <v>572</v>
      </c>
      <c r="E36" s="3" t="s">
        <v>361</v>
      </c>
      <c r="F36" s="3" t="s">
        <v>564</v>
      </c>
      <c r="G36" s="5">
        <v>1</v>
      </c>
      <c r="H36" s="3" t="s">
        <v>565</v>
      </c>
      <c r="I36" s="22">
        <v>518.41</v>
      </c>
      <c r="J36" s="11">
        <v>27</v>
      </c>
      <c r="K36" s="11">
        <v>29</v>
      </c>
      <c r="L36" s="11">
        <v>121</v>
      </c>
      <c r="M36" s="11">
        <f t="shared" si="11"/>
        <v>13997</v>
      </c>
      <c r="N36" s="11">
        <f t="shared" si="12"/>
        <v>1680</v>
      </c>
      <c r="O36" s="9">
        <f t="shared" si="13"/>
        <v>69.984999999999999</v>
      </c>
      <c r="P36" s="9">
        <f t="shared" si="14"/>
        <v>70</v>
      </c>
      <c r="Q36" s="8">
        <f t="shared" si="25"/>
        <v>454.90250000000003</v>
      </c>
      <c r="R36" s="8">
        <f t="shared" si="1"/>
        <v>16271.887500000001</v>
      </c>
      <c r="S36" s="11">
        <f t="shared" si="15"/>
        <v>290</v>
      </c>
      <c r="T36" s="9">
        <f t="shared" si="2"/>
        <v>16561.887500000001</v>
      </c>
      <c r="U36" s="9"/>
      <c r="V36" s="9"/>
      <c r="W36" s="9"/>
      <c r="X36" s="11">
        <f t="shared" si="16"/>
        <v>7841</v>
      </c>
      <c r="Y36" s="8">
        <f t="shared" si="3"/>
        <v>254.83250000000001</v>
      </c>
      <c r="Z36" s="9">
        <f t="shared" si="4"/>
        <v>8095.8325000000004</v>
      </c>
      <c r="AA36" s="11"/>
      <c r="AB36" s="11"/>
      <c r="AC36" s="11"/>
      <c r="AD36" s="11">
        <f t="shared" si="17"/>
        <v>514</v>
      </c>
      <c r="AE36" s="11">
        <f t="shared" si="18"/>
        <v>1166</v>
      </c>
      <c r="AF36" s="12">
        <f t="shared" si="19"/>
        <v>164</v>
      </c>
      <c r="AG36" s="12">
        <v>0</v>
      </c>
      <c r="AH36" s="12">
        <v>0</v>
      </c>
      <c r="AI36" s="12">
        <v>40</v>
      </c>
      <c r="AJ36" s="11">
        <f t="shared" si="20"/>
        <v>1884</v>
      </c>
      <c r="AK36" s="11">
        <f t="shared" si="21"/>
        <v>55352.662500000006</v>
      </c>
      <c r="AL36" s="11">
        <f t="shared" si="22"/>
        <v>7841</v>
      </c>
      <c r="AM36" s="11">
        <f t="shared" si="23"/>
        <v>47511.662500000006</v>
      </c>
      <c r="AN36">
        <f>VLOOKUP(C36,[1]WD!$B$3:$AR$777,43,0)</f>
        <v>15</v>
      </c>
      <c r="AO36" s="18">
        <f t="shared" si="24"/>
        <v>0</v>
      </c>
      <c r="AP36" s="6"/>
      <c r="AQ36" s="6"/>
      <c r="AR36" s="6"/>
    </row>
    <row r="37" spans="1:44" x14ac:dyDescent="0.25">
      <c r="A37" s="10">
        <v>155</v>
      </c>
      <c r="B37" s="1">
        <v>15</v>
      </c>
      <c r="C37" s="2">
        <v>40059768</v>
      </c>
      <c r="D37" s="3" t="s">
        <v>543</v>
      </c>
      <c r="E37" s="3" t="s">
        <v>361</v>
      </c>
      <c r="F37" s="3" t="s">
        <v>564</v>
      </c>
      <c r="G37" s="5">
        <v>1</v>
      </c>
      <c r="H37" s="3" t="s">
        <v>565</v>
      </c>
      <c r="I37" s="22">
        <v>518.41</v>
      </c>
      <c r="J37" s="11">
        <v>17</v>
      </c>
      <c r="K37" s="11">
        <v>19</v>
      </c>
      <c r="L37" s="11">
        <v>77</v>
      </c>
      <c r="M37" s="11">
        <f t="shared" si="11"/>
        <v>8813</v>
      </c>
      <c r="N37" s="11">
        <f t="shared" si="12"/>
        <v>1058</v>
      </c>
      <c r="O37" s="9">
        <f t="shared" si="13"/>
        <v>44.064999999999998</v>
      </c>
      <c r="P37" s="9">
        <f t="shared" si="14"/>
        <v>44</v>
      </c>
      <c r="Q37" s="8">
        <f t="shared" si="25"/>
        <v>286.42250000000001</v>
      </c>
      <c r="R37" s="8">
        <f t="shared" si="1"/>
        <v>10245.487500000001</v>
      </c>
      <c r="S37" s="11">
        <f t="shared" si="15"/>
        <v>190</v>
      </c>
      <c r="T37" s="9">
        <f t="shared" si="2"/>
        <v>10435.487500000001</v>
      </c>
      <c r="U37" s="9"/>
      <c r="V37" s="9"/>
      <c r="W37" s="9"/>
      <c r="X37" s="11">
        <f t="shared" si="16"/>
        <v>4990</v>
      </c>
      <c r="Y37" s="8">
        <f t="shared" si="3"/>
        <v>162.17500000000001</v>
      </c>
      <c r="Z37" s="9">
        <f t="shared" si="4"/>
        <v>5152.1750000000002</v>
      </c>
      <c r="AA37" s="11"/>
      <c r="AB37" s="11"/>
      <c r="AC37" s="11"/>
      <c r="AD37" s="11">
        <f t="shared" si="17"/>
        <v>324</v>
      </c>
      <c r="AE37" s="11">
        <f t="shared" si="18"/>
        <v>734</v>
      </c>
      <c r="AF37" s="12">
        <f t="shared" si="19"/>
        <v>104</v>
      </c>
      <c r="AG37" s="12">
        <v>0</v>
      </c>
      <c r="AH37" s="12">
        <v>0</v>
      </c>
      <c r="AI37" s="12">
        <v>40</v>
      </c>
      <c r="AJ37" s="11">
        <f t="shared" si="20"/>
        <v>1202</v>
      </c>
      <c r="AK37" s="11">
        <f t="shared" si="21"/>
        <v>34904.462500000001</v>
      </c>
      <c r="AL37" s="11">
        <f t="shared" si="22"/>
        <v>4990</v>
      </c>
      <c r="AM37" s="11">
        <f t="shared" si="23"/>
        <v>29914.462500000001</v>
      </c>
      <c r="AN37">
        <f>VLOOKUP(C37,[1]WD!$B$3:$AR$777,43,0)</f>
        <v>15</v>
      </c>
      <c r="AO37" s="18">
        <f t="shared" si="24"/>
        <v>0</v>
      </c>
      <c r="AP37" s="6"/>
      <c r="AQ37" s="6"/>
      <c r="AR37" s="6"/>
    </row>
    <row r="38" spans="1:44" x14ac:dyDescent="0.25">
      <c r="A38" s="10">
        <v>156</v>
      </c>
      <c r="B38" s="1">
        <v>15</v>
      </c>
      <c r="C38" s="2">
        <v>40059744</v>
      </c>
      <c r="D38" s="3" t="s">
        <v>113</v>
      </c>
      <c r="E38" s="3" t="s">
        <v>361</v>
      </c>
      <c r="F38" s="3" t="s">
        <v>564</v>
      </c>
      <c r="G38" s="5">
        <v>1</v>
      </c>
      <c r="H38" s="4" t="s">
        <v>565</v>
      </c>
      <c r="I38" s="22">
        <v>518.41</v>
      </c>
      <c r="J38" s="11">
        <v>7</v>
      </c>
      <c r="K38" s="11">
        <v>8</v>
      </c>
      <c r="L38" s="11">
        <v>25</v>
      </c>
      <c r="M38" s="11">
        <f t="shared" si="11"/>
        <v>3629</v>
      </c>
      <c r="N38" s="11">
        <f t="shared" si="12"/>
        <v>435</v>
      </c>
      <c r="O38" s="9">
        <f t="shared" si="13"/>
        <v>18.145</v>
      </c>
      <c r="P38" s="9">
        <f t="shared" si="14"/>
        <v>18</v>
      </c>
      <c r="Q38" s="8">
        <f t="shared" si="25"/>
        <v>117.94250000000001</v>
      </c>
      <c r="R38" s="8">
        <f t="shared" si="1"/>
        <v>4218.0875000000005</v>
      </c>
      <c r="S38" s="11">
        <f t="shared" si="15"/>
        <v>80</v>
      </c>
      <c r="T38" s="9">
        <f t="shared" si="2"/>
        <v>4298.0875000000005</v>
      </c>
      <c r="U38" s="9"/>
      <c r="V38" s="9"/>
      <c r="W38" s="9"/>
      <c r="X38" s="11">
        <f t="shared" si="16"/>
        <v>1620</v>
      </c>
      <c r="Y38" s="8">
        <f t="shared" si="3"/>
        <v>52.65</v>
      </c>
      <c r="Z38" s="9">
        <f t="shared" si="4"/>
        <v>1672.65</v>
      </c>
      <c r="AA38" s="11"/>
      <c r="AB38" s="11"/>
      <c r="AC38" s="11"/>
      <c r="AD38" s="11">
        <f t="shared" si="17"/>
        <v>133</v>
      </c>
      <c r="AE38" s="11">
        <f t="shared" si="18"/>
        <v>302</v>
      </c>
      <c r="AF38" s="12">
        <f t="shared" si="19"/>
        <v>40</v>
      </c>
      <c r="AG38" s="12">
        <v>0</v>
      </c>
      <c r="AH38" s="12">
        <v>0</v>
      </c>
      <c r="AI38" s="12">
        <v>40</v>
      </c>
      <c r="AJ38" s="11">
        <f t="shared" si="20"/>
        <v>515</v>
      </c>
      <c r="AK38" s="11">
        <f t="shared" si="21"/>
        <v>13919.262500000001</v>
      </c>
      <c r="AL38" s="11">
        <f t="shared" si="22"/>
        <v>1620</v>
      </c>
      <c r="AM38" s="11">
        <f t="shared" si="23"/>
        <v>12299.262500000001</v>
      </c>
      <c r="AN38">
        <f>VLOOKUP(C38,[1]WD!$B$3:$AR$777,43,0)</f>
        <v>15</v>
      </c>
      <c r="AO38" s="18">
        <f t="shared" si="24"/>
        <v>0</v>
      </c>
      <c r="AP38" s="6"/>
      <c r="AQ38" s="6"/>
      <c r="AR38" s="6"/>
    </row>
    <row r="39" spans="1:44" x14ac:dyDescent="0.25">
      <c r="A39" s="10">
        <v>157</v>
      </c>
      <c r="B39" s="1">
        <v>15</v>
      </c>
      <c r="C39" s="2">
        <v>40059814</v>
      </c>
      <c r="D39" s="3" t="s">
        <v>53</v>
      </c>
      <c r="E39" s="3" t="s">
        <v>361</v>
      </c>
      <c r="F39" s="3" t="s">
        <v>564</v>
      </c>
      <c r="G39" s="5">
        <v>1</v>
      </c>
      <c r="H39" s="4" t="s">
        <v>565</v>
      </c>
      <c r="I39" s="22">
        <v>518.41</v>
      </c>
      <c r="J39" s="11">
        <v>13.5</v>
      </c>
      <c r="K39" s="11">
        <v>14.5</v>
      </c>
      <c r="L39" s="11">
        <v>23</v>
      </c>
      <c r="M39" s="11">
        <f t="shared" si="11"/>
        <v>6999</v>
      </c>
      <c r="N39" s="11">
        <f t="shared" si="12"/>
        <v>840</v>
      </c>
      <c r="O39" s="9">
        <f t="shared" si="13"/>
        <v>34.994999999999997</v>
      </c>
      <c r="P39" s="9">
        <f t="shared" si="14"/>
        <v>35</v>
      </c>
      <c r="Q39" s="8">
        <f t="shared" si="25"/>
        <v>227.4675</v>
      </c>
      <c r="R39" s="8">
        <f t="shared" si="1"/>
        <v>8136.4624999999996</v>
      </c>
      <c r="S39" s="11">
        <f t="shared" si="15"/>
        <v>145</v>
      </c>
      <c r="T39" s="9">
        <f t="shared" si="2"/>
        <v>8281.4624999999996</v>
      </c>
      <c r="U39" s="9"/>
      <c r="V39" s="9"/>
      <c r="W39" s="9"/>
      <c r="X39" s="11">
        <f t="shared" si="16"/>
        <v>1490</v>
      </c>
      <c r="Y39" s="8">
        <f t="shared" si="3"/>
        <v>48.425000000000004</v>
      </c>
      <c r="Z39" s="9">
        <f t="shared" si="4"/>
        <v>1538.425</v>
      </c>
      <c r="AA39" s="11"/>
      <c r="AB39" s="11"/>
      <c r="AC39" s="11"/>
      <c r="AD39" s="11">
        <f t="shared" si="17"/>
        <v>257</v>
      </c>
      <c r="AE39" s="11">
        <f t="shared" si="18"/>
        <v>583</v>
      </c>
      <c r="AF39" s="12">
        <f t="shared" si="19"/>
        <v>64</v>
      </c>
      <c r="AG39" s="12">
        <v>0</v>
      </c>
      <c r="AH39" s="12">
        <v>0</v>
      </c>
      <c r="AI39" s="12">
        <v>40</v>
      </c>
      <c r="AJ39" s="11">
        <f t="shared" si="20"/>
        <v>944</v>
      </c>
      <c r="AK39" s="11">
        <f t="shared" si="21"/>
        <v>25245.387499999997</v>
      </c>
      <c r="AL39" s="11">
        <f t="shared" si="22"/>
        <v>1490</v>
      </c>
      <c r="AM39" s="11">
        <f t="shared" si="23"/>
        <v>23755.387499999997</v>
      </c>
      <c r="AN39">
        <f>VLOOKUP(C39,[1]WD!$B$3:$AR$777,43,0)</f>
        <v>15</v>
      </c>
      <c r="AO39" s="18">
        <f t="shared" si="24"/>
        <v>0</v>
      </c>
      <c r="AP39" s="6"/>
      <c r="AQ39" s="6"/>
      <c r="AR39" s="6"/>
    </row>
    <row r="40" spans="1:44" x14ac:dyDescent="0.25">
      <c r="A40" s="10">
        <v>158</v>
      </c>
      <c r="B40" s="1">
        <v>15</v>
      </c>
      <c r="C40" s="2">
        <v>40058866</v>
      </c>
      <c r="D40" s="3" t="s">
        <v>147</v>
      </c>
      <c r="E40" s="3" t="s">
        <v>361</v>
      </c>
      <c r="F40" s="3" t="s">
        <v>564</v>
      </c>
      <c r="G40" s="5">
        <v>1</v>
      </c>
      <c r="H40" s="4" t="s">
        <v>565</v>
      </c>
      <c r="I40" s="22">
        <v>518.41</v>
      </c>
      <c r="J40" s="11">
        <v>18</v>
      </c>
      <c r="K40" s="11">
        <v>18</v>
      </c>
      <c r="L40" s="11">
        <v>47</v>
      </c>
      <c r="M40" s="11">
        <f t="shared" si="11"/>
        <v>9331</v>
      </c>
      <c r="N40" s="11">
        <f t="shared" si="12"/>
        <v>1120</v>
      </c>
      <c r="O40" s="9">
        <f t="shared" si="13"/>
        <v>46.655000000000001</v>
      </c>
      <c r="P40" s="9">
        <f t="shared" si="14"/>
        <v>47</v>
      </c>
      <c r="Q40" s="8">
        <f t="shared" si="25"/>
        <v>303.25749999999999</v>
      </c>
      <c r="R40" s="8">
        <f t="shared" si="1"/>
        <v>10847.9125</v>
      </c>
      <c r="S40" s="11">
        <f t="shared" si="15"/>
        <v>180</v>
      </c>
      <c r="T40" s="9">
        <f t="shared" si="2"/>
        <v>11027.9125</v>
      </c>
      <c r="U40" s="9"/>
      <c r="V40" s="9"/>
      <c r="W40" s="9"/>
      <c r="X40" s="11">
        <f t="shared" si="16"/>
        <v>3046</v>
      </c>
      <c r="Y40" s="8">
        <f t="shared" si="3"/>
        <v>98.995000000000005</v>
      </c>
      <c r="Z40" s="9">
        <f t="shared" si="4"/>
        <v>3144.9949999999999</v>
      </c>
      <c r="AA40" s="11"/>
      <c r="AB40" s="11"/>
      <c r="AC40" s="11"/>
      <c r="AD40" s="11">
        <f t="shared" si="17"/>
        <v>343</v>
      </c>
      <c r="AE40" s="11">
        <f t="shared" si="18"/>
        <v>777</v>
      </c>
      <c r="AF40" s="12">
        <f t="shared" si="19"/>
        <v>93</v>
      </c>
      <c r="AG40" s="12">
        <v>0</v>
      </c>
      <c r="AH40" s="12">
        <v>0</v>
      </c>
      <c r="AI40" s="12">
        <v>40</v>
      </c>
      <c r="AJ40" s="11">
        <f t="shared" si="20"/>
        <v>1253</v>
      </c>
      <c r="AK40" s="11">
        <f t="shared" si="21"/>
        <v>34696.737500000003</v>
      </c>
      <c r="AL40" s="11">
        <f t="shared" si="22"/>
        <v>3046</v>
      </c>
      <c r="AM40" s="11">
        <f t="shared" si="23"/>
        <v>31650.737500000003</v>
      </c>
      <c r="AN40">
        <f>VLOOKUP(C40,[1]WD!$B$3:$AR$777,43,0)</f>
        <v>15</v>
      </c>
      <c r="AO40" s="18">
        <f t="shared" si="24"/>
        <v>0</v>
      </c>
      <c r="AP40" s="6"/>
      <c r="AQ40" s="6"/>
      <c r="AR40" s="6"/>
    </row>
    <row r="41" spans="1:44" x14ac:dyDescent="0.25">
      <c r="A41" s="10">
        <v>159</v>
      </c>
      <c r="B41" s="1">
        <v>15</v>
      </c>
      <c r="C41" s="2">
        <v>40059749</v>
      </c>
      <c r="D41" s="3" t="s">
        <v>197</v>
      </c>
      <c r="E41" s="3" t="s">
        <v>378</v>
      </c>
      <c r="F41" s="3" t="s">
        <v>564</v>
      </c>
      <c r="G41" s="5">
        <v>1</v>
      </c>
      <c r="H41" s="4" t="s">
        <v>565</v>
      </c>
      <c r="I41" s="22">
        <v>518.41</v>
      </c>
      <c r="J41" s="11">
        <v>19</v>
      </c>
      <c r="K41" s="11">
        <v>20</v>
      </c>
      <c r="L41" s="11">
        <v>58</v>
      </c>
      <c r="M41" s="11">
        <f t="shared" si="11"/>
        <v>9850</v>
      </c>
      <c r="N41" s="11">
        <f t="shared" si="12"/>
        <v>1182</v>
      </c>
      <c r="O41" s="9">
        <f t="shared" si="13"/>
        <v>49.25</v>
      </c>
      <c r="P41" s="9">
        <f t="shared" si="14"/>
        <v>49</v>
      </c>
      <c r="Q41" s="8">
        <f t="shared" si="25"/>
        <v>320.125</v>
      </c>
      <c r="R41" s="8">
        <f t="shared" si="1"/>
        <v>11450.375</v>
      </c>
      <c r="S41" s="11">
        <f t="shared" si="15"/>
        <v>200</v>
      </c>
      <c r="T41" s="9">
        <f t="shared" si="2"/>
        <v>11650.375</v>
      </c>
      <c r="U41" s="9"/>
      <c r="V41" s="9"/>
      <c r="W41" s="9"/>
      <c r="X41" s="11">
        <f t="shared" si="16"/>
        <v>3758</v>
      </c>
      <c r="Y41" s="8">
        <f t="shared" si="3"/>
        <v>122.13500000000001</v>
      </c>
      <c r="Z41" s="9">
        <f t="shared" si="4"/>
        <v>3880.1350000000002</v>
      </c>
      <c r="AA41" s="11"/>
      <c r="AB41" s="11"/>
      <c r="AC41" s="11"/>
      <c r="AD41" s="11">
        <f t="shared" si="17"/>
        <v>361</v>
      </c>
      <c r="AE41" s="11">
        <f t="shared" si="18"/>
        <v>821</v>
      </c>
      <c r="AF41" s="12">
        <f t="shared" si="19"/>
        <v>103</v>
      </c>
      <c r="AG41" s="12">
        <v>0</v>
      </c>
      <c r="AH41" s="12">
        <v>0</v>
      </c>
      <c r="AI41" s="12">
        <v>40</v>
      </c>
      <c r="AJ41" s="11">
        <f t="shared" si="20"/>
        <v>1325</v>
      </c>
      <c r="AK41" s="11">
        <f t="shared" si="21"/>
        <v>37184.125</v>
      </c>
      <c r="AL41" s="11">
        <f t="shared" si="22"/>
        <v>3758</v>
      </c>
      <c r="AM41" s="11">
        <f t="shared" si="23"/>
        <v>33426.125</v>
      </c>
      <c r="AN41">
        <f>VLOOKUP(C41,[1]WD!$B$3:$AR$777,43,0)</f>
        <v>15</v>
      </c>
      <c r="AO41" s="24">
        <f t="shared" si="24"/>
        <v>0</v>
      </c>
      <c r="AP41" s="6"/>
      <c r="AQ41" s="6"/>
      <c r="AR41" s="6"/>
    </row>
    <row r="42" spans="1:44" x14ac:dyDescent="0.25">
      <c r="A42" s="10">
        <v>160</v>
      </c>
      <c r="B42" s="1">
        <v>15</v>
      </c>
      <c r="C42" s="2">
        <v>40058982</v>
      </c>
      <c r="D42" s="3" t="s">
        <v>579</v>
      </c>
      <c r="E42" s="3" t="s">
        <v>361</v>
      </c>
      <c r="F42" s="3" t="s">
        <v>564</v>
      </c>
      <c r="G42" s="5">
        <v>1</v>
      </c>
      <c r="H42" s="4" t="s">
        <v>565</v>
      </c>
      <c r="I42" s="22">
        <v>518.41</v>
      </c>
      <c r="J42" s="11">
        <v>8</v>
      </c>
      <c r="K42" s="11">
        <v>9</v>
      </c>
      <c r="L42" s="11">
        <v>44</v>
      </c>
      <c r="M42" s="11">
        <f t="shared" si="11"/>
        <v>4147</v>
      </c>
      <c r="N42" s="11">
        <f t="shared" si="12"/>
        <v>498</v>
      </c>
      <c r="O42" s="9">
        <f t="shared" si="13"/>
        <v>20.734999999999999</v>
      </c>
      <c r="P42" s="9">
        <f t="shared" si="14"/>
        <v>21</v>
      </c>
      <c r="Q42" s="8">
        <f t="shared" si="25"/>
        <v>134.7775</v>
      </c>
      <c r="R42" s="8">
        <f t="shared" si="1"/>
        <v>4821.5124999999998</v>
      </c>
      <c r="S42" s="11">
        <f t="shared" si="15"/>
        <v>90</v>
      </c>
      <c r="T42" s="9">
        <f t="shared" si="2"/>
        <v>4911.5124999999998</v>
      </c>
      <c r="U42" s="9"/>
      <c r="V42" s="9"/>
      <c r="W42" s="9"/>
      <c r="X42" s="11">
        <f t="shared" si="16"/>
        <v>2851</v>
      </c>
      <c r="Y42" s="8">
        <f t="shared" si="3"/>
        <v>92.657499999999999</v>
      </c>
      <c r="Z42" s="9">
        <f t="shared" si="4"/>
        <v>2943.6574999999998</v>
      </c>
      <c r="AA42" s="11"/>
      <c r="AB42" s="11"/>
      <c r="AC42" s="11"/>
      <c r="AD42" s="11">
        <f t="shared" si="17"/>
        <v>153</v>
      </c>
      <c r="AE42" s="11">
        <f t="shared" si="18"/>
        <v>345</v>
      </c>
      <c r="AF42" s="12">
        <f t="shared" si="19"/>
        <v>53</v>
      </c>
      <c r="AG42" s="12">
        <v>0</v>
      </c>
      <c r="AH42" s="12">
        <v>0</v>
      </c>
      <c r="AI42" s="12">
        <v>40</v>
      </c>
      <c r="AJ42" s="11">
        <f t="shared" si="20"/>
        <v>591</v>
      </c>
      <c r="AK42" s="11">
        <f t="shared" si="21"/>
        <v>16904.537499999999</v>
      </c>
      <c r="AL42" s="11">
        <f t="shared" si="22"/>
        <v>2851</v>
      </c>
      <c r="AM42" s="11">
        <f t="shared" si="23"/>
        <v>14053.537499999999</v>
      </c>
      <c r="AN42">
        <f>VLOOKUP(C42,[1]WD!$B$3:$AR$777,43,0)</f>
        <v>15</v>
      </c>
      <c r="AO42" s="18">
        <f t="shared" si="24"/>
        <v>0</v>
      </c>
      <c r="AP42" s="6"/>
      <c r="AQ42" s="6"/>
      <c r="AR42" s="6"/>
    </row>
    <row r="43" spans="1:44" x14ac:dyDescent="0.25">
      <c r="A43" s="10">
        <v>161</v>
      </c>
      <c r="B43" s="1">
        <v>15</v>
      </c>
      <c r="C43" s="2">
        <v>40059818</v>
      </c>
      <c r="D43" s="3" t="s">
        <v>580</v>
      </c>
      <c r="E43" s="3" t="s">
        <v>361</v>
      </c>
      <c r="F43" s="3" t="s">
        <v>564</v>
      </c>
      <c r="G43" s="5">
        <v>1</v>
      </c>
      <c r="H43" s="4" t="s">
        <v>565</v>
      </c>
      <c r="I43" s="22">
        <v>518.41</v>
      </c>
      <c r="J43" s="11">
        <v>18</v>
      </c>
      <c r="K43" s="11">
        <v>21</v>
      </c>
      <c r="L43" s="11">
        <v>108</v>
      </c>
      <c r="M43" s="11">
        <f t="shared" si="11"/>
        <v>9331</v>
      </c>
      <c r="N43" s="11">
        <f t="shared" si="12"/>
        <v>1120</v>
      </c>
      <c r="O43" s="9">
        <f t="shared" si="13"/>
        <v>46.655000000000001</v>
      </c>
      <c r="P43" s="9">
        <f t="shared" si="14"/>
        <v>47</v>
      </c>
      <c r="Q43" s="8">
        <f t="shared" si="25"/>
        <v>303.25749999999999</v>
      </c>
      <c r="R43" s="8">
        <f t="shared" si="1"/>
        <v>10847.9125</v>
      </c>
      <c r="S43" s="11">
        <f t="shared" si="15"/>
        <v>210</v>
      </c>
      <c r="T43" s="9">
        <f t="shared" si="2"/>
        <v>11057.9125</v>
      </c>
      <c r="U43" s="9"/>
      <c r="V43" s="9"/>
      <c r="W43" s="9"/>
      <c r="X43" s="11">
        <f t="shared" si="16"/>
        <v>6999</v>
      </c>
      <c r="Y43" s="8">
        <f t="shared" si="3"/>
        <v>227.4675</v>
      </c>
      <c r="Z43" s="9">
        <f t="shared" si="4"/>
        <v>7226.4674999999997</v>
      </c>
      <c r="AA43" s="11"/>
      <c r="AB43" s="11"/>
      <c r="AC43" s="11"/>
      <c r="AD43" s="11">
        <f t="shared" si="17"/>
        <v>343</v>
      </c>
      <c r="AE43" s="11">
        <f t="shared" si="18"/>
        <v>777</v>
      </c>
      <c r="AF43" s="12">
        <f t="shared" si="19"/>
        <v>123</v>
      </c>
      <c r="AG43" s="12">
        <v>0</v>
      </c>
      <c r="AH43" s="12">
        <v>0</v>
      </c>
      <c r="AI43" s="12">
        <v>40</v>
      </c>
      <c r="AJ43" s="11">
        <f t="shared" si="20"/>
        <v>1283</v>
      </c>
      <c r="AK43" s="11">
        <f t="shared" si="21"/>
        <v>38679.737500000003</v>
      </c>
      <c r="AL43" s="11">
        <f t="shared" si="22"/>
        <v>6999</v>
      </c>
      <c r="AM43" s="11">
        <f t="shared" si="23"/>
        <v>31680.737500000003</v>
      </c>
      <c r="AN43">
        <f>VLOOKUP(C43,[1]WD!$B$3:$AR$777,43,0)</f>
        <v>15</v>
      </c>
      <c r="AO43" s="18">
        <f t="shared" si="24"/>
        <v>0</v>
      </c>
      <c r="AP43" s="6"/>
      <c r="AQ43" s="6"/>
      <c r="AR43" s="6"/>
    </row>
    <row r="44" spans="1:44" x14ac:dyDescent="0.25">
      <c r="A44" s="10">
        <v>162</v>
      </c>
      <c r="B44" s="1">
        <v>15</v>
      </c>
      <c r="C44" s="2">
        <v>40059823</v>
      </c>
      <c r="D44" s="3" t="s">
        <v>583</v>
      </c>
      <c r="E44" s="3" t="s">
        <v>361</v>
      </c>
      <c r="F44" s="3" t="s">
        <v>564</v>
      </c>
      <c r="G44" s="5">
        <v>1</v>
      </c>
      <c r="H44" s="4" t="s">
        <v>565</v>
      </c>
      <c r="I44" s="22">
        <v>518.41</v>
      </c>
      <c r="J44" s="11">
        <v>8</v>
      </c>
      <c r="K44" s="11">
        <v>9</v>
      </c>
      <c r="L44" s="11">
        <v>39</v>
      </c>
      <c r="M44" s="11">
        <f t="shared" si="11"/>
        <v>4147</v>
      </c>
      <c r="N44" s="11">
        <f t="shared" si="12"/>
        <v>498</v>
      </c>
      <c r="O44" s="9">
        <f t="shared" si="13"/>
        <v>20.734999999999999</v>
      </c>
      <c r="P44" s="9">
        <f t="shared" si="14"/>
        <v>21</v>
      </c>
      <c r="Q44" s="8">
        <f t="shared" si="25"/>
        <v>134.7775</v>
      </c>
      <c r="R44" s="8">
        <f t="shared" si="1"/>
        <v>4821.5124999999998</v>
      </c>
      <c r="S44" s="11">
        <f t="shared" si="15"/>
        <v>90</v>
      </c>
      <c r="T44" s="9">
        <f t="shared" si="2"/>
        <v>4911.5124999999998</v>
      </c>
      <c r="U44" s="9"/>
      <c r="V44" s="9"/>
      <c r="W44" s="9"/>
      <c r="X44" s="11">
        <f t="shared" si="16"/>
        <v>2527</v>
      </c>
      <c r="Y44" s="8">
        <f t="shared" si="3"/>
        <v>82.127499999999998</v>
      </c>
      <c r="Z44" s="9">
        <f t="shared" si="4"/>
        <v>2609.1275000000001</v>
      </c>
      <c r="AA44" s="11"/>
      <c r="AB44" s="11"/>
      <c r="AC44" s="11"/>
      <c r="AD44" s="11">
        <f t="shared" si="17"/>
        <v>153</v>
      </c>
      <c r="AE44" s="11">
        <f t="shared" si="18"/>
        <v>345</v>
      </c>
      <c r="AF44" s="12">
        <f t="shared" si="19"/>
        <v>51</v>
      </c>
      <c r="AG44" s="12">
        <v>0</v>
      </c>
      <c r="AH44" s="12">
        <v>0</v>
      </c>
      <c r="AI44" s="12">
        <v>40</v>
      </c>
      <c r="AJ44" s="11">
        <f t="shared" si="20"/>
        <v>589</v>
      </c>
      <c r="AK44" s="11">
        <f t="shared" si="21"/>
        <v>16582.537499999999</v>
      </c>
      <c r="AL44" s="11">
        <f t="shared" si="22"/>
        <v>2527</v>
      </c>
      <c r="AM44" s="11">
        <f t="shared" si="23"/>
        <v>14055.537499999999</v>
      </c>
      <c r="AN44">
        <f>VLOOKUP(C44,[1]WD!$B$3:$AR$777,43,0)</f>
        <v>15</v>
      </c>
      <c r="AO44" s="18">
        <f t="shared" si="24"/>
        <v>0</v>
      </c>
      <c r="AP44" s="6"/>
      <c r="AQ44" s="6"/>
      <c r="AR44" s="6"/>
    </row>
    <row r="45" spans="1:44" x14ac:dyDescent="0.25">
      <c r="A45" s="10">
        <v>163</v>
      </c>
      <c r="B45" s="1">
        <v>15</v>
      </c>
      <c r="C45" s="2">
        <v>40059829</v>
      </c>
      <c r="D45" s="3" t="s">
        <v>587</v>
      </c>
      <c r="E45" s="3" t="s">
        <v>361</v>
      </c>
      <c r="F45" s="3" t="s">
        <v>564</v>
      </c>
      <c r="G45" s="5">
        <v>1</v>
      </c>
      <c r="H45" s="4" t="s">
        <v>565</v>
      </c>
      <c r="I45" s="22">
        <v>518.41</v>
      </c>
      <c r="J45" s="11">
        <v>8</v>
      </c>
      <c r="K45" s="11">
        <v>9</v>
      </c>
      <c r="L45" s="11">
        <v>44</v>
      </c>
      <c r="M45" s="11">
        <f t="shared" si="11"/>
        <v>4147</v>
      </c>
      <c r="N45" s="11">
        <f t="shared" si="12"/>
        <v>498</v>
      </c>
      <c r="O45" s="9">
        <f t="shared" si="13"/>
        <v>20.734999999999999</v>
      </c>
      <c r="P45" s="9">
        <f t="shared" si="14"/>
        <v>21</v>
      </c>
      <c r="Q45" s="8">
        <f t="shared" si="25"/>
        <v>134.7775</v>
      </c>
      <c r="R45" s="8">
        <f t="shared" si="1"/>
        <v>4821.5124999999998</v>
      </c>
      <c r="S45" s="11">
        <f t="shared" si="15"/>
        <v>90</v>
      </c>
      <c r="T45" s="9">
        <f t="shared" si="2"/>
        <v>4911.5124999999998</v>
      </c>
      <c r="U45" s="9"/>
      <c r="V45" s="9"/>
      <c r="W45" s="9"/>
      <c r="X45" s="11">
        <f t="shared" si="16"/>
        <v>2851</v>
      </c>
      <c r="Y45" s="8">
        <f t="shared" si="3"/>
        <v>92.657499999999999</v>
      </c>
      <c r="Z45" s="9">
        <f t="shared" si="4"/>
        <v>2943.6574999999998</v>
      </c>
      <c r="AA45" s="11"/>
      <c r="AB45" s="11"/>
      <c r="AC45" s="11"/>
      <c r="AD45" s="11">
        <f t="shared" si="17"/>
        <v>153</v>
      </c>
      <c r="AE45" s="11">
        <f t="shared" si="18"/>
        <v>345</v>
      </c>
      <c r="AF45" s="12">
        <f t="shared" si="19"/>
        <v>53</v>
      </c>
      <c r="AG45" s="12">
        <v>0</v>
      </c>
      <c r="AH45" s="12">
        <v>0</v>
      </c>
      <c r="AI45" s="12">
        <v>40</v>
      </c>
      <c r="AJ45" s="11">
        <f t="shared" si="20"/>
        <v>591</v>
      </c>
      <c r="AK45" s="11">
        <f t="shared" si="21"/>
        <v>16904.537499999999</v>
      </c>
      <c r="AL45" s="11">
        <f t="shared" si="22"/>
        <v>2851</v>
      </c>
      <c r="AM45" s="11">
        <f t="shared" si="23"/>
        <v>14053.537499999999</v>
      </c>
      <c r="AN45">
        <f>VLOOKUP(C45,[1]WD!$B$3:$AR$777,43,0)</f>
        <v>15</v>
      </c>
      <c r="AO45" s="18">
        <f t="shared" si="24"/>
        <v>0</v>
      </c>
      <c r="AP45" s="6"/>
      <c r="AQ45" s="6"/>
      <c r="AR45" s="6"/>
    </row>
    <row r="46" spans="1:44" x14ac:dyDescent="0.25">
      <c r="A46" s="10">
        <v>164</v>
      </c>
      <c r="B46" s="1">
        <v>15</v>
      </c>
      <c r="C46" s="2">
        <v>40059838</v>
      </c>
      <c r="D46" s="3" t="s">
        <v>592</v>
      </c>
      <c r="E46" s="3" t="s">
        <v>361</v>
      </c>
      <c r="F46" s="3" t="s">
        <v>564</v>
      </c>
      <c r="G46" s="5">
        <v>1</v>
      </c>
      <c r="H46" s="4" t="s">
        <v>565</v>
      </c>
      <c r="I46" s="22">
        <v>518.41</v>
      </c>
      <c r="J46" s="11">
        <v>4</v>
      </c>
      <c r="K46" s="11">
        <v>5</v>
      </c>
      <c r="L46" s="11">
        <v>28</v>
      </c>
      <c r="M46" s="11">
        <f t="shared" si="11"/>
        <v>2074</v>
      </c>
      <c r="N46" s="11">
        <f t="shared" si="12"/>
        <v>249</v>
      </c>
      <c r="O46" s="9">
        <f t="shared" si="13"/>
        <v>10.370000000000001</v>
      </c>
      <c r="P46" s="9">
        <f t="shared" si="14"/>
        <v>10</v>
      </c>
      <c r="Q46" s="8">
        <f t="shared" si="25"/>
        <v>67.405000000000001</v>
      </c>
      <c r="R46" s="8">
        <f t="shared" si="1"/>
        <v>2410.7750000000001</v>
      </c>
      <c r="S46" s="11">
        <f t="shared" si="15"/>
        <v>50</v>
      </c>
      <c r="T46" s="9">
        <f t="shared" si="2"/>
        <v>2460.7750000000001</v>
      </c>
      <c r="U46" s="9"/>
      <c r="V46" s="9"/>
      <c r="W46" s="9"/>
      <c r="X46" s="11">
        <f t="shared" si="16"/>
        <v>1814</v>
      </c>
      <c r="Y46" s="8">
        <f t="shared" si="3"/>
        <v>58.955000000000005</v>
      </c>
      <c r="Z46" s="9">
        <f t="shared" si="4"/>
        <v>1872.9549999999999</v>
      </c>
      <c r="AA46" s="11"/>
      <c r="AB46" s="11"/>
      <c r="AC46" s="11"/>
      <c r="AD46" s="11">
        <f t="shared" si="17"/>
        <v>76</v>
      </c>
      <c r="AE46" s="11">
        <f t="shared" si="18"/>
        <v>173</v>
      </c>
      <c r="AF46" s="12">
        <f t="shared" si="19"/>
        <v>30</v>
      </c>
      <c r="AG46" s="12">
        <v>0</v>
      </c>
      <c r="AH46" s="12">
        <v>0</v>
      </c>
      <c r="AI46" s="12">
        <v>40</v>
      </c>
      <c r="AJ46" s="11">
        <f t="shared" si="20"/>
        <v>319</v>
      </c>
      <c r="AK46" s="11">
        <f t="shared" si="21"/>
        <v>8827.3250000000007</v>
      </c>
      <c r="AL46" s="11">
        <f t="shared" si="22"/>
        <v>1814</v>
      </c>
      <c r="AM46" s="11">
        <f t="shared" si="23"/>
        <v>7013.3250000000007</v>
      </c>
      <c r="AN46">
        <f>VLOOKUP(C46,[1]WD!$B$3:$AR$777,43,0)</f>
        <v>15</v>
      </c>
      <c r="AO46" s="18">
        <f t="shared" si="24"/>
        <v>0</v>
      </c>
      <c r="AP46" s="6"/>
      <c r="AQ46" s="6"/>
      <c r="AR46" s="6"/>
    </row>
    <row r="47" spans="1:44" x14ac:dyDescent="0.25">
      <c r="A47" s="10">
        <v>165</v>
      </c>
      <c r="B47" s="1">
        <v>15</v>
      </c>
      <c r="C47" s="2">
        <v>40059842</v>
      </c>
      <c r="D47" s="3" t="s">
        <v>595</v>
      </c>
      <c r="E47" s="3" t="s">
        <v>361</v>
      </c>
      <c r="F47" s="3" t="s">
        <v>564</v>
      </c>
      <c r="G47" s="5">
        <v>1</v>
      </c>
      <c r="H47" s="4" t="s">
        <v>565</v>
      </c>
      <c r="I47" s="22">
        <v>518.41</v>
      </c>
      <c r="J47" s="11">
        <v>5</v>
      </c>
      <c r="K47" s="11">
        <v>5</v>
      </c>
      <c r="L47" s="11">
        <v>20</v>
      </c>
      <c r="M47" s="11">
        <f t="shared" si="11"/>
        <v>2592</v>
      </c>
      <c r="N47" s="11">
        <f t="shared" si="12"/>
        <v>311</v>
      </c>
      <c r="O47" s="9">
        <f t="shared" si="13"/>
        <v>12.96</v>
      </c>
      <c r="P47" s="9">
        <f t="shared" si="14"/>
        <v>13</v>
      </c>
      <c r="Q47" s="8">
        <f t="shared" si="25"/>
        <v>84.240000000000009</v>
      </c>
      <c r="R47" s="8">
        <f t="shared" si="1"/>
        <v>3013.2</v>
      </c>
      <c r="S47" s="11">
        <f t="shared" si="15"/>
        <v>50</v>
      </c>
      <c r="T47" s="9">
        <f t="shared" si="2"/>
        <v>3063.2</v>
      </c>
      <c r="U47" s="9"/>
      <c r="V47" s="9"/>
      <c r="W47" s="9"/>
      <c r="X47" s="11">
        <f t="shared" si="16"/>
        <v>1296</v>
      </c>
      <c r="Y47" s="8">
        <f t="shared" si="3"/>
        <v>42.120000000000005</v>
      </c>
      <c r="Z47" s="9">
        <f t="shared" si="4"/>
        <v>1338.12</v>
      </c>
      <c r="AA47" s="11"/>
      <c r="AB47" s="11"/>
      <c r="AC47" s="11"/>
      <c r="AD47" s="11">
        <f t="shared" si="17"/>
        <v>95</v>
      </c>
      <c r="AE47" s="11">
        <f t="shared" si="18"/>
        <v>216</v>
      </c>
      <c r="AF47" s="12">
        <f t="shared" si="19"/>
        <v>30</v>
      </c>
      <c r="AG47" s="12">
        <v>0</v>
      </c>
      <c r="AH47" s="12">
        <v>0</v>
      </c>
      <c r="AI47" s="12">
        <v>40</v>
      </c>
      <c r="AJ47" s="11">
        <f t="shared" si="20"/>
        <v>381</v>
      </c>
      <c r="AK47" s="11">
        <f t="shared" si="21"/>
        <v>10054.599999999999</v>
      </c>
      <c r="AL47" s="11">
        <f t="shared" si="22"/>
        <v>1296</v>
      </c>
      <c r="AM47" s="11">
        <f t="shared" si="23"/>
        <v>8758.5999999999985</v>
      </c>
      <c r="AN47">
        <f>VLOOKUP(C47,[1]WD!$B$3:$AR$777,43,0)</f>
        <v>15</v>
      </c>
      <c r="AO47" s="18">
        <f t="shared" si="24"/>
        <v>0</v>
      </c>
      <c r="AP47" s="6"/>
      <c r="AQ47" s="6"/>
      <c r="AR47" s="6"/>
    </row>
    <row r="48" spans="1:44" x14ac:dyDescent="0.25">
      <c r="A48" s="10"/>
      <c r="B48" s="1"/>
      <c r="C48" s="2"/>
      <c r="D48" s="3"/>
      <c r="E48" s="3"/>
      <c r="F48" s="31" t="s">
        <v>614</v>
      </c>
      <c r="G48" s="5">
        <f>SUBTOTAL(9,G9:G47)</f>
        <v>39</v>
      </c>
      <c r="H48" s="4"/>
      <c r="I48" s="22"/>
      <c r="J48" s="11">
        <f t="shared" ref="J48:T48" si="26">SUBTOTAL(9,J9:J47)</f>
        <v>701</v>
      </c>
      <c r="K48" s="11">
        <f t="shared" si="26"/>
        <v>761.5</v>
      </c>
      <c r="L48" s="11">
        <f t="shared" si="26"/>
        <v>3081</v>
      </c>
      <c r="M48" s="11">
        <f t="shared" si="26"/>
        <v>363405</v>
      </c>
      <c r="N48" s="11">
        <f t="shared" si="26"/>
        <v>43609</v>
      </c>
      <c r="O48" s="9">
        <f t="shared" si="26"/>
        <v>1817.0249999999994</v>
      </c>
      <c r="P48" s="9">
        <f t="shared" si="26"/>
        <v>1817</v>
      </c>
      <c r="Q48" s="8">
        <f t="shared" si="26"/>
        <v>11810.6625</v>
      </c>
      <c r="R48" s="8">
        <f t="shared" si="26"/>
        <v>422458.68750000012</v>
      </c>
      <c r="S48" s="11">
        <f t="shared" si="26"/>
        <v>7615</v>
      </c>
      <c r="T48" s="9">
        <f t="shared" si="26"/>
        <v>430073.68750000006</v>
      </c>
      <c r="U48" s="33">
        <f>ROUND(T48/G48,2)</f>
        <v>11027.53</v>
      </c>
      <c r="V48" s="9">
        <f>U48*G48</f>
        <v>430073.67000000004</v>
      </c>
      <c r="W48" s="9">
        <f>V48-T48</f>
        <v>-1.7500000016298145E-2</v>
      </c>
      <c r="X48" s="11">
        <f>SUBTOTAL(9,X9:X47)</f>
        <v>199652</v>
      </c>
      <c r="Y48" s="8">
        <f>SUBTOTAL(9,Y9:Y47)</f>
        <v>6488.6900000000005</v>
      </c>
      <c r="Z48" s="9">
        <f>SUBTOTAL(9,Z9:Z47)</f>
        <v>206140.68999999997</v>
      </c>
      <c r="AA48" s="33">
        <f>ROUND(Z48/G48,2)</f>
        <v>5285.66</v>
      </c>
      <c r="AB48" s="9">
        <f>AA48*G48</f>
        <v>206140.74</v>
      </c>
      <c r="AC48" s="9">
        <f>AB48-Z48</f>
        <v>5.0000000017462298E-2</v>
      </c>
      <c r="AD48" s="11">
        <f t="shared" ref="AD48:AM48" si="27">SUBTOTAL(9,AD9:AD47)</f>
        <v>13336</v>
      </c>
      <c r="AE48" s="11">
        <f t="shared" si="27"/>
        <v>30273</v>
      </c>
      <c r="AF48" s="12">
        <f t="shared" si="27"/>
        <v>4242</v>
      </c>
      <c r="AG48" s="12">
        <f t="shared" si="27"/>
        <v>0</v>
      </c>
      <c r="AH48" s="12">
        <f t="shared" si="27"/>
        <v>0</v>
      </c>
      <c r="AI48" s="12">
        <f t="shared" si="27"/>
        <v>1560</v>
      </c>
      <c r="AJ48" s="11">
        <f t="shared" si="27"/>
        <v>49411</v>
      </c>
      <c r="AK48" s="11">
        <f t="shared" si="27"/>
        <v>1432847.0625</v>
      </c>
      <c r="AL48" s="11">
        <f t="shared" si="27"/>
        <v>199652</v>
      </c>
      <c r="AM48" s="11">
        <f t="shared" si="27"/>
        <v>1233195.0625000002</v>
      </c>
      <c r="AO48" s="18">
        <f>SUBTOTAL(9,AO9:AO47)</f>
        <v>0</v>
      </c>
      <c r="AP48" s="6"/>
      <c r="AQ48" s="6"/>
      <c r="AR48" s="6"/>
    </row>
    <row r="49" spans="1:44" x14ac:dyDescent="0.25">
      <c r="A49" s="10">
        <v>166</v>
      </c>
      <c r="B49" s="1">
        <v>15</v>
      </c>
      <c r="C49" s="2">
        <v>40059451</v>
      </c>
      <c r="D49" s="3" t="s">
        <v>369</v>
      </c>
      <c r="E49" s="3" t="s">
        <v>361</v>
      </c>
      <c r="F49" s="3" t="s">
        <v>482</v>
      </c>
      <c r="G49" s="5">
        <v>1</v>
      </c>
      <c r="H49" s="4" t="s">
        <v>453</v>
      </c>
      <c r="I49" s="22">
        <v>518.41</v>
      </c>
      <c r="J49" s="11">
        <v>22</v>
      </c>
      <c r="K49" s="11">
        <v>25</v>
      </c>
      <c r="L49" s="11">
        <v>106</v>
      </c>
      <c r="M49" s="11">
        <f t="shared" ref="M49:M55" si="28">ROUND((I49*J49),0)</f>
        <v>11405</v>
      </c>
      <c r="N49" s="11">
        <f t="shared" ref="N49:N55" si="29">ROUND((M49*12%),0)</f>
        <v>1369</v>
      </c>
      <c r="O49" s="9">
        <f t="shared" ref="O49:O55" si="30">M49*0.5%</f>
        <v>57.024999999999999</v>
      </c>
      <c r="P49" s="9">
        <f t="shared" ref="P49:P55" si="31">ROUND(IF(M49&gt;15000,(15000*0.5%),M49*0.5%),0)</f>
        <v>57</v>
      </c>
      <c r="Q49" s="8">
        <f t="shared" si="25"/>
        <v>370.66250000000002</v>
      </c>
      <c r="R49" s="8">
        <f t="shared" si="1"/>
        <v>13258.6875</v>
      </c>
      <c r="S49" s="11">
        <f t="shared" ref="S49:S55" si="32">ROUND((K49*10),0)</f>
        <v>250</v>
      </c>
      <c r="T49" s="9">
        <f t="shared" si="2"/>
        <v>13508.6875</v>
      </c>
      <c r="U49" s="9"/>
      <c r="V49" s="9"/>
      <c r="W49" s="9"/>
      <c r="X49" s="11">
        <f t="shared" ref="X49:X55" si="33">ROUND((I49/8*L49),0)</f>
        <v>6869</v>
      </c>
      <c r="Y49" s="8">
        <f t="shared" si="3"/>
        <v>223.24250000000001</v>
      </c>
      <c r="Z49" s="9">
        <f t="shared" si="4"/>
        <v>7092.2425000000003</v>
      </c>
      <c r="AA49" s="11"/>
      <c r="AB49" s="11"/>
      <c r="AC49" s="11"/>
      <c r="AD49" s="11">
        <f t="shared" ref="AD49:AD55" si="34">N49-AE49</f>
        <v>419</v>
      </c>
      <c r="AE49" s="11">
        <f t="shared" ref="AE49:AE55" si="35">ROUND((M49*8.33%),0)</f>
        <v>950</v>
      </c>
      <c r="AF49" s="12">
        <f t="shared" ref="AF49:AF55" si="36">ROUNDUP((M49+X49)*(0.75%),0)</f>
        <v>138</v>
      </c>
      <c r="AG49" s="12">
        <v>0</v>
      </c>
      <c r="AH49" s="12">
        <v>0</v>
      </c>
      <c r="AI49" s="12">
        <v>40</v>
      </c>
      <c r="AJ49" s="11">
        <f t="shared" ref="AJ49:AJ55" si="37">SUM(AD49:AI49)</f>
        <v>1547</v>
      </c>
      <c r="AK49" s="11">
        <f t="shared" ref="AK49:AK55" si="38">SUM(M49:X49)-AJ49</f>
        <v>45598.0625</v>
      </c>
      <c r="AL49" s="11">
        <f t="shared" ref="AL49:AL55" si="39">X49</f>
        <v>6869</v>
      </c>
      <c r="AM49" s="11">
        <f t="shared" ref="AM49:AM55" si="40">AK49-AL49</f>
        <v>38729.0625</v>
      </c>
      <c r="AN49">
        <f>VLOOKUP(C49,[1]WD!$B$3:$AR$777,43,0)</f>
        <v>15</v>
      </c>
      <c r="AO49" s="18">
        <f t="shared" ref="AO49:AO55" si="41">+AN49-B49</f>
        <v>0</v>
      </c>
      <c r="AP49" s="6"/>
      <c r="AQ49" s="6"/>
      <c r="AR49" s="6"/>
    </row>
    <row r="50" spans="1:44" x14ac:dyDescent="0.25">
      <c r="A50" s="10">
        <v>167</v>
      </c>
      <c r="B50" s="1">
        <v>15</v>
      </c>
      <c r="C50" s="2">
        <v>40059413</v>
      </c>
      <c r="D50" s="3" t="s">
        <v>363</v>
      </c>
      <c r="E50" s="3" t="s">
        <v>361</v>
      </c>
      <c r="F50" s="3" t="s">
        <v>482</v>
      </c>
      <c r="G50" s="5">
        <v>1</v>
      </c>
      <c r="H50" s="4" t="s">
        <v>453</v>
      </c>
      <c r="I50" s="22">
        <v>518.41</v>
      </c>
      <c r="J50" s="11">
        <v>25</v>
      </c>
      <c r="K50" s="11">
        <v>26</v>
      </c>
      <c r="L50" s="11">
        <v>91</v>
      </c>
      <c r="M50" s="11">
        <f t="shared" si="28"/>
        <v>12960</v>
      </c>
      <c r="N50" s="11">
        <f t="shared" si="29"/>
        <v>1555</v>
      </c>
      <c r="O50" s="9">
        <f t="shared" si="30"/>
        <v>64.8</v>
      </c>
      <c r="P50" s="9">
        <f t="shared" si="31"/>
        <v>65</v>
      </c>
      <c r="Q50" s="8">
        <f t="shared" si="25"/>
        <v>421.2</v>
      </c>
      <c r="R50" s="8">
        <f t="shared" si="1"/>
        <v>15066</v>
      </c>
      <c r="S50" s="11">
        <f t="shared" si="32"/>
        <v>260</v>
      </c>
      <c r="T50" s="9">
        <f t="shared" si="2"/>
        <v>15326</v>
      </c>
      <c r="U50" s="9"/>
      <c r="V50" s="9"/>
      <c r="W50" s="9"/>
      <c r="X50" s="11">
        <f t="shared" si="33"/>
        <v>5897</v>
      </c>
      <c r="Y50" s="8">
        <f t="shared" si="3"/>
        <v>191.6525</v>
      </c>
      <c r="Z50" s="9">
        <f t="shared" si="4"/>
        <v>6088.6525000000001</v>
      </c>
      <c r="AA50" s="11"/>
      <c r="AB50" s="11"/>
      <c r="AC50" s="11"/>
      <c r="AD50" s="11">
        <f t="shared" si="34"/>
        <v>475</v>
      </c>
      <c r="AE50" s="11">
        <f t="shared" si="35"/>
        <v>1080</v>
      </c>
      <c r="AF50" s="12">
        <f t="shared" si="36"/>
        <v>142</v>
      </c>
      <c r="AG50" s="12">
        <v>0</v>
      </c>
      <c r="AH50" s="12">
        <v>0</v>
      </c>
      <c r="AI50" s="12">
        <v>40</v>
      </c>
      <c r="AJ50" s="11">
        <f t="shared" si="37"/>
        <v>1737</v>
      </c>
      <c r="AK50" s="11">
        <f t="shared" si="38"/>
        <v>49878</v>
      </c>
      <c r="AL50" s="11">
        <f t="shared" si="39"/>
        <v>5897</v>
      </c>
      <c r="AM50" s="11">
        <f t="shared" si="40"/>
        <v>43981</v>
      </c>
      <c r="AN50">
        <f>VLOOKUP(C50,[1]WD!$B$3:$AR$777,43,0)</f>
        <v>15</v>
      </c>
      <c r="AO50" s="18">
        <f t="shared" si="41"/>
        <v>0</v>
      </c>
      <c r="AP50" s="6"/>
      <c r="AQ50" s="6"/>
      <c r="AR50" s="6"/>
    </row>
    <row r="51" spans="1:44" x14ac:dyDescent="0.25">
      <c r="A51" s="10">
        <v>168</v>
      </c>
      <c r="B51" s="1">
        <v>15</v>
      </c>
      <c r="C51" s="2">
        <v>40059669</v>
      </c>
      <c r="D51" s="3" t="s">
        <v>423</v>
      </c>
      <c r="E51" s="3" t="s">
        <v>361</v>
      </c>
      <c r="F51" s="3" t="s">
        <v>482</v>
      </c>
      <c r="G51" s="5">
        <v>1</v>
      </c>
      <c r="H51" s="4" t="s">
        <v>453</v>
      </c>
      <c r="I51" s="22">
        <v>518.41</v>
      </c>
      <c r="J51" s="11">
        <v>27</v>
      </c>
      <c r="K51" s="11">
        <v>29</v>
      </c>
      <c r="L51" s="11">
        <v>118</v>
      </c>
      <c r="M51" s="11">
        <f t="shared" si="28"/>
        <v>13997</v>
      </c>
      <c r="N51" s="11">
        <f t="shared" si="29"/>
        <v>1680</v>
      </c>
      <c r="O51" s="9">
        <f t="shared" si="30"/>
        <v>69.984999999999999</v>
      </c>
      <c r="P51" s="9">
        <f t="shared" si="31"/>
        <v>70</v>
      </c>
      <c r="Q51" s="8">
        <f t="shared" si="25"/>
        <v>454.90250000000003</v>
      </c>
      <c r="R51" s="8">
        <f t="shared" si="1"/>
        <v>16271.887500000001</v>
      </c>
      <c r="S51" s="11">
        <f t="shared" si="32"/>
        <v>290</v>
      </c>
      <c r="T51" s="9">
        <f t="shared" si="2"/>
        <v>16561.887500000001</v>
      </c>
      <c r="U51" s="9"/>
      <c r="V51" s="9"/>
      <c r="W51" s="9"/>
      <c r="X51" s="11">
        <f t="shared" si="33"/>
        <v>7647</v>
      </c>
      <c r="Y51" s="8">
        <f t="shared" si="3"/>
        <v>248.5275</v>
      </c>
      <c r="Z51" s="9">
        <f t="shared" si="4"/>
        <v>7895.5275000000001</v>
      </c>
      <c r="AA51" s="11"/>
      <c r="AB51" s="11"/>
      <c r="AC51" s="11"/>
      <c r="AD51" s="11">
        <f t="shared" si="34"/>
        <v>514</v>
      </c>
      <c r="AE51" s="11">
        <f t="shared" si="35"/>
        <v>1166</v>
      </c>
      <c r="AF51" s="12">
        <f t="shared" si="36"/>
        <v>163</v>
      </c>
      <c r="AG51" s="12">
        <v>0</v>
      </c>
      <c r="AH51" s="12">
        <v>0</v>
      </c>
      <c r="AI51" s="12">
        <v>40</v>
      </c>
      <c r="AJ51" s="11">
        <f t="shared" si="37"/>
        <v>1883</v>
      </c>
      <c r="AK51" s="11">
        <f t="shared" si="38"/>
        <v>55159.662500000006</v>
      </c>
      <c r="AL51" s="11">
        <f t="shared" si="39"/>
        <v>7647</v>
      </c>
      <c r="AM51" s="11">
        <f t="shared" si="40"/>
        <v>47512.662500000006</v>
      </c>
      <c r="AN51">
        <f>VLOOKUP(C51,[1]WD!$B$3:$AR$777,43,0)</f>
        <v>15</v>
      </c>
      <c r="AO51" s="18">
        <f t="shared" si="41"/>
        <v>0</v>
      </c>
      <c r="AP51" s="6"/>
      <c r="AQ51" s="6"/>
      <c r="AR51" s="6"/>
    </row>
    <row r="52" spans="1:44" x14ac:dyDescent="0.25">
      <c r="A52" s="10">
        <v>169</v>
      </c>
      <c r="B52" s="1">
        <v>15</v>
      </c>
      <c r="C52" s="2">
        <v>40059671</v>
      </c>
      <c r="D52" s="3" t="s">
        <v>325</v>
      </c>
      <c r="E52" s="3" t="s">
        <v>361</v>
      </c>
      <c r="F52" s="3" t="s">
        <v>482</v>
      </c>
      <c r="G52" s="5">
        <v>1</v>
      </c>
      <c r="H52" s="4" t="s">
        <v>453</v>
      </c>
      <c r="I52" s="22">
        <v>518.41</v>
      </c>
      <c r="J52" s="11">
        <v>17</v>
      </c>
      <c r="K52" s="11">
        <v>18</v>
      </c>
      <c r="L52" s="11">
        <v>65</v>
      </c>
      <c r="M52" s="11">
        <f t="shared" si="28"/>
        <v>8813</v>
      </c>
      <c r="N52" s="11">
        <f t="shared" si="29"/>
        <v>1058</v>
      </c>
      <c r="O52" s="9">
        <f t="shared" si="30"/>
        <v>44.064999999999998</v>
      </c>
      <c r="P52" s="9">
        <f t="shared" si="31"/>
        <v>44</v>
      </c>
      <c r="Q52" s="8">
        <f t="shared" si="25"/>
        <v>286.42250000000001</v>
      </c>
      <c r="R52" s="8">
        <f t="shared" si="1"/>
        <v>10245.487500000001</v>
      </c>
      <c r="S52" s="11">
        <f t="shared" si="32"/>
        <v>180</v>
      </c>
      <c r="T52" s="9">
        <f t="shared" si="2"/>
        <v>10425.487500000001</v>
      </c>
      <c r="U52" s="9"/>
      <c r="V52" s="9"/>
      <c r="W52" s="9"/>
      <c r="X52" s="11">
        <f t="shared" si="33"/>
        <v>4212</v>
      </c>
      <c r="Y52" s="8">
        <f t="shared" si="3"/>
        <v>136.89000000000001</v>
      </c>
      <c r="Z52" s="9">
        <f t="shared" si="4"/>
        <v>4348.8900000000003</v>
      </c>
      <c r="AA52" s="11"/>
      <c r="AB52" s="11"/>
      <c r="AC52" s="11"/>
      <c r="AD52" s="11">
        <f t="shared" si="34"/>
        <v>324</v>
      </c>
      <c r="AE52" s="11">
        <f t="shared" si="35"/>
        <v>734</v>
      </c>
      <c r="AF52" s="12">
        <f t="shared" si="36"/>
        <v>98</v>
      </c>
      <c r="AG52" s="12">
        <v>0</v>
      </c>
      <c r="AH52" s="12">
        <v>0</v>
      </c>
      <c r="AI52" s="12">
        <v>40</v>
      </c>
      <c r="AJ52" s="11">
        <f t="shared" si="37"/>
        <v>1196</v>
      </c>
      <c r="AK52" s="11">
        <f t="shared" si="38"/>
        <v>34112.462500000001</v>
      </c>
      <c r="AL52" s="11">
        <f t="shared" si="39"/>
        <v>4212</v>
      </c>
      <c r="AM52" s="11">
        <f t="shared" si="40"/>
        <v>29900.462500000001</v>
      </c>
      <c r="AN52">
        <f>VLOOKUP(C52,[1]WD!$B$3:$AR$777,43,0)</f>
        <v>15</v>
      </c>
      <c r="AO52" s="18">
        <f t="shared" si="41"/>
        <v>0</v>
      </c>
      <c r="AP52" s="6"/>
      <c r="AQ52" s="6"/>
      <c r="AR52" s="6"/>
    </row>
    <row r="53" spans="1:44" x14ac:dyDescent="0.25">
      <c r="A53" s="10">
        <v>170</v>
      </c>
      <c r="B53" s="1">
        <v>15</v>
      </c>
      <c r="C53" s="2">
        <v>40059676</v>
      </c>
      <c r="D53" s="3" t="s">
        <v>425</v>
      </c>
      <c r="E53" s="3" t="s">
        <v>361</v>
      </c>
      <c r="F53" s="3" t="s">
        <v>482</v>
      </c>
      <c r="G53" s="5">
        <v>1</v>
      </c>
      <c r="H53" s="4" t="s">
        <v>453</v>
      </c>
      <c r="I53" s="22">
        <v>518.41</v>
      </c>
      <c r="J53" s="11">
        <v>23</v>
      </c>
      <c r="K53" s="11">
        <v>25</v>
      </c>
      <c r="L53" s="11">
        <v>96</v>
      </c>
      <c r="M53" s="11">
        <f t="shared" si="28"/>
        <v>11923</v>
      </c>
      <c r="N53" s="11">
        <f t="shared" si="29"/>
        <v>1431</v>
      </c>
      <c r="O53" s="9">
        <f t="shared" si="30"/>
        <v>59.615000000000002</v>
      </c>
      <c r="P53" s="9">
        <f t="shared" si="31"/>
        <v>60</v>
      </c>
      <c r="Q53" s="8">
        <f t="shared" si="25"/>
        <v>387.4975</v>
      </c>
      <c r="R53" s="8">
        <f t="shared" si="1"/>
        <v>13861.112499999999</v>
      </c>
      <c r="S53" s="11">
        <f t="shared" si="32"/>
        <v>250</v>
      </c>
      <c r="T53" s="9">
        <f t="shared" si="2"/>
        <v>14111.112499999999</v>
      </c>
      <c r="U53" s="9"/>
      <c r="V53" s="9"/>
      <c r="W53" s="9"/>
      <c r="X53" s="11">
        <f t="shared" si="33"/>
        <v>6221</v>
      </c>
      <c r="Y53" s="8">
        <f t="shared" si="3"/>
        <v>202.1825</v>
      </c>
      <c r="Z53" s="9">
        <f t="shared" si="4"/>
        <v>6423.1824999999999</v>
      </c>
      <c r="AA53" s="11"/>
      <c r="AB53" s="11"/>
      <c r="AC53" s="11"/>
      <c r="AD53" s="11">
        <f t="shared" si="34"/>
        <v>438</v>
      </c>
      <c r="AE53" s="11">
        <f t="shared" si="35"/>
        <v>993</v>
      </c>
      <c r="AF53" s="12">
        <f t="shared" si="36"/>
        <v>137</v>
      </c>
      <c r="AG53" s="12">
        <v>0</v>
      </c>
      <c r="AH53" s="12">
        <v>0</v>
      </c>
      <c r="AI53" s="12">
        <v>40</v>
      </c>
      <c r="AJ53" s="11">
        <f t="shared" si="37"/>
        <v>1608</v>
      </c>
      <c r="AK53" s="11">
        <f t="shared" si="38"/>
        <v>46696.337499999994</v>
      </c>
      <c r="AL53" s="11">
        <f t="shared" si="39"/>
        <v>6221</v>
      </c>
      <c r="AM53" s="11">
        <f t="shared" si="40"/>
        <v>40475.337499999994</v>
      </c>
      <c r="AN53">
        <f>VLOOKUP(C53,[1]WD!$B$3:$AR$777,43,0)</f>
        <v>15</v>
      </c>
      <c r="AO53" s="18">
        <f t="shared" si="41"/>
        <v>0</v>
      </c>
      <c r="AP53" s="6"/>
      <c r="AQ53" s="6"/>
      <c r="AR53" s="6"/>
    </row>
    <row r="54" spans="1:44" x14ac:dyDescent="0.25">
      <c r="A54" s="10">
        <v>171</v>
      </c>
      <c r="B54" s="1">
        <v>15</v>
      </c>
      <c r="C54" s="2">
        <v>40059720</v>
      </c>
      <c r="D54" s="3" t="s">
        <v>501</v>
      </c>
      <c r="E54" s="3" t="s">
        <v>361</v>
      </c>
      <c r="F54" s="3" t="s">
        <v>482</v>
      </c>
      <c r="G54" s="5">
        <v>1</v>
      </c>
      <c r="H54" s="4" t="s">
        <v>453</v>
      </c>
      <c r="I54" s="22">
        <v>518.41</v>
      </c>
      <c r="J54" s="11">
        <v>27</v>
      </c>
      <c r="K54" s="11">
        <v>29</v>
      </c>
      <c r="L54" s="11">
        <v>132</v>
      </c>
      <c r="M54" s="11">
        <f t="shared" si="28"/>
        <v>13997</v>
      </c>
      <c r="N54" s="11">
        <f t="shared" si="29"/>
        <v>1680</v>
      </c>
      <c r="O54" s="9">
        <f t="shared" si="30"/>
        <v>69.984999999999999</v>
      </c>
      <c r="P54" s="9">
        <f t="shared" si="31"/>
        <v>70</v>
      </c>
      <c r="Q54" s="8">
        <f t="shared" si="25"/>
        <v>454.90250000000003</v>
      </c>
      <c r="R54" s="8">
        <f t="shared" si="1"/>
        <v>16271.887500000001</v>
      </c>
      <c r="S54" s="11">
        <f t="shared" si="32"/>
        <v>290</v>
      </c>
      <c r="T54" s="9">
        <f t="shared" si="2"/>
        <v>16561.887500000001</v>
      </c>
      <c r="U54" s="9"/>
      <c r="V54" s="9"/>
      <c r="W54" s="9"/>
      <c r="X54" s="11">
        <f t="shared" si="33"/>
        <v>8554</v>
      </c>
      <c r="Y54" s="8">
        <f t="shared" si="3"/>
        <v>278.005</v>
      </c>
      <c r="Z54" s="9">
        <f t="shared" si="4"/>
        <v>8832.0049999999992</v>
      </c>
      <c r="AA54" s="11"/>
      <c r="AB54" s="11"/>
      <c r="AC54" s="11"/>
      <c r="AD54" s="11">
        <f t="shared" si="34"/>
        <v>514</v>
      </c>
      <c r="AE54" s="11">
        <f t="shared" si="35"/>
        <v>1166</v>
      </c>
      <c r="AF54" s="12">
        <f t="shared" si="36"/>
        <v>170</v>
      </c>
      <c r="AG54" s="12">
        <v>0</v>
      </c>
      <c r="AH54" s="12">
        <v>0</v>
      </c>
      <c r="AI54" s="12">
        <v>40</v>
      </c>
      <c r="AJ54" s="11">
        <f t="shared" si="37"/>
        <v>1890</v>
      </c>
      <c r="AK54" s="11">
        <f t="shared" si="38"/>
        <v>56059.662500000006</v>
      </c>
      <c r="AL54" s="11">
        <f t="shared" si="39"/>
        <v>8554</v>
      </c>
      <c r="AM54" s="11">
        <f t="shared" si="40"/>
        <v>47505.662500000006</v>
      </c>
      <c r="AN54">
        <f>VLOOKUP(C54,[1]WD!$B$3:$AR$777,43,0)</f>
        <v>15</v>
      </c>
      <c r="AO54" s="18">
        <f t="shared" si="41"/>
        <v>0</v>
      </c>
      <c r="AP54" s="6"/>
      <c r="AQ54" s="6"/>
      <c r="AR54" s="6"/>
    </row>
    <row r="55" spans="1:44" x14ac:dyDescent="0.25">
      <c r="A55" s="10">
        <v>172</v>
      </c>
      <c r="B55" s="1">
        <v>15</v>
      </c>
      <c r="C55" s="2">
        <v>40059817</v>
      </c>
      <c r="D55" s="3" t="s">
        <v>576</v>
      </c>
      <c r="E55" s="3" t="s">
        <v>361</v>
      </c>
      <c r="F55" s="3" t="s">
        <v>482</v>
      </c>
      <c r="G55" s="5">
        <v>1</v>
      </c>
      <c r="H55" s="3" t="s">
        <v>453</v>
      </c>
      <c r="I55" s="22">
        <v>518.41</v>
      </c>
      <c r="J55" s="11">
        <v>26</v>
      </c>
      <c r="K55" s="11">
        <v>30</v>
      </c>
      <c r="L55" s="11">
        <v>152</v>
      </c>
      <c r="M55" s="11">
        <f t="shared" si="28"/>
        <v>13479</v>
      </c>
      <c r="N55" s="11">
        <f t="shared" si="29"/>
        <v>1617</v>
      </c>
      <c r="O55" s="9">
        <f t="shared" si="30"/>
        <v>67.394999999999996</v>
      </c>
      <c r="P55" s="9">
        <f t="shared" si="31"/>
        <v>67</v>
      </c>
      <c r="Q55" s="8">
        <f t="shared" si="25"/>
        <v>438.0675</v>
      </c>
      <c r="R55" s="8">
        <f t="shared" si="1"/>
        <v>15668.4625</v>
      </c>
      <c r="S55" s="11">
        <f t="shared" si="32"/>
        <v>300</v>
      </c>
      <c r="T55" s="9">
        <f t="shared" si="2"/>
        <v>15968.4625</v>
      </c>
      <c r="U55" s="9"/>
      <c r="V55" s="9"/>
      <c r="W55" s="9"/>
      <c r="X55" s="11">
        <f t="shared" si="33"/>
        <v>9850</v>
      </c>
      <c r="Y55" s="8">
        <f t="shared" si="3"/>
        <v>320.125</v>
      </c>
      <c r="Z55" s="9">
        <f t="shared" si="4"/>
        <v>10170.125</v>
      </c>
      <c r="AA55" s="11"/>
      <c r="AB55" s="11"/>
      <c r="AC55" s="11"/>
      <c r="AD55" s="11">
        <f t="shared" si="34"/>
        <v>494</v>
      </c>
      <c r="AE55" s="11">
        <f t="shared" si="35"/>
        <v>1123</v>
      </c>
      <c r="AF55" s="12">
        <f t="shared" si="36"/>
        <v>175</v>
      </c>
      <c r="AG55" s="12">
        <v>0</v>
      </c>
      <c r="AH55" s="12">
        <v>0</v>
      </c>
      <c r="AI55" s="12">
        <v>40</v>
      </c>
      <c r="AJ55" s="11">
        <f t="shared" si="37"/>
        <v>1832</v>
      </c>
      <c r="AK55" s="11">
        <f t="shared" si="38"/>
        <v>55623.387499999997</v>
      </c>
      <c r="AL55" s="11">
        <f t="shared" si="39"/>
        <v>9850</v>
      </c>
      <c r="AM55" s="11">
        <f t="shared" si="40"/>
        <v>45773.387499999997</v>
      </c>
      <c r="AN55">
        <f>VLOOKUP(C55,[1]WD!$B$3:$AR$777,43,0)</f>
        <v>15</v>
      </c>
      <c r="AO55" s="18">
        <f t="shared" si="41"/>
        <v>0</v>
      </c>
      <c r="AP55" s="6"/>
      <c r="AQ55" s="6"/>
      <c r="AR55" s="6"/>
    </row>
    <row r="56" spans="1:44" x14ac:dyDescent="0.25">
      <c r="A56" s="10"/>
      <c r="B56" s="1"/>
      <c r="C56" s="2"/>
      <c r="D56" s="3"/>
      <c r="E56" s="3"/>
      <c r="F56" s="31" t="s">
        <v>615</v>
      </c>
      <c r="G56" s="5">
        <f>SUBTOTAL(9,G49:G55)</f>
        <v>7</v>
      </c>
      <c r="H56" s="3"/>
      <c r="I56" s="22"/>
      <c r="J56" s="11">
        <f t="shared" ref="J56:T56" si="42">SUBTOTAL(9,J49:J55)</f>
        <v>167</v>
      </c>
      <c r="K56" s="11">
        <f t="shared" si="42"/>
        <v>182</v>
      </c>
      <c r="L56" s="11">
        <f t="shared" si="42"/>
        <v>760</v>
      </c>
      <c r="M56" s="11">
        <f t="shared" si="42"/>
        <v>86574</v>
      </c>
      <c r="N56" s="11">
        <f t="shared" si="42"/>
        <v>10390</v>
      </c>
      <c r="O56" s="9">
        <f t="shared" si="42"/>
        <v>432.87</v>
      </c>
      <c r="P56" s="9">
        <f t="shared" si="42"/>
        <v>433</v>
      </c>
      <c r="Q56" s="8">
        <f t="shared" si="42"/>
        <v>2813.6550000000002</v>
      </c>
      <c r="R56" s="8">
        <f t="shared" si="42"/>
        <v>100643.52499999999</v>
      </c>
      <c r="S56" s="11">
        <f t="shared" si="42"/>
        <v>1820</v>
      </c>
      <c r="T56" s="9">
        <f t="shared" si="42"/>
        <v>102463.52499999999</v>
      </c>
      <c r="U56" s="33">
        <f>ROUND(T56/G56,2)</f>
        <v>14637.65</v>
      </c>
      <c r="V56" s="9">
        <f>U56*G56</f>
        <v>102463.55</v>
      </c>
      <c r="W56" s="9">
        <f>V56-T56</f>
        <v>2.5000000008731149E-2</v>
      </c>
      <c r="X56" s="11">
        <f>SUBTOTAL(9,X49:X55)</f>
        <v>49250</v>
      </c>
      <c r="Y56" s="8">
        <f>SUBTOTAL(9,Y49:Y55)</f>
        <v>1600.625</v>
      </c>
      <c r="Z56" s="9">
        <f>SUBTOTAL(9,Z49:Z55)</f>
        <v>50850.625</v>
      </c>
      <c r="AA56" s="33">
        <f>ROUND(Z56/G56,2)</f>
        <v>7264.38</v>
      </c>
      <c r="AB56" s="9">
        <f>AA56*G56</f>
        <v>50850.66</v>
      </c>
      <c r="AC56" s="9">
        <f>AB56-Z56</f>
        <v>3.500000000349246E-2</v>
      </c>
      <c r="AD56" s="11">
        <f t="shared" ref="AD56:AM56" si="43">SUBTOTAL(9,AD49:AD55)</f>
        <v>3178</v>
      </c>
      <c r="AE56" s="11">
        <f t="shared" si="43"/>
        <v>7212</v>
      </c>
      <c r="AF56" s="12">
        <f t="shared" si="43"/>
        <v>1023</v>
      </c>
      <c r="AG56" s="12">
        <f t="shared" si="43"/>
        <v>0</v>
      </c>
      <c r="AH56" s="12">
        <f t="shared" si="43"/>
        <v>0</v>
      </c>
      <c r="AI56" s="12">
        <f t="shared" si="43"/>
        <v>280</v>
      </c>
      <c r="AJ56" s="11">
        <f t="shared" si="43"/>
        <v>11693</v>
      </c>
      <c r="AK56" s="11">
        <f t="shared" si="43"/>
        <v>343127.57500000001</v>
      </c>
      <c r="AL56" s="11">
        <f t="shared" si="43"/>
        <v>49250</v>
      </c>
      <c r="AM56" s="11">
        <f t="shared" si="43"/>
        <v>293877.57500000001</v>
      </c>
      <c r="AO56" s="18">
        <f>SUBTOTAL(9,AO49:AO55)</f>
        <v>0</v>
      </c>
      <c r="AP56" s="6"/>
      <c r="AQ56" s="6"/>
      <c r="AR56" s="6"/>
    </row>
    <row r="57" spans="1:44" x14ac:dyDescent="0.25">
      <c r="A57" s="10">
        <v>173</v>
      </c>
      <c r="B57" s="1">
        <v>15</v>
      </c>
      <c r="C57" s="2">
        <v>40057576</v>
      </c>
      <c r="D57" s="3" t="s">
        <v>79</v>
      </c>
      <c r="E57" s="3" t="s">
        <v>361</v>
      </c>
      <c r="F57" s="3" t="s">
        <v>153</v>
      </c>
      <c r="G57" s="5">
        <v>1</v>
      </c>
      <c r="H57" s="4" t="s">
        <v>154</v>
      </c>
      <c r="I57" s="22">
        <v>518.41</v>
      </c>
      <c r="J57" s="11">
        <v>25.5</v>
      </c>
      <c r="K57" s="11">
        <v>29.5</v>
      </c>
      <c r="L57" s="11">
        <v>128</v>
      </c>
      <c r="M57" s="11">
        <f t="shared" ref="M57:M81" si="44">ROUND((I57*J57),0)</f>
        <v>13219</v>
      </c>
      <c r="N57" s="11">
        <f t="shared" ref="N57:N81" si="45">ROUND((M57*12%),0)</f>
        <v>1586</v>
      </c>
      <c r="O57" s="9">
        <f t="shared" ref="O57:O81" si="46">M57*0.5%</f>
        <v>66.094999999999999</v>
      </c>
      <c r="P57" s="9">
        <f t="shared" ref="P57:P81" si="47">ROUND(IF(M57&gt;15000,(15000*0.5%),M57*0.5%),0)</f>
        <v>66</v>
      </c>
      <c r="Q57" s="8">
        <f t="shared" si="25"/>
        <v>429.61750000000001</v>
      </c>
      <c r="R57" s="8">
        <f t="shared" si="1"/>
        <v>15366.7125</v>
      </c>
      <c r="S57" s="11">
        <f t="shared" ref="S57:S81" si="48">ROUND((K57*10),0)</f>
        <v>295</v>
      </c>
      <c r="T57" s="9">
        <f t="shared" si="2"/>
        <v>15661.7125</v>
      </c>
      <c r="U57" s="9"/>
      <c r="V57" s="9"/>
      <c r="W57" s="9"/>
      <c r="X57" s="11">
        <f t="shared" ref="X57:X81" si="49">ROUND((I57/8*L57),0)</f>
        <v>8295</v>
      </c>
      <c r="Y57" s="8">
        <f t="shared" si="3"/>
        <v>269.58750000000003</v>
      </c>
      <c r="Z57" s="9">
        <f t="shared" si="4"/>
        <v>8564.5874999999996</v>
      </c>
      <c r="AA57" s="11"/>
      <c r="AB57" s="11"/>
      <c r="AC57" s="11"/>
      <c r="AD57" s="11">
        <f t="shared" ref="AD57:AD81" si="50">N57-AE57</f>
        <v>485</v>
      </c>
      <c r="AE57" s="11">
        <f t="shared" ref="AE57:AE81" si="51">ROUND((M57*8.33%),0)</f>
        <v>1101</v>
      </c>
      <c r="AF57" s="12">
        <f t="shared" ref="AF57:AF81" si="52">ROUNDUP((M57+X57)*(0.75%),0)</f>
        <v>162</v>
      </c>
      <c r="AG57" s="12">
        <v>0</v>
      </c>
      <c r="AH57" s="12">
        <v>0</v>
      </c>
      <c r="AI57" s="12">
        <v>40</v>
      </c>
      <c r="AJ57" s="11">
        <f t="shared" ref="AJ57:AJ81" si="53">SUM(AD57:AI57)</f>
        <v>1788</v>
      </c>
      <c r="AK57" s="11">
        <f t="shared" ref="AK57:AK81" si="54">SUM(M57:X57)-AJ57</f>
        <v>53197.137499999997</v>
      </c>
      <c r="AL57" s="11">
        <f t="shared" ref="AL57:AL81" si="55">X57</f>
        <v>8295</v>
      </c>
      <c r="AM57" s="11">
        <f t="shared" ref="AM57:AM81" si="56">AK57-AL57</f>
        <v>44902.137499999997</v>
      </c>
      <c r="AN57">
        <f>VLOOKUP(C57,[1]WD!$B$3:$AR$777,43,0)</f>
        <v>15</v>
      </c>
      <c r="AO57" s="18">
        <f t="shared" ref="AO57:AO81" si="57">+AN57-B57</f>
        <v>0</v>
      </c>
      <c r="AP57" s="6"/>
      <c r="AQ57" s="6"/>
      <c r="AR57" s="6"/>
    </row>
    <row r="58" spans="1:44" x14ac:dyDescent="0.25">
      <c r="A58" s="10">
        <v>174</v>
      </c>
      <c r="B58" s="1">
        <v>15</v>
      </c>
      <c r="C58" s="2">
        <v>40057580</v>
      </c>
      <c r="D58" s="3" t="s">
        <v>161</v>
      </c>
      <c r="E58" s="3" t="s">
        <v>361</v>
      </c>
      <c r="F58" s="3" t="s">
        <v>153</v>
      </c>
      <c r="G58" s="5">
        <v>1</v>
      </c>
      <c r="H58" s="4" t="s">
        <v>154</v>
      </c>
      <c r="I58" s="22">
        <v>570.25</v>
      </c>
      <c r="J58" s="11">
        <v>27</v>
      </c>
      <c r="K58" s="11">
        <v>29</v>
      </c>
      <c r="L58" s="11">
        <v>116</v>
      </c>
      <c r="M58" s="11">
        <f t="shared" si="44"/>
        <v>15397</v>
      </c>
      <c r="N58" s="11">
        <f t="shared" si="45"/>
        <v>1848</v>
      </c>
      <c r="O58" s="9">
        <f t="shared" si="46"/>
        <v>76.984999999999999</v>
      </c>
      <c r="P58" s="9">
        <f t="shared" si="47"/>
        <v>75</v>
      </c>
      <c r="Q58" s="8">
        <f t="shared" si="25"/>
        <v>500.40250000000003</v>
      </c>
      <c r="R58" s="8">
        <f t="shared" si="1"/>
        <v>17897.387500000001</v>
      </c>
      <c r="S58" s="11">
        <f t="shared" si="48"/>
        <v>290</v>
      </c>
      <c r="T58" s="9">
        <f t="shared" si="2"/>
        <v>18187.387500000001</v>
      </c>
      <c r="U58" s="9"/>
      <c r="V58" s="9"/>
      <c r="W58" s="9"/>
      <c r="X58" s="11">
        <f t="shared" si="49"/>
        <v>8269</v>
      </c>
      <c r="Y58" s="8">
        <f t="shared" si="3"/>
        <v>268.74250000000001</v>
      </c>
      <c r="Z58" s="9">
        <f t="shared" si="4"/>
        <v>8537.7425000000003</v>
      </c>
      <c r="AA58" s="11"/>
      <c r="AB58" s="11"/>
      <c r="AC58" s="11"/>
      <c r="AD58" s="11">
        <f t="shared" si="50"/>
        <v>565</v>
      </c>
      <c r="AE58" s="11">
        <f t="shared" si="51"/>
        <v>1283</v>
      </c>
      <c r="AF58" s="12">
        <f t="shared" si="52"/>
        <v>178</v>
      </c>
      <c r="AG58" s="12">
        <v>0</v>
      </c>
      <c r="AH58" s="12">
        <v>0</v>
      </c>
      <c r="AI58" s="12">
        <v>40</v>
      </c>
      <c r="AJ58" s="11">
        <f t="shared" si="53"/>
        <v>2066</v>
      </c>
      <c r="AK58" s="11">
        <f t="shared" si="54"/>
        <v>60475.162500000006</v>
      </c>
      <c r="AL58" s="11">
        <f t="shared" si="55"/>
        <v>8269</v>
      </c>
      <c r="AM58" s="11">
        <f t="shared" si="56"/>
        <v>52206.162500000006</v>
      </c>
      <c r="AN58">
        <f>VLOOKUP(C58,[1]WD!$B$3:$AR$777,43,0)</f>
        <v>15</v>
      </c>
      <c r="AO58" s="18">
        <f t="shared" si="57"/>
        <v>0</v>
      </c>
      <c r="AP58" s="6"/>
      <c r="AQ58" s="6"/>
      <c r="AR58" s="6"/>
    </row>
    <row r="59" spans="1:44" x14ac:dyDescent="0.25">
      <c r="A59" s="10">
        <v>175</v>
      </c>
      <c r="B59" s="1">
        <v>15</v>
      </c>
      <c r="C59" s="2">
        <v>40057610</v>
      </c>
      <c r="D59" s="3" t="s">
        <v>155</v>
      </c>
      <c r="E59" s="3" t="s">
        <v>361</v>
      </c>
      <c r="F59" s="3" t="s">
        <v>153</v>
      </c>
      <c r="G59" s="5">
        <v>1</v>
      </c>
      <c r="H59" s="4" t="s">
        <v>154</v>
      </c>
      <c r="I59" s="22">
        <v>518.41</v>
      </c>
      <c r="J59" s="11">
        <v>25</v>
      </c>
      <c r="K59" s="11">
        <v>28</v>
      </c>
      <c r="L59" s="11">
        <v>117</v>
      </c>
      <c r="M59" s="11">
        <f t="shared" si="44"/>
        <v>12960</v>
      </c>
      <c r="N59" s="11">
        <f t="shared" si="45"/>
        <v>1555</v>
      </c>
      <c r="O59" s="9">
        <f t="shared" si="46"/>
        <v>64.8</v>
      </c>
      <c r="P59" s="9">
        <f t="shared" si="47"/>
        <v>65</v>
      </c>
      <c r="Q59" s="8">
        <f t="shared" si="25"/>
        <v>421.2</v>
      </c>
      <c r="R59" s="8">
        <f t="shared" si="1"/>
        <v>15066</v>
      </c>
      <c r="S59" s="11">
        <f t="shared" si="48"/>
        <v>280</v>
      </c>
      <c r="T59" s="9">
        <f t="shared" si="2"/>
        <v>15346</v>
      </c>
      <c r="U59" s="9"/>
      <c r="V59" s="9"/>
      <c r="W59" s="9"/>
      <c r="X59" s="11">
        <f t="shared" si="49"/>
        <v>7582</v>
      </c>
      <c r="Y59" s="8">
        <f t="shared" si="3"/>
        <v>246.41500000000002</v>
      </c>
      <c r="Z59" s="9">
        <f t="shared" si="4"/>
        <v>7828.415</v>
      </c>
      <c r="AA59" s="11"/>
      <c r="AB59" s="11"/>
      <c r="AC59" s="11"/>
      <c r="AD59" s="11">
        <f t="shared" si="50"/>
        <v>475</v>
      </c>
      <c r="AE59" s="11">
        <f t="shared" si="51"/>
        <v>1080</v>
      </c>
      <c r="AF59" s="12">
        <f t="shared" si="52"/>
        <v>155</v>
      </c>
      <c r="AG59" s="12">
        <v>0</v>
      </c>
      <c r="AH59" s="12">
        <v>0</v>
      </c>
      <c r="AI59" s="12">
        <v>40</v>
      </c>
      <c r="AJ59" s="11">
        <f t="shared" si="53"/>
        <v>1750</v>
      </c>
      <c r="AK59" s="11">
        <f t="shared" si="54"/>
        <v>51590</v>
      </c>
      <c r="AL59" s="11">
        <f t="shared" si="55"/>
        <v>7582</v>
      </c>
      <c r="AM59" s="11">
        <f t="shared" si="56"/>
        <v>44008</v>
      </c>
      <c r="AN59">
        <f>VLOOKUP(C59,[1]WD!$B$3:$AR$777,43,0)</f>
        <v>15</v>
      </c>
      <c r="AO59" s="18">
        <f t="shared" si="57"/>
        <v>0</v>
      </c>
      <c r="AP59" s="6"/>
      <c r="AQ59" s="6"/>
      <c r="AR59" s="6"/>
    </row>
    <row r="60" spans="1:44" x14ac:dyDescent="0.25">
      <c r="A60" s="10">
        <v>176</v>
      </c>
      <c r="B60" s="1">
        <v>15</v>
      </c>
      <c r="C60" s="2">
        <v>40057625</v>
      </c>
      <c r="D60" s="3" t="s">
        <v>162</v>
      </c>
      <c r="E60" s="3" t="s">
        <v>361</v>
      </c>
      <c r="F60" s="3" t="s">
        <v>153</v>
      </c>
      <c r="G60" s="5">
        <v>1</v>
      </c>
      <c r="H60" s="4" t="s">
        <v>154</v>
      </c>
      <c r="I60" s="22">
        <v>570.25</v>
      </c>
      <c r="J60" s="11">
        <v>24</v>
      </c>
      <c r="K60" s="11">
        <v>26</v>
      </c>
      <c r="L60" s="11">
        <v>89</v>
      </c>
      <c r="M60" s="11">
        <f t="shared" si="44"/>
        <v>13686</v>
      </c>
      <c r="N60" s="11">
        <f t="shared" si="45"/>
        <v>1642</v>
      </c>
      <c r="O60" s="9">
        <f t="shared" si="46"/>
        <v>68.430000000000007</v>
      </c>
      <c r="P60" s="9">
        <f t="shared" si="47"/>
        <v>68</v>
      </c>
      <c r="Q60" s="8">
        <f t="shared" si="25"/>
        <v>444.79500000000002</v>
      </c>
      <c r="R60" s="8">
        <f t="shared" si="1"/>
        <v>15909.225</v>
      </c>
      <c r="S60" s="11">
        <f t="shared" si="48"/>
        <v>260</v>
      </c>
      <c r="T60" s="9">
        <f t="shared" si="2"/>
        <v>16169.225</v>
      </c>
      <c r="U60" s="9"/>
      <c r="V60" s="9"/>
      <c r="W60" s="9"/>
      <c r="X60" s="11">
        <f t="shared" si="49"/>
        <v>6344</v>
      </c>
      <c r="Y60" s="8">
        <f t="shared" si="3"/>
        <v>206.18</v>
      </c>
      <c r="Z60" s="9">
        <f t="shared" si="4"/>
        <v>6550.18</v>
      </c>
      <c r="AA60" s="11"/>
      <c r="AB60" s="11"/>
      <c r="AC60" s="11"/>
      <c r="AD60" s="11">
        <f t="shared" si="50"/>
        <v>502</v>
      </c>
      <c r="AE60" s="11">
        <f t="shared" si="51"/>
        <v>1140</v>
      </c>
      <c r="AF60" s="12">
        <f t="shared" si="52"/>
        <v>151</v>
      </c>
      <c r="AG60" s="12">
        <v>0</v>
      </c>
      <c r="AH60" s="12">
        <v>0</v>
      </c>
      <c r="AI60" s="12">
        <v>40</v>
      </c>
      <c r="AJ60" s="11">
        <f t="shared" si="53"/>
        <v>1833</v>
      </c>
      <c r="AK60" s="11">
        <f t="shared" si="54"/>
        <v>52758.675000000003</v>
      </c>
      <c r="AL60" s="11">
        <f t="shared" si="55"/>
        <v>6344</v>
      </c>
      <c r="AM60" s="11">
        <f t="shared" si="56"/>
        <v>46414.675000000003</v>
      </c>
      <c r="AN60">
        <f>VLOOKUP(C60,[1]WD!$B$3:$AR$777,43,0)</f>
        <v>15</v>
      </c>
      <c r="AO60" s="18">
        <f t="shared" si="57"/>
        <v>0</v>
      </c>
      <c r="AP60" s="6"/>
      <c r="AQ60" s="6"/>
      <c r="AR60" s="6"/>
    </row>
    <row r="61" spans="1:44" x14ac:dyDescent="0.25">
      <c r="A61" s="10">
        <v>177</v>
      </c>
      <c r="B61" s="1">
        <v>15</v>
      </c>
      <c r="C61" s="2">
        <v>40057644</v>
      </c>
      <c r="D61" s="3" t="s">
        <v>156</v>
      </c>
      <c r="E61" s="3" t="s">
        <v>361</v>
      </c>
      <c r="F61" s="3" t="s">
        <v>153</v>
      </c>
      <c r="G61" s="5">
        <v>1</v>
      </c>
      <c r="H61" s="4" t="s">
        <v>154</v>
      </c>
      <c r="I61" s="22">
        <v>518.41</v>
      </c>
      <c r="J61" s="11">
        <v>23.5</v>
      </c>
      <c r="K61" s="11">
        <v>23.5</v>
      </c>
      <c r="L61" s="11">
        <v>55</v>
      </c>
      <c r="M61" s="11">
        <f t="shared" si="44"/>
        <v>12183</v>
      </c>
      <c r="N61" s="11">
        <f t="shared" si="45"/>
        <v>1462</v>
      </c>
      <c r="O61" s="9">
        <f t="shared" si="46"/>
        <v>60.914999999999999</v>
      </c>
      <c r="P61" s="9">
        <f t="shared" si="47"/>
        <v>61</v>
      </c>
      <c r="Q61" s="8">
        <f t="shared" si="25"/>
        <v>395.94749999999999</v>
      </c>
      <c r="R61" s="8">
        <f t="shared" si="1"/>
        <v>14162.862500000001</v>
      </c>
      <c r="S61" s="11">
        <f t="shared" si="48"/>
        <v>235</v>
      </c>
      <c r="T61" s="9">
        <f t="shared" si="2"/>
        <v>14397.862500000001</v>
      </c>
      <c r="U61" s="9"/>
      <c r="V61" s="9"/>
      <c r="W61" s="9"/>
      <c r="X61" s="11">
        <f t="shared" si="49"/>
        <v>3564</v>
      </c>
      <c r="Y61" s="8">
        <f t="shared" si="3"/>
        <v>115.83</v>
      </c>
      <c r="Z61" s="9">
        <f t="shared" si="4"/>
        <v>3679.83</v>
      </c>
      <c r="AA61" s="11"/>
      <c r="AB61" s="11"/>
      <c r="AC61" s="11"/>
      <c r="AD61" s="11">
        <f t="shared" si="50"/>
        <v>447</v>
      </c>
      <c r="AE61" s="11">
        <f t="shared" si="51"/>
        <v>1015</v>
      </c>
      <c r="AF61" s="12">
        <f t="shared" si="52"/>
        <v>119</v>
      </c>
      <c r="AG61" s="12">
        <v>0</v>
      </c>
      <c r="AH61" s="12">
        <v>0</v>
      </c>
      <c r="AI61" s="12">
        <v>40</v>
      </c>
      <c r="AJ61" s="11">
        <f t="shared" si="53"/>
        <v>1621</v>
      </c>
      <c r="AK61" s="11">
        <f t="shared" si="54"/>
        <v>44901.587500000001</v>
      </c>
      <c r="AL61" s="11">
        <f t="shared" si="55"/>
        <v>3564</v>
      </c>
      <c r="AM61" s="11">
        <f t="shared" si="56"/>
        <v>41337.587500000001</v>
      </c>
      <c r="AN61">
        <f>VLOOKUP(C61,[1]WD!$B$3:$AR$777,43,0)</f>
        <v>15</v>
      </c>
      <c r="AO61" s="18">
        <f t="shared" si="57"/>
        <v>0</v>
      </c>
      <c r="AP61" s="6"/>
      <c r="AQ61" s="6"/>
      <c r="AR61" s="6"/>
    </row>
    <row r="62" spans="1:44" x14ac:dyDescent="0.25">
      <c r="A62" s="10">
        <v>178</v>
      </c>
      <c r="B62" s="1">
        <v>15</v>
      </c>
      <c r="C62" s="2">
        <v>40057660</v>
      </c>
      <c r="D62" s="3" t="s">
        <v>157</v>
      </c>
      <c r="E62" s="3" t="s">
        <v>361</v>
      </c>
      <c r="F62" s="3" t="s">
        <v>153</v>
      </c>
      <c r="G62" s="5">
        <v>1</v>
      </c>
      <c r="H62" s="4" t="s">
        <v>154</v>
      </c>
      <c r="I62" s="22">
        <v>518.41</v>
      </c>
      <c r="J62" s="11">
        <v>24</v>
      </c>
      <c r="K62" s="11">
        <v>26</v>
      </c>
      <c r="L62" s="11">
        <v>91</v>
      </c>
      <c r="M62" s="11">
        <f t="shared" si="44"/>
        <v>12442</v>
      </c>
      <c r="N62" s="11">
        <f t="shared" si="45"/>
        <v>1493</v>
      </c>
      <c r="O62" s="9">
        <f t="shared" si="46"/>
        <v>62.21</v>
      </c>
      <c r="P62" s="9">
        <f t="shared" si="47"/>
        <v>62</v>
      </c>
      <c r="Q62" s="8">
        <f t="shared" si="25"/>
        <v>404.36500000000001</v>
      </c>
      <c r="R62" s="8">
        <f t="shared" si="1"/>
        <v>14463.574999999999</v>
      </c>
      <c r="S62" s="11">
        <f t="shared" si="48"/>
        <v>260</v>
      </c>
      <c r="T62" s="9">
        <f t="shared" si="2"/>
        <v>14723.574999999999</v>
      </c>
      <c r="U62" s="9"/>
      <c r="V62" s="9"/>
      <c r="W62" s="9"/>
      <c r="X62" s="11">
        <f t="shared" si="49"/>
        <v>5897</v>
      </c>
      <c r="Y62" s="8">
        <f t="shared" si="3"/>
        <v>191.6525</v>
      </c>
      <c r="Z62" s="9">
        <f t="shared" si="4"/>
        <v>6088.6525000000001</v>
      </c>
      <c r="AA62" s="11"/>
      <c r="AB62" s="11"/>
      <c r="AC62" s="11"/>
      <c r="AD62" s="11">
        <f t="shared" si="50"/>
        <v>457</v>
      </c>
      <c r="AE62" s="11">
        <f t="shared" si="51"/>
        <v>1036</v>
      </c>
      <c r="AF62" s="12">
        <f t="shared" si="52"/>
        <v>138</v>
      </c>
      <c r="AG62" s="12">
        <v>0</v>
      </c>
      <c r="AH62" s="12">
        <v>0</v>
      </c>
      <c r="AI62" s="12">
        <v>40</v>
      </c>
      <c r="AJ62" s="11">
        <f t="shared" si="53"/>
        <v>1671</v>
      </c>
      <c r="AK62" s="11">
        <f t="shared" si="54"/>
        <v>48136.724999999999</v>
      </c>
      <c r="AL62" s="11">
        <f t="shared" si="55"/>
        <v>5897</v>
      </c>
      <c r="AM62" s="11">
        <f t="shared" si="56"/>
        <v>42239.724999999999</v>
      </c>
      <c r="AN62">
        <f>VLOOKUP(C62,[1]WD!$B$3:$AR$777,43,0)</f>
        <v>15</v>
      </c>
      <c r="AO62" s="18">
        <f t="shared" si="57"/>
        <v>0</v>
      </c>
      <c r="AP62" s="6"/>
      <c r="AQ62" s="6"/>
      <c r="AR62" s="6"/>
    </row>
    <row r="63" spans="1:44" x14ac:dyDescent="0.25">
      <c r="A63" s="10">
        <v>179</v>
      </c>
      <c r="B63" s="1">
        <v>15</v>
      </c>
      <c r="C63" s="2">
        <v>40057669</v>
      </c>
      <c r="D63" s="3" t="s">
        <v>158</v>
      </c>
      <c r="E63" s="3" t="s">
        <v>361</v>
      </c>
      <c r="F63" s="3" t="s">
        <v>153</v>
      </c>
      <c r="G63" s="5">
        <v>1</v>
      </c>
      <c r="H63" s="4" t="s">
        <v>154</v>
      </c>
      <c r="I63" s="22">
        <v>518.41</v>
      </c>
      <c r="J63" s="11">
        <v>24</v>
      </c>
      <c r="K63" s="11">
        <v>26</v>
      </c>
      <c r="L63" s="11">
        <v>115</v>
      </c>
      <c r="M63" s="11">
        <f t="shared" si="44"/>
        <v>12442</v>
      </c>
      <c r="N63" s="11">
        <f t="shared" si="45"/>
        <v>1493</v>
      </c>
      <c r="O63" s="9">
        <f t="shared" si="46"/>
        <v>62.21</v>
      </c>
      <c r="P63" s="9">
        <f t="shared" si="47"/>
        <v>62</v>
      </c>
      <c r="Q63" s="8">
        <f t="shared" si="25"/>
        <v>404.36500000000001</v>
      </c>
      <c r="R63" s="8">
        <f t="shared" si="1"/>
        <v>14463.574999999999</v>
      </c>
      <c r="S63" s="11">
        <f t="shared" si="48"/>
        <v>260</v>
      </c>
      <c r="T63" s="9">
        <f t="shared" si="2"/>
        <v>14723.574999999999</v>
      </c>
      <c r="U63" s="9"/>
      <c r="V63" s="9"/>
      <c r="W63" s="9"/>
      <c r="X63" s="11">
        <f t="shared" si="49"/>
        <v>7452</v>
      </c>
      <c r="Y63" s="8">
        <f t="shared" si="3"/>
        <v>242.19</v>
      </c>
      <c r="Z63" s="9">
        <f t="shared" si="4"/>
        <v>7694.19</v>
      </c>
      <c r="AA63" s="11"/>
      <c r="AB63" s="11"/>
      <c r="AC63" s="11"/>
      <c r="AD63" s="11">
        <f t="shared" si="50"/>
        <v>457</v>
      </c>
      <c r="AE63" s="11">
        <f t="shared" si="51"/>
        <v>1036</v>
      </c>
      <c r="AF63" s="12">
        <f t="shared" si="52"/>
        <v>150</v>
      </c>
      <c r="AG63" s="12">
        <v>0</v>
      </c>
      <c r="AH63" s="12">
        <v>0</v>
      </c>
      <c r="AI63" s="12">
        <v>40</v>
      </c>
      <c r="AJ63" s="11">
        <f t="shared" si="53"/>
        <v>1683</v>
      </c>
      <c r="AK63" s="11">
        <f t="shared" si="54"/>
        <v>49679.724999999999</v>
      </c>
      <c r="AL63" s="11">
        <f t="shared" si="55"/>
        <v>7452</v>
      </c>
      <c r="AM63" s="11">
        <f t="shared" si="56"/>
        <v>42227.724999999999</v>
      </c>
      <c r="AN63">
        <f>VLOOKUP(C63,[1]WD!$B$3:$AR$777,43,0)</f>
        <v>15</v>
      </c>
      <c r="AO63" s="18">
        <f t="shared" si="57"/>
        <v>0</v>
      </c>
      <c r="AP63" s="6"/>
      <c r="AQ63" s="6"/>
      <c r="AR63" s="6"/>
    </row>
    <row r="64" spans="1:44" x14ac:dyDescent="0.25">
      <c r="A64" s="10">
        <v>180</v>
      </c>
      <c r="B64" s="1">
        <v>15</v>
      </c>
      <c r="C64" s="2">
        <v>40057697</v>
      </c>
      <c r="D64" s="3" t="s">
        <v>159</v>
      </c>
      <c r="E64" s="3" t="s">
        <v>361</v>
      </c>
      <c r="F64" s="3" t="s">
        <v>153</v>
      </c>
      <c r="G64" s="5">
        <v>1</v>
      </c>
      <c r="H64" s="4" t="s">
        <v>154</v>
      </c>
      <c r="I64" s="22">
        <v>518.41</v>
      </c>
      <c r="J64" s="11">
        <v>25</v>
      </c>
      <c r="K64" s="11">
        <v>28</v>
      </c>
      <c r="L64" s="11">
        <v>110</v>
      </c>
      <c r="M64" s="11">
        <f t="shared" si="44"/>
        <v>12960</v>
      </c>
      <c r="N64" s="11">
        <f t="shared" si="45"/>
        <v>1555</v>
      </c>
      <c r="O64" s="9">
        <f t="shared" si="46"/>
        <v>64.8</v>
      </c>
      <c r="P64" s="9">
        <f t="shared" si="47"/>
        <v>65</v>
      </c>
      <c r="Q64" s="8">
        <f t="shared" si="25"/>
        <v>421.2</v>
      </c>
      <c r="R64" s="8">
        <f t="shared" si="1"/>
        <v>15066</v>
      </c>
      <c r="S64" s="11">
        <f t="shared" si="48"/>
        <v>280</v>
      </c>
      <c r="T64" s="9">
        <f t="shared" si="2"/>
        <v>15346</v>
      </c>
      <c r="U64" s="9"/>
      <c r="V64" s="9"/>
      <c r="W64" s="9"/>
      <c r="X64" s="11">
        <f t="shared" si="49"/>
        <v>7128</v>
      </c>
      <c r="Y64" s="8">
        <f t="shared" si="3"/>
        <v>231.66</v>
      </c>
      <c r="Z64" s="9">
        <f t="shared" si="4"/>
        <v>7359.66</v>
      </c>
      <c r="AA64" s="11"/>
      <c r="AB64" s="11"/>
      <c r="AC64" s="11"/>
      <c r="AD64" s="11">
        <f t="shared" si="50"/>
        <v>475</v>
      </c>
      <c r="AE64" s="11">
        <f t="shared" si="51"/>
        <v>1080</v>
      </c>
      <c r="AF64" s="12">
        <f t="shared" si="52"/>
        <v>151</v>
      </c>
      <c r="AG64" s="12">
        <v>0</v>
      </c>
      <c r="AH64" s="12">
        <v>0</v>
      </c>
      <c r="AI64" s="12">
        <v>40</v>
      </c>
      <c r="AJ64" s="11">
        <f t="shared" si="53"/>
        <v>1746</v>
      </c>
      <c r="AK64" s="11">
        <f t="shared" si="54"/>
        <v>51140</v>
      </c>
      <c r="AL64" s="11">
        <f t="shared" si="55"/>
        <v>7128</v>
      </c>
      <c r="AM64" s="11">
        <f t="shared" si="56"/>
        <v>44012</v>
      </c>
      <c r="AN64">
        <f>VLOOKUP(C64,[1]WD!$B$3:$AR$777,43,0)</f>
        <v>15</v>
      </c>
      <c r="AO64" s="18">
        <f t="shared" si="57"/>
        <v>0</v>
      </c>
      <c r="AP64" s="6"/>
      <c r="AQ64" s="6"/>
      <c r="AR64" s="6"/>
    </row>
    <row r="65" spans="1:44" x14ac:dyDescent="0.25">
      <c r="A65" s="10">
        <v>181</v>
      </c>
      <c r="B65" s="1">
        <v>15</v>
      </c>
      <c r="C65" s="2">
        <v>40057716</v>
      </c>
      <c r="D65" s="3" t="s">
        <v>38</v>
      </c>
      <c r="E65" s="3" t="s">
        <v>361</v>
      </c>
      <c r="F65" s="3" t="s">
        <v>153</v>
      </c>
      <c r="G65" s="5">
        <v>1</v>
      </c>
      <c r="H65" s="4" t="s">
        <v>154</v>
      </c>
      <c r="I65" s="22">
        <v>518.41</v>
      </c>
      <c r="J65" s="11">
        <v>25</v>
      </c>
      <c r="K65" s="11">
        <v>28</v>
      </c>
      <c r="L65" s="11">
        <v>117</v>
      </c>
      <c r="M65" s="11">
        <f t="shared" si="44"/>
        <v>12960</v>
      </c>
      <c r="N65" s="11">
        <f t="shared" si="45"/>
        <v>1555</v>
      </c>
      <c r="O65" s="9">
        <f t="shared" si="46"/>
        <v>64.8</v>
      </c>
      <c r="P65" s="9">
        <f t="shared" si="47"/>
        <v>65</v>
      </c>
      <c r="Q65" s="8">
        <f t="shared" si="25"/>
        <v>421.2</v>
      </c>
      <c r="R65" s="8">
        <f t="shared" si="1"/>
        <v>15066</v>
      </c>
      <c r="S65" s="11">
        <f t="shared" si="48"/>
        <v>280</v>
      </c>
      <c r="T65" s="9">
        <f t="shared" si="2"/>
        <v>15346</v>
      </c>
      <c r="U65" s="9"/>
      <c r="V65" s="9"/>
      <c r="W65" s="9"/>
      <c r="X65" s="11">
        <f t="shared" si="49"/>
        <v>7582</v>
      </c>
      <c r="Y65" s="8">
        <f t="shared" si="3"/>
        <v>246.41500000000002</v>
      </c>
      <c r="Z65" s="9">
        <f t="shared" si="4"/>
        <v>7828.415</v>
      </c>
      <c r="AA65" s="11"/>
      <c r="AB65" s="11"/>
      <c r="AC65" s="11"/>
      <c r="AD65" s="11">
        <f t="shared" si="50"/>
        <v>475</v>
      </c>
      <c r="AE65" s="11">
        <f t="shared" si="51"/>
        <v>1080</v>
      </c>
      <c r="AF65" s="12">
        <f t="shared" si="52"/>
        <v>155</v>
      </c>
      <c r="AG65" s="12">
        <v>0</v>
      </c>
      <c r="AH65" s="12">
        <v>0</v>
      </c>
      <c r="AI65" s="12">
        <v>40</v>
      </c>
      <c r="AJ65" s="11">
        <f t="shared" si="53"/>
        <v>1750</v>
      </c>
      <c r="AK65" s="11">
        <f t="shared" si="54"/>
        <v>51590</v>
      </c>
      <c r="AL65" s="11">
        <f t="shared" si="55"/>
        <v>7582</v>
      </c>
      <c r="AM65" s="11">
        <f t="shared" si="56"/>
        <v>44008</v>
      </c>
      <c r="AN65">
        <f>VLOOKUP(C65,[1]WD!$B$3:$AR$777,43,0)</f>
        <v>15</v>
      </c>
      <c r="AO65" s="18">
        <f t="shared" si="57"/>
        <v>0</v>
      </c>
      <c r="AP65" s="6"/>
      <c r="AQ65" s="6"/>
      <c r="AR65" s="6"/>
    </row>
    <row r="66" spans="1:44" x14ac:dyDescent="0.25">
      <c r="A66" s="10">
        <v>182</v>
      </c>
      <c r="B66" s="1">
        <v>15</v>
      </c>
      <c r="C66" s="2">
        <v>40057717</v>
      </c>
      <c r="D66" s="3" t="s">
        <v>160</v>
      </c>
      <c r="E66" s="3" t="s">
        <v>361</v>
      </c>
      <c r="F66" s="3" t="s">
        <v>153</v>
      </c>
      <c r="G66" s="5">
        <v>1</v>
      </c>
      <c r="H66" s="4" t="s">
        <v>154</v>
      </c>
      <c r="I66" s="22">
        <v>518.41</v>
      </c>
      <c r="J66" s="11">
        <v>22.5</v>
      </c>
      <c r="K66" s="11">
        <v>25</v>
      </c>
      <c r="L66" s="11">
        <v>89</v>
      </c>
      <c r="M66" s="11">
        <f t="shared" si="44"/>
        <v>11664</v>
      </c>
      <c r="N66" s="11">
        <f t="shared" si="45"/>
        <v>1400</v>
      </c>
      <c r="O66" s="9">
        <f t="shared" si="46"/>
        <v>58.32</v>
      </c>
      <c r="P66" s="9">
        <f t="shared" si="47"/>
        <v>58</v>
      </c>
      <c r="Q66" s="8">
        <f t="shared" si="25"/>
        <v>379.08000000000004</v>
      </c>
      <c r="R66" s="8">
        <f t="shared" ref="R66:R129" si="58">SUM(M66:Q66)</f>
        <v>13559.4</v>
      </c>
      <c r="S66" s="11">
        <f t="shared" si="48"/>
        <v>250</v>
      </c>
      <c r="T66" s="9">
        <f t="shared" ref="T66:T129" si="59">SUM(R66:S66)</f>
        <v>13809.4</v>
      </c>
      <c r="U66" s="9"/>
      <c r="V66" s="9"/>
      <c r="W66" s="9"/>
      <c r="X66" s="11">
        <f t="shared" si="49"/>
        <v>5767</v>
      </c>
      <c r="Y66" s="8">
        <f t="shared" ref="Y66:Y129" si="60">(X66)*(3.25%)</f>
        <v>187.42750000000001</v>
      </c>
      <c r="Z66" s="9">
        <f t="shared" ref="Z66:Z129" si="61">+Y66+X66</f>
        <v>5954.4274999999998</v>
      </c>
      <c r="AA66" s="11"/>
      <c r="AB66" s="11"/>
      <c r="AC66" s="11"/>
      <c r="AD66" s="11">
        <f t="shared" si="50"/>
        <v>428</v>
      </c>
      <c r="AE66" s="11">
        <f t="shared" si="51"/>
        <v>972</v>
      </c>
      <c r="AF66" s="12">
        <f t="shared" si="52"/>
        <v>131</v>
      </c>
      <c r="AG66" s="12">
        <v>0</v>
      </c>
      <c r="AH66" s="12">
        <v>0</v>
      </c>
      <c r="AI66" s="12">
        <v>40</v>
      </c>
      <c r="AJ66" s="11">
        <f t="shared" si="53"/>
        <v>1571</v>
      </c>
      <c r="AK66" s="11">
        <f t="shared" si="54"/>
        <v>45374.2</v>
      </c>
      <c r="AL66" s="11">
        <f t="shared" si="55"/>
        <v>5767</v>
      </c>
      <c r="AM66" s="11">
        <f t="shared" si="56"/>
        <v>39607.199999999997</v>
      </c>
      <c r="AN66">
        <f>VLOOKUP(C66,[1]WD!$B$3:$AR$777,43,0)</f>
        <v>15</v>
      </c>
      <c r="AO66" s="18">
        <f t="shared" si="57"/>
        <v>0</v>
      </c>
      <c r="AP66" s="6"/>
      <c r="AQ66" s="6"/>
      <c r="AR66" s="6"/>
    </row>
    <row r="67" spans="1:44" x14ac:dyDescent="0.25">
      <c r="A67" s="10">
        <v>183</v>
      </c>
      <c r="B67" s="1">
        <v>15</v>
      </c>
      <c r="C67" s="2">
        <v>40057745</v>
      </c>
      <c r="D67" s="3" t="s">
        <v>163</v>
      </c>
      <c r="E67" s="3" t="s">
        <v>361</v>
      </c>
      <c r="F67" s="3" t="s">
        <v>153</v>
      </c>
      <c r="G67" s="5">
        <v>1</v>
      </c>
      <c r="H67" s="4" t="s">
        <v>154</v>
      </c>
      <c r="I67" s="22">
        <v>570.25</v>
      </c>
      <c r="J67" s="11">
        <v>27</v>
      </c>
      <c r="K67" s="11">
        <v>29</v>
      </c>
      <c r="L67" s="11">
        <v>123</v>
      </c>
      <c r="M67" s="11">
        <f t="shared" si="44"/>
        <v>15397</v>
      </c>
      <c r="N67" s="11">
        <f t="shared" si="45"/>
        <v>1848</v>
      </c>
      <c r="O67" s="9">
        <f t="shared" si="46"/>
        <v>76.984999999999999</v>
      </c>
      <c r="P67" s="9">
        <f t="shared" si="47"/>
        <v>75</v>
      </c>
      <c r="Q67" s="8">
        <f t="shared" si="25"/>
        <v>500.40250000000003</v>
      </c>
      <c r="R67" s="8">
        <f t="shared" si="58"/>
        <v>17897.387500000001</v>
      </c>
      <c r="S67" s="11">
        <f t="shared" si="48"/>
        <v>290</v>
      </c>
      <c r="T67" s="9">
        <f t="shared" si="59"/>
        <v>18187.387500000001</v>
      </c>
      <c r="U67" s="9"/>
      <c r="V67" s="9"/>
      <c r="W67" s="9"/>
      <c r="X67" s="11">
        <f t="shared" si="49"/>
        <v>8768</v>
      </c>
      <c r="Y67" s="8">
        <f t="shared" si="60"/>
        <v>284.96000000000004</v>
      </c>
      <c r="Z67" s="9">
        <f t="shared" si="61"/>
        <v>9052.9599999999991</v>
      </c>
      <c r="AA67" s="11"/>
      <c r="AB67" s="11"/>
      <c r="AC67" s="11"/>
      <c r="AD67" s="11">
        <f t="shared" si="50"/>
        <v>565</v>
      </c>
      <c r="AE67" s="11">
        <f t="shared" si="51"/>
        <v>1283</v>
      </c>
      <c r="AF67" s="12">
        <f t="shared" si="52"/>
        <v>182</v>
      </c>
      <c r="AG67" s="12">
        <v>0</v>
      </c>
      <c r="AH67" s="12">
        <v>0</v>
      </c>
      <c r="AI67" s="12">
        <v>40</v>
      </c>
      <c r="AJ67" s="11">
        <f t="shared" si="53"/>
        <v>2070</v>
      </c>
      <c r="AK67" s="11">
        <f t="shared" si="54"/>
        <v>60970.162500000006</v>
      </c>
      <c r="AL67" s="11">
        <f t="shared" si="55"/>
        <v>8768</v>
      </c>
      <c r="AM67" s="11">
        <f t="shared" si="56"/>
        <v>52202.162500000006</v>
      </c>
      <c r="AN67">
        <f>VLOOKUP(C67,[1]WD!$B$3:$AR$777,43,0)</f>
        <v>15</v>
      </c>
      <c r="AO67" s="18">
        <f t="shared" si="57"/>
        <v>0</v>
      </c>
      <c r="AP67" s="6"/>
      <c r="AQ67" s="6"/>
      <c r="AR67" s="6"/>
    </row>
    <row r="68" spans="1:44" x14ac:dyDescent="0.25">
      <c r="A68" s="10">
        <v>184</v>
      </c>
      <c r="B68" s="1">
        <v>15</v>
      </c>
      <c r="C68" s="2">
        <v>40057762</v>
      </c>
      <c r="D68" s="3" t="s">
        <v>33</v>
      </c>
      <c r="E68" s="3" t="s">
        <v>361</v>
      </c>
      <c r="F68" s="3" t="s">
        <v>153</v>
      </c>
      <c r="G68" s="5">
        <v>1</v>
      </c>
      <c r="H68" s="4" t="s">
        <v>154</v>
      </c>
      <c r="I68" s="22">
        <v>570.25</v>
      </c>
      <c r="J68" s="11">
        <v>9</v>
      </c>
      <c r="K68" s="11">
        <v>9</v>
      </c>
      <c r="L68" s="11">
        <v>20</v>
      </c>
      <c r="M68" s="11">
        <f t="shared" si="44"/>
        <v>5132</v>
      </c>
      <c r="N68" s="11">
        <f t="shared" si="45"/>
        <v>616</v>
      </c>
      <c r="O68" s="9">
        <f t="shared" si="46"/>
        <v>25.66</v>
      </c>
      <c r="P68" s="9">
        <f t="shared" si="47"/>
        <v>26</v>
      </c>
      <c r="Q68" s="8">
        <f t="shared" si="25"/>
        <v>166.79</v>
      </c>
      <c r="R68" s="8">
        <f t="shared" si="58"/>
        <v>5966.45</v>
      </c>
      <c r="S68" s="11">
        <f t="shared" si="48"/>
        <v>90</v>
      </c>
      <c r="T68" s="9">
        <f t="shared" si="59"/>
        <v>6056.45</v>
      </c>
      <c r="U68" s="9"/>
      <c r="V68" s="9"/>
      <c r="W68" s="9"/>
      <c r="X68" s="11">
        <f t="shared" si="49"/>
        <v>1426</v>
      </c>
      <c r="Y68" s="8">
        <f t="shared" si="60"/>
        <v>46.344999999999999</v>
      </c>
      <c r="Z68" s="9">
        <f t="shared" si="61"/>
        <v>1472.345</v>
      </c>
      <c r="AA68" s="11"/>
      <c r="AB68" s="11"/>
      <c r="AC68" s="11"/>
      <c r="AD68" s="11">
        <f t="shared" si="50"/>
        <v>189</v>
      </c>
      <c r="AE68" s="11">
        <f t="shared" si="51"/>
        <v>427</v>
      </c>
      <c r="AF68" s="12">
        <f t="shared" si="52"/>
        <v>50</v>
      </c>
      <c r="AG68" s="12">
        <v>0</v>
      </c>
      <c r="AH68" s="12">
        <v>0</v>
      </c>
      <c r="AI68" s="12">
        <v>40</v>
      </c>
      <c r="AJ68" s="11">
        <f t="shared" si="53"/>
        <v>706</v>
      </c>
      <c r="AK68" s="11">
        <f t="shared" si="54"/>
        <v>18799.349999999999</v>
      </c>
      <c r="AL68" s="11">
        <f t="shared" si="55"/>
        <v>1426</v>
      </c>
      <c r="AM68" s="11">
        <f t="shared" si="56"/>
        <v>17373.349999999999</v>
      </c>
      <c r="AN68">
        <f>VLOOKUP(C68,[1]WD!$B$3:$AR$777,43,0)</f>
        <v>15</v>
      </c>
      <c r="AO68" s="18">
        <f t="shared" si="57"/>
        <v>0</v>
      </c>
      <c r="AP68" s="6"/>
      <c r="AQ68" s="6"/>
      <c r="AR68" s="6"/>
    </row>
    <row r="69" spans="1:44" x14ac:dyDescent="0.25">
      <c r="A69" s="10">
        <v>185</v>
      </c>
      <c r="B69" s="1">
        <v>15</v>
      </c>
      <c r="C69" s="2">
        <v>40058064</v>
      </c>
      <c r="D69" s="3" t="s">
        <v>164</v>
      </c>
      <c r="E69" s="3" t="s">
        <v>361</v>
      </c>
      <c r="F69" s="3" t="s">
        <v>153</v>
      </c>
      <c r="G69" s="5">
        <v>1</v>
      </c>
      <c r="H69" s="4" t="s">
        <v>154</v>
      </c>
      <c r="I69" s="22">
        <v>518.41</v>
      </c>
      <c r="J69" s="11">
        <v>24</v>
      </c>
      <c r="K69" s="11">
        <v>28</v>
      </c>
      <c r="L69" s="11">
        <v>130</v>
      </c>
      <c r="M69" s="11">
        <f t="shared" si="44"/>
        <v>12442</v>
      </c>
      <c r="N69" s="11">
        <f t="shared" si="45"/>
        <v>1493</v>
      </c>
      <c r="O69" s="9">
        <f t="shared" si="46"/>
        <v>62.21</v>
      </c>
      <c r="P69" s="9">
        <f t="shared" si="47"/>
        <v>62</v>
      </c>
      <c r="Q69" s="8">
        <f t="shared" si="25"/>
        <v>404.36500000000001</v>
      </c>
      <c r="R69" s="8">
        <f t="shared" si="58"/>
        <v>14463.574999999999</v>
      </c>
      <c r="S69" s="11">
        <f t="shared" si="48"/>
        <v>280</v>
      </c>
      <c r="T69" s="9">
        <f t="shared" si="59"/>
        <v>14743.574999999999</v>
      </c>
      <c r="U69" s="9"/>
      <c r="V69" s="9"/>
      <c r="W69" s="9"/>
      <c r="X69" s="11">
        <f t="shared" si="49"/>
        <v>8424</v>
      </c>
      <c r="Y69" s="8">
        <f t="shared" si="60"/>
        <v>273.78000000000003</v>
      </c>
      <c r="Z69" s="9">
        <f t="shared" si="61"/>
        <v>8697.7800000000007</v>
      </c>
      <c r="AA69" s="11"/>
      <c r="AB69" s="11"/>
      <c r="AC69" s="11"/>
      <c r="AD69" s="11">
        <f t="shared" si="50"/>
        <v>457</v>
      </c>
      <c r="AE69" s="11">
        <f t="shared" si="51"/>
        <v>1036</v>
      </c>
      <c r="AF69" s="12">
        <f t="shared" si="52"/>
        <v>157</v>
      </c>
      <c r="AG69" s="12">
        <v>0</v>
      </c>
      <c r="AH69" s="12">
        <v>0</v>
      </c>
      <c r="AI69" s="12">
        <v>40</v>
      </c>
      <c r="AJ69" s="11">
        <f t="shared" si="53"/>
        <v>1690</v>
      </c>
      <c r="AK69" s="11">
        <f t="shared" si="54"/>
        <v>50684.724999999999</v>
      </c>
      <c r="AL69" s="11">
        <f t="shared" si="55"/>
        <v>8424</v>
      </c>
      <c r="AM69" s="11">
        <f t="shared" si="56"/>
        <v>42260.724999999999</v>
      </c>
      <c r="AN69">
        <f>VLOOKUP(C69,[1]WD!$B$3:$AR$777,43,0)</f>
        <v>15</v>
      </c>
      <c r="AO69" s="18">
        <f t="shared" si="57"/>
        <v>0</v>
      </c>
      <c r="AP69" s="6"/>
      <c r="AQ69" s="6"/>
      <c r="AR69" s="6"/>
    </row>
    <row r="70" spans="1:44" x14ac:dyDescent="0.25">
      <c r="A70" s="10">
        <v>186</v>
      </c>
      <c r="B70" s="1">
        <v>15</v>
      </c>
      <c r="C70" s="2">
        <v>40058395</v>
      </c>
      <c r="D70" s="3" t="s">
        <v>165</v>
      </c>
      <c r="E70" s="3" t="s">
        <v>361</v>
      </c>
      <c r="F70" s="3" t="s">
        <v>153</v>
      </c>
      <c r="G70" s="5">
        <v>1</v>
      </c>
      <c r="H70" s="4" t="s">
        <v>154</v>
      </c>
      <c r="I70" s="22">
        <v>518.41</v>
      </c>
      <c r="J70" s="11">
        <v>21</v>
      </c>
      <c r="K70" s="11">
        <v>25</v>
      </c>
      <c r="L70" s="11">
        <v>123</v>
      </c>
      <c r="M70" s="11">
        <f t="shared" si="44"/>
        <v>10887</v>
      </c>
      <c r="N70" s="11">
        <f t="shared" si="45"/>
        <v>1306</v>
      </c>
      <c r="O70" s="9">
        <f t="shared" si="46"/>
        <v>54.435000000000002</v>
      </c>
      <c r="P70" s="9">
        <f t="shared" si="47"/>
        <v>54</v>
      </c>
      <c r="Q70" s="8">
        <f t="shared" si="25"/>
        <v>353.82749999999999</v>
      </c>
      <c r="R70" s="8">
        <f t="shared" si="58"/>
        <v>12655.262499999999</v>
      </c>
      <c r="S70" s="11">
        <f t="shared" si="48"/>
        <v>250</v>
      </c>
      <c r="T70" s="9">
        <f t="shared" si="59"/>
        <v>12905.262499999999</v>
      </c>
      <c r="U70" s="9"/>
      <c r="V70" s="9"/>
      <c r="W70" s="9"/>
      <c r="X70" s="11">
        <f t="shared" si="49"/>
        <v>7971</v>
      </c>
      <c r="Y70" s="8">
        <f t="shared" si="60"/>
        <v>259.0575</v>
      </c>
      <c r="Z70" s="9">
        <f t="shared" si="61"/>
        <v>8230.0575000000008</v>
      </c>
      <c r="AA70" s="11"/>
      <c r="AB70" s="11"/>
      <c r="AC70" s="11"/>
      <c r="AD70" s="11">
        <f t="shared" si="50"/>
        <v>399</v>
      </c>
      <c r="AE70" s="11">
        <f t="shared" si="51"/>
        <v>907</v>
      </c>
      <c r="AF70" s="12">
        <f t="shared" si="52"/>
        <v>142</v>
      </c>
      <c r="AG70" s="12">
        <v>0</v>
      </c>
      <c r="AH70" s="12">
        <v>0</v>
      </c>
      <c r="AI70" s="12">
        <v>40</v>
      </c>
      <c r="AJ70" s="11">
        <f t="shared" si="53"/>
        <v>1488</v>
      </c>
      <c r="AK70" s="11">
        <f t="shared" si="54"/>
        <v>44948.787499999999</v>
      </c>
      <c r="AL70" s="11">
        <f t="shared" si="55"/>
        <v>7971</v>
      </c>
      <c r="AM70" s="11">
        <f t="shared" si="56"/>
        <v>36977.787499999999</v>
      </c>
      <c r="AN70">
        <f>VLOOKUP(C70,[1]WD!$B$3:$AR$777,43,0)</f>
        <v>15</v>
      </c>
      <c r="AO70" s="18">
        <f t="shared" si="57"/>
        <v>0</v>
      </c>
      <c r="AP70" s="6"/>
      <c r="AQ70" s="6"/>
      <c r="AR70" s="6"/>
    </row>
    <row r="71" spans="1:44" x14ac:dyDescent="0.25">
      <c r="A71" s="10">
        <v>187</v>
      </c>
      <c r="B71" s="1">
        <v>15</v>
      </c>
      <c r="C71" s="2">
        <v>40058479</v>
      </c>
      <c r="D71" s="3" t="s">
        <v>89</v>
      </c>
      <c r="E71" s="3" t="s">
        <v>361</v>
      </c>
      <c r="F71" s="3" t="s">
        <v>153</v>
      </c>
      <c r="G71" s="5">
        <v>1</v>
      </c>
      <c r="H71" s="4" t="s">
        <v>154</v>
      </c>
      <c r="I71" s="22">
        <v>518.41</v>
      </c>
      <c r="J71" s="11">
        <v>5</v>
      </c>
      <c r="K71" s="11">
        <v>7</v>
      </c>
      <c r="L71" s="11">
        <v>36</v>
      </c>
      <c r="M71" s="11">
        <f t="shared" si="44"/>
        <v>2592</v>
      </c>
      <c r="N71" s="11">
        <f t="shared" si="45"/>
        <v>311</v>
      </c>
      <c r="O71" s="9">
        <f t="shared" si="46"/>
        <v>12.96</v>
      </c>
      <c r="P71" s="9">
        <f t="shared" si="47"/>
        <v>13</v>
      </c>
      <c r="Q71" s="8">
        <f t="shared" si="25"/>
        <v>84.240000000000009</v>
      </c>
      <c r="R71" s="8">
        <f t="shared" si="58"/>
        <v>3013.2</v>
      </c>
      <c r="S71" s="11">
        <f t="shared" si="48"/>
        <v>70</v>
      </c>
      <c r="T71" s="9">
        <f t="shared" si="59"/>
        <v>3083.2</v>
      </c>
      <c r="U71" s="9"/>
      <c r="V71" s="9"/>
      <c r="W71" s="9"/>
      <c r="X71" s="11">
        <f t="shared" si="49"/>
        <v>2333</v>
      </c>
      <c r="Y71" s="8">
        <f t="shared" si="60"/>
        <v>75.822500000000005</v>
      </c>
      <c r="Z71" s="9">
        <f t="shared" si="61"/>
        <v>2408.8225000000002</v>
      </c>
      <c r="AA71" s="11"/>
      <c r="AB71" s="11"/>
      <c r="AC71" s="11"/>
      <c r="AD71" s="11">
        <f t="shared" si="50"/>
        <v>95</v>
      </c>
      <c r="AE71" s="11">
        <f t="shared" si="51"/>
        <v>216</v>
      </c>
      <c r="AF71" s="12">
        <f t="shared" si="52"/>
        <v>37</v>
      </c>
      <c r="AG71" s="12">
        <v>0</v>
      </c>
      <c r="AH71" s="12">
        <v>0</v>
      </c>
      <c r="AI71" s="12">
        <v>40</v>
      </c>
      <c r="AJ71" s="11">
        <f t="shared" si="53"/>
        <v>388</v>
      </c>
      <c r="AK71" s="11">
        <f t="shared" si="54"/>
        <v>11124.599999999999</v>
      </c>
      <c r="AL71" s="11">
        <f t="shared" si="55"/>
        <v>2333</v>
      </c>
      <c r="AM71" s="11">
        <f t="shared" si="56"/>
        <v>8791.5999999999985</v>
      </c>
      <c r="AN71">
        <f>VLOOKUP(C71,[1]WD!$B$3:$AR$777,43,0)</f>
        <v>15</v>
      </c>
      <c r="AO71" s="18">
        <f t="shared" si="57"/>
        <v>0</v>
      </c>
      <c r="AP71" s="6"/>
      <c r="AQ71" s="6"/>
      <c r="AR71" s="6"/>
    </row>
    <row r="72" spans="1:44" x14ac:dyDescent="0.25">
      <c r="A72" s="10">
        <v>188</v>
      </c>
      <c r="B72" s="1">
        <v>15</v>
      </c>
      <c r="C72" s="2">
        <v>40059200</v>
      </c>
      <c r="D72" s="3" t="s">
        <v>314</v>
      </c>
      <c r="E72" s="3" t="s">
        <v>361</v>
      </c>
      <c r="F72" s="3" t="s">
        <v>153</v>
      </c>
      <c r="G72" s="5">
        <v>1</v>
      </c>
      <c r="H72" s="4" t="s">
        <v>154</v>
      </c>
      <c r="I72" s="22">
        <v>518.41</v>
      </c>
      <c r="J72" s="11">
        <v>25</v>
      </c>
      <c r="K72" s="11">
        <v>27</v>
      </c>
      <c r="L72" s="11">
        <v>104</v>
      </c>
      <c r="M72" s="11">
        <f t="shared" si="44"/>
        <v>12960</v>
      </c>
      <c r="N72" s="11">
        <f t="shared" si="45"/>
        <v>1555</v>
      </c>
      <c r="O72" s="9">
        <f t="shared" si="46"/>
        <v>64.8</v>
      </c>
      <c r="P72" s="9">
        <f t="shared" si="47"/>
        <v>65</v>
      </c>
      <c r="Q72" s="8">
        <f t="shared" si="25"/>
        <v>421.2</v>
      </c>
      <c r="R72" s="8">
        <f t="shared" si="58"/>
        <v>15066</v>
      </c>
      <c r="S72" s="11">
        <f t="shared" si="48"/>
        <v>270</v>
      </c>
      <c r="T72" s="9">
        <f t="shared" si="59"/>
        <v>15336</v>
      </c>
      <c r="U72" s="9"/>
      <c r="V72" s="9"/>
      <c r="W72" s="9"/>
      <c r="X72" s="11">
        <f t="shared" si="49"/>
        <v>6739</v>
      </c>
      <c r="Y72" s="8">
        <f t="shared" si="60"/>
        <v>219.01750000000001</v>
      </c>
      <c r="Z72" s="9">
        <f t="shared" si="61"/>
        <v>6958.0174999999999</v>
      </c>
      <c r="AA72" s="11"/>
      <c r="AB72" s="11"/>
      <c r="AC72" s="11"/>
      <c r="AD72" s="11">
        <f t="shared" si="50"/>
        <v>475</v>
      </c>
      <c r="AE72" s="11">
        <f t="shared" si="51"/>
        <v>1080</v>
      </c>
      <c r="AF72" s="12">
        <f t="shared" si="52"/>
        <v>148</v>
      </c>
      <c r="AG72" s="12">
        <v>0</v>
      </c>
      <c r="AH72" s="12">
        <v>0</v>
      </c>
      <c r="AI72" s="12">
        <v>40</v>
      </c>
      <c r="AJ72" s="11">
        <f t="shared" si="53"/>
        <v>1743</v>
      </c>
      <c r="AK72" s="11">
        <f t="shared" si="54"/>
        <v>50734</v>
      </c>
      <c r="AL72" s="11">
        <f t="shared" si="55"/>
        <v>6739</v>
      </c>
      <c r="AM72" s="11">
        <f t="shared" si="56"/>
        <v>43995</v>
      </c>
      <c r="AN72">
        <f>VLOOKUP(C72,[1]WD!$B$3:$AR$777,43,0)</f>
        <v>15</v>
      </c>
      <c r="AO72" s="18">
        <f t="shared" si="57"/>
        <v>0</v>
      </c>
      <c r="AP72" s="6"/>
      <c r="AQ72" s="6"/>
      <c r="AR72" s="6"/>
    </row>
    <row r="73" spans="1:44" x14ac:dyDescent="0.25">
      <c r="A73" s="10">
        <v>189</v>
      </c>
      <c r="B73" s="1">
        <v>15</v>
      </c>
      <c r="C73" s="2">
        <v>40059089</v>
      </c>
      <c r="D73" s="3" t="s">
        <v>324</v>
      </c>
      <c r="E73" s="3" t="s">
        <v>361</v>
      </c>
      <c r="F73" s="3" t="s">
        <v>153</v>
      </c>
      <c r="G73" s="5">
        <v>1</v>
      </c>
      <c r="H73" s="4" t="s">
        <v>154</v>
      </c>
      <c r="I73" s="22">
        <v>518.41</v>
      </c>
      <c r="J73" s="11">
        <v>15</v>
      </c>
      <c r="K73" s="11">
        <v>17</v>
      </c>
      <c r="L73" s="11">
        <v>59</v>
      </c>
      <c r="M73" s="11">
        <f t="shared" si="44"/>
        <v>7776</v>
      </c>
      <c r="N73" s="11">
        <f t="shared" si="45"/>
        <v>933</v>
      </c>
      <c r="O73" s="9">
        <f t="shared" si="46"/>
        <v>38.880000000000003</v>
      </c>
      <c r="P73" s="9">
        <f t="shared" si="47"/>
        <v>39</v>
      </c>
      <c r="Q73" s="8">
        <f t="shared" si="25"/>
        <v>252.72</v>
      </c>
      <c r="R73" s="8">
        <f t="shared" si="58"/>
        <v>9039.5999999999985</v>
      </c>
      <c r="S73" s="11">
        <f t="shared" si="48"/>
        <v>170</v>
      </c>
      <c r="T73" s="9">
        <f t="shared" si="59"/>
        <v>9209.5999999999985</v>
      </c>
      <c r="U73" s="9"/>
      <c r="V73" s="9"/>
      <c r="W73" s="9"/>
      <c r="X73" s="11">
        <f t="shared" si="49"/>
        <v>3823</v>
      </c>
      <c r="Y73" s="8">
        <f t="shared" si="60"/>
        <v>124.2475</v>
      </c>
      <c r="Z73" s="9">
        <f t="shared" si="61"/>
        <v>3947.2474999999999</v>
      </c>
      <c r="AA73" s="11"/>
      <c r="AB73" s="11"/>
      <c r="AC73" s="11"/>
      <c r="AD73" s="11">
        <f t="shared" si="50"/>
        <v>285</v>
      </c>
      <c r="AE73" s="11">
        <f t="shared" si="51"/>
        <v>648</v>
      </c>
      <c r="AF73" s="12">
        <f t="shared" si="52"/>
        <v>87</v>
      </c>
      <c r="AG73" s="12">
        <v>0</v>
      </c>
      <c r="AH73" s="12">
        <v>0</v>
      </c>
      <c r="AI73" s="12">
        <v>40</v>
      </c>
      <c r="AJ73" s="11">
        <f t="shared" si="53"/>
        <v>1060</v>
      </c>
      <c r="AK73" s="11">
        <f t="shared" si="54"/>
        <v>30221.799999999996</v>
      </c>
      <c r="AL73" s="11">
        <f t="shared" si="55"/>
        <v>3823</v>
      </c>
      <c r="AM73" s="11">
        <f t="shared" si="56"/>
        <v>26398.799999999996</v>
      </c>
      <c r="AN73">
        <f>VLOOKUP(C73,[1]WD!$B$3:$AR$777,43,0)</f>
        <v>15</v>
      </c>
      <c r="AO73" s="18">
        <f t="shared" si="57"/>
        <v>0</v>
      </c>
      <c r="AP73" s="6"/>
      <c r="AQ73" s="6"/>
      <c r="AR73" s="6"/>
    </row>
    <row r="74" spans="1:44" x14ac:dyDescent="0.25">
      <c r="A74" s="10">
        <v>190</v>
      </c>
      <c r="B74" s="1">
        <v>15</v>
      </c>
      <c r="C74" s="2">
        <v>40059402</v>
      </c>
      <c r="D74" s="3" t="s">
        <v>353</v>
      </c>
      <c r="E74" s="3" t="s">
        <v>361</v>
      </c>
      <c r="F74" s="3" t="s">
        <v>153</v>
      </c>
      <c r="G74" s="5">
        <v>1</v>
      </c>
      <c r="H74" s="4" t="s">
        <v>154</v>
      </c>
      <c r="I74" s="22">
        <v>518.41</v>
      </c>
      <c r="J74" s="11">
        <v>23.5</v>
      </c>
      <c r="K74" s="11">
        <v>24.5</v>
      </c>
      <c r="L74" s="11">
        <v>94</v>
      </c>
      <c r="M74" s="11">
        <f t="shared" si="44"/>
        <v>12183</v>
      </c>
      <c r="N74" s="11">
        <f t="shared" si="45"/>
        <v>1462</v>
      </c>
      <c r="O74" s="9">
        <f t="shared" si="46"/>
        <v>60.914999999999999</v>
      </c>
      <c r="P74" s="9">
        <f t="shared" si="47"/>
        <v>61</v>
      </c>
      <c r="Q74" s="8">
        <f t="shared" si="25"/>
        <v>395.94749999999999</v>
      </c>
      <c r="R74" s="8">
        <f t="shared" si="58"/>
        <v>14162.862500000001</v>
      </c>
      <c r="S74" s="11">
        <f t="shared" si="48"/>
        <v>245</v>
      </c>
      <c r="T74" s="9">
        <f t="shared" si="59"/>
        <v>14407.862500000001</v>
      </c>
      <c r="U74" s="9"/>
      <c r="V74" s="9"/>
      <c r="W74" s="9"/>
      <c r="X74" s="11">
        <f t="shared" si="49"/>
        <v>6091</v>
      </c>
      <c r="Y74" s="8">
        <f t="shared" si="60"/>
        <v>197.95750000000001</v>
      </c>
      <c r="Z74" s="9">
        <f t="shared" si="61"/>
        <v>6288.9575000000004</v>
      </c>
      <c r="AA74" s="11"/>
      <c r="AB74" s="11"/>
      <c r="AC74" s="11"/>
      <c r="AD74" s="11">
        <f t="shared" si="50"/>
        <v>447</v>
      </c>
      <c r="AE74" s="11">
        <f t="shared" si="51"/>
        <v>1015</v>
      </c>
      <c r="AF74" s="12">
        <f t="shared" si="52"/>
        <v>138</v>
      </c>
      <c r="AG74" s="12">
        <v>0</v>
      </c>
      <c r="AH74" s="12">
        <v>0</v>
      </c>
      <c r="AI74" s="12">
        <v>40</v>
      </c>
      <c r="AJ74" s="11">
        <f t="shared" si="53"/>
        <v>1640</v>
      </c>
      <c r="AK74" s="11">
        <f t="shared" si="54"/>
        <v>47429.587500000001</v>
      </c>
      <c r="AL74" s="11">
        <f t="shared" si="55"/>
        <v>6091</v>
      </c>
      <c r="AM74" s="11">
        <f t="shared" si="56"/>
        <v>41338.587500000001</v>
      </c>
      <c r="AN74">
        <f>VLOOKUP(C74,[1]WD!$B$3:$AR$777,43,0)</f>
        <v>15</v>
      </c>
      <c r="AO74" s="18">
        <f t="shared" si="57"/>
        <v>0</v>
      </c>
      <c r="AP74" s="6"/>
      <c r="AQ74" s="6"/>
      <c r="AR74" s="6"/>
    </row>
    <row r="75" spans="1:44" x14ac:dyDescent="0.25">
      <c r="A75" s="10">
        <v>191</v>
      </c>
      <c r="B75" s="1">
        <v>15</v>
      </c>
      <c r="C75" s="2">
        <v>40059433</v>
      </c>
      <c r="D75" s="3" t="s">
        <v>366</v>
      </c>
      <c r="E75" s="3" t="s">
        <v>361</v>
      </c>
      <c r="F75" s="3" t="s">
        <v>153</v>
      </c>
      <c r="G75" s="5">
        <v>1</v>
      </c>
      <c r="H75" s="4" t="s">
        <v>154</v>
      </c>
      <c r="I75" s="22">
        <v>518.41</v>
      </c>
      <c r="J75" s="11">
        <v>25</v>
      </c>
      <c r="K75" s="11">
        <v>27</v>
      </c>
      <c r="L75" s="11">
        <v>94</v>
      </c>
      <c r="M75" s="11">
        <f t="shared" si="44"/>
        <v>12960</v>
      </c>
      <c r="N75" s="11">
        <f t="shared" si="45"/>
        <v>1555</v>
      </c>
      <c r="O75" s="9">
        <f t="shared" si="46"/>
        <v>64.8</v>
      </c>
      <c r="P75" s="9">
        <f t="shared" si="47"/>
        <v>65</v>
      </c>
      <c r="Q75" s="8">
        <f t="shared" si="25"/>
        <v>421.2</v>
      </c>
      <c r="R75" s="8">
        <f t="shared" si="58"/>
        <v>15066</v>
      </c>
      <c r="S75" s="11">
        <f t="shared" si="48"/>
        <v>270</v>
      </c>
      <c r="T75" s="9">
        <f t="shared" si="59"/>
        <v>15336</v>
      </c>
      <c r="U75" s="9"/>
      <c r="V75" s="9"/>
      <c r="W75" s="9"/>
      <c r="X75" s="11">
        <f t="shared" si="49"/>
        <v>6091</v>
      </c>
      <c r="Y75" s="8">
        <f t="shared" si="60"/>
        <v>197.95750000000001</v>
      </c>
      <c r="Z75" s="9">
        <f t="shared" si="61"/>
        <v>6288.9575000000004</v>
      </c>
      <c r="AA75" s="11"/>
      <c r="AB75" s="11"/>
      <c r="AC75" s="11"/>
      <c r="AD75" s="11">
        <f t="shared" si="50"/>
        <v>475</v>
      </c>
      <c r="AE75" s="11">
        <f t="shared" si="51"/>
        <v>1080</v>
      </c>
      <c r="AF75" s="12">
        <f t="shared" si="52"/>
        <v>143</v>
      </c>
      <c r="AG75" s="12">
        <v>0</v>
      </c>
      <c r="AH75" s="12">
        <v>0</v>
      </c>
      <c r="AI75" s="12">
        <v>40</v>
      </c>
      <c r="AJ75" s="11">
        <f t="shared" si="53"/>
        <v>1738</v>
      </c>
      <c r="AK75" s="11">
        <f t="shared" si="54"/>
        <v>50091</v>
      </c>
      <c r="AL75" s="11">
        <f t="shared" si="55"/>
        <v>6091</v>
      </c>
      <c r="AM75" s="11">
        <f t="shared" si="56"/>
        <v>44000</v>
      </c>
      <c r="AN75">
        <f>VLOOKUP(C75,[1]WD!$B$3:$AR$777,43,0)</f>
        <v>15</v>
      </c>
      <c r="AO75" s="18">
        <f t="shared" si="57"/>
        <v>0</v>
      </c>
      <c r="AP75" s="6"/>
      <c r="AQ75" s="6"/>
      <c r="AR75" s="6"/>
    </row>
    <row r="76" spans="1:44" x14ac:dyDescent="0.25">
      <c r="A76" s="10">
        <v>192</v>
      </c>
      <c r="B76" s="1">
        <v>15</v>
      </c>
      <c r="C76" s="2">
        <v>40059503</v>
      </c>
      <c r="D76" s="3" t="s">
        <v>373</v>
      </c>
      <c r="E76" s="3" t="s">
        <v>361</v>
      </c>
      <c r="F76" s="3" t="s">
        <v>153</v>
      </c>
      <c r="G76" s="5">
        <v>1</v>
      </c>
      <c r="H76" s="4" t="s">
        <v>154</v>
      </c>
      <c r="I76" s="22">
        <v>518.41</v>
      </c>
      <c r="J76" s="11">
        <v>23</v>
      </c>
      <c r="K76" s="11">
        <v>25</v>
      </c>
      <c r="L76" s="11">
        <v>94</v>
      </c>
      <c r="M76" s="11">
        <f t="shared" si="44"/>
        <v>11923</v>
      </c>
      <c r="N76" s="11">
        <f t="shared" si="45"/>
        <v>1431</v>
      </c>
      <c r="O76" s="9">
        <f t="shared" si="46"/>
        <v>59.615000000000002</v>
      </c>
      <c r="P76" s="9">
        <f t="shared" si="47"/>
        <v>60</v>
      </c>
      <c r="Q76" s="8">
        <f t="shared" si="25"/>
        <v>387.4975</v>
      </c>
      <c r="R76" s="8">
        <f t="shared" si="58"/>
        <v>13861.112499999999</v>
      </c>
      <c r="S76" s="11">
        <f t="shared" si="48"/>
        <v>250</v>
      </c>
      <c r="T76" s="9">
        <f t="shared" si="59"/>
        <v>14111.112499999999</v>
      </c>
      <c r="U76" s="9"/>
      <c r="V76" s="9"/>
      <c r="W76" s="9"/>
      <c r="X76" s="11">
        <f t="shared" si="49"/>
        <v>6091</v>
      </c>
      <c r="Y76" s="8">
        <f t="shared" si="60"/>
        <v>197.95750000000001</v>
      </c>
      <c r="Z76" s="9">
        <f t="shared" si="61"/>
        <v>6288.9575000000004</v>
      </c>
      <c r="AA76" s="11"/>
      <c r="AB76" s="11"/>
      <c r="AC76" s="11"/>
      <c r="AD76" s="11">
        <f t="shared" si="50"/>
        <v>438</v>
      </c>
      <c r="AE76" s="11">
        <f t="shared" si="51"/>
        <v>993</v>
      </c>
      <c r="AF76" s="12">
        <f t="shared" si="52"/>
        <v>136</v>
      </c>
      <c r="AG76" s="12">
        <v>0</v>
      </c>
      <c r="AH76" s="12">
        <v>0</v>
      </c>
      <c r="AI76" s="12">
        <v>40</v>
      </c>
      <c r="AJ76" s="11">
        <f t="shared" si="53"/>
        <v>1607</v>
      </c>
      <c r="AK76" s="11">
        <f t="shared" si="54"/>
        <v>46567.337499999994</v>
      </c>
      <c r="AL76" s="11">
        <f t="shared" si="55"/>
        <v>6091</v>
      </c>
      <c r="AM76" s="11">
        <f t="shared" si="56"/>
        <v>40476.337499999994</v>
      </c>
      <c r="AN76">
        <f>VLOOKUP(C76,[1]WD!$B$3:$AR$777,43,0)</f>
        <v>15</v>
      </c>
      <c r="AO76" s="18">
        <f t="shared" si="57"/>
        <v>0</v>
      </c>
      <c r="AP76" s="6"/>
      <c r="AQ76" s="6"/>
      <c r="AR76" s="6"/>
    </row>
    <row r="77" spans="1:44" x14ac:dyDescent="0.25">
      <c r="A77" s="10">
        <v>193</v>
      </c>
      <c r="B77" s="1">
        <v>15</v>
      </c>
      <c r="C77" s="2">
        <v>40059528</v>
      </c>
      <c r="D77" s="3" t="s">
        <v>379</v>
      </c>
      <c r="E77" s="3" t="s">
        <v>361</v>
      </c>
      <c r="F77" s="3" t="s">
        <v>153</v>
      </c>
      <c r="G77" s="5">
        <v>1</v>
      </c>
      <c r="H77" s="4" t="s">
        <v>154</v>
      </c>
      <c r="I77" s="22">
        <v>518.41</v>
      </c>
      <c r="J77" s="11">
        <v>24</v>
      </c>
      <c r="K77" s="11">
        <v>26</v>
      </c>
      <c r="L77" s="11">
        <v>89</v>
      </c>
      <c r="M77" s="11">
        <f t="shared" si="44"/>
        <v>12442</v>
      </c>
      <c r="N77" s="11">
        <f t="shared" si="45"/>
        <v>1493</v>
      </c>
      <c r="O77" s="9">
        <f t="shared" si="46"/>
        <v>62.21</v>
      </c>
      <c r="P77" s="9">
        <f t="shared" si="47"/>
        <v>62</v>
      </c>
      <c r="Q77" s="8">
        <f t="shared" ref="Q77:Q150" si="62">(M77)*(3.25%)</f>
        <v>404.36500000000001</v>
      </c>
      <c r="R77" s="8">
        <f t="shared" si="58"/>
        <v>14463.574999999999</v>
      </c>
      <c r="S77" s="11">
        <f t="shared" si="48"/>
        <v>260</v>
      </c>
      <c r="T77" s="9">
        <f t="shared" si="59"/>
        <v>14723.574999999999</v>
      </c>
      <c r="U77" s="9"/>
      <c r="V77" s="9"/>
      <c r="W77" s="9"/>
      <c r="X77" s="11">
        <f t="shared" si="49"/>
        <v>5767</v>
      </c>
      <c r="Y77" s="8">
        <f t="shared" si="60"/>
        <v>187.42750000000001</v>
      </c>
      <c r="Z77" s="9">
        <f t="shared" si="61"/>
        <v>5954.4274999999998</v>
      </c>
      <c r="AA77" s="11"/>
      <c r="AB77" s="11"/>
      <c r="AC77" s="11"/>
      <c r="AD77" s="11">
        <f t="shared" si="50"/>
        <v>457</v>
      </c>
      <c r="AE77" s="11">
        <f t="shared" si="51"/>
        <v>1036</v>
      </c>
      <c r="AF77" s="12">
        <f t="shared" si="52"/>
        <v>137</v>
      </c>
      <c r="AG77" s="12">
        <v>0</v>
      </c>
      <c r="AH77" s="12">
        <v>0</v>
      </c>
      <c r="AI77" s="12">
        <v>40</v>
      </c>
      <c r="AJ77" s="11">
        <f t="shared" si="53"/>
        <v>1670</v>
      </c>
      <c r="AK77" s="11">
        <f t="shared" si="54"/>
        <v>48007.724999999999</v>
      </c>
      <c r="AL77" s="11">
        <f t="shared" si="55"/>
        <v>5767</v>
      </c>
      <c r="AM77" s="11">
        <f t="shared" si="56"/>
        <v>42240.724999999999</v>
      </c>
      <c r="AN77">
        <f>VLOOKUP(C77,[1]WD!$B$3:$AR$777,43,0)</f>
        <v>15</v>
      </c>
      <c r="AO77" s="18">
        <f t="shared" si="57"/>
        <v>0</v>
      </c>
      <c r="AP77" s="6"/>
      <c r="AQ77" s="6"/>
      <c r="AR77" s="6"/>
    </row>
    <row r="78" spans="1:44" x14ac:dyDescent="0.25">
      <c r="A78" s="10">
        <v>194</v>
      </c>
      <c r="B78" s="1">
        <v>15</v>
      </c>
      <c r="C78" s="2">
        <v>40059707</v>
      </c>
      <c r="D78" s="3" t="s">
        <v>497</v>
      </c>
      <c r="E78" s="3" t="s">
        <v>361</v>
      </c>
      <c r="F78" s="3" t="s">
        <v>153</v>
      </c>
      <c r="G78" s="5">
        <v>1</v>
      </c>
      <c r="H78" s="4" t="s">
        <v>154</v>
      </c>
      <c r="I78" s="22">
        <v>518.41</v>
      </c>
      <c r="J78" s="11">
        <v>27</v>
      </c>
      <c r="K78" s="11">
        <v>30</v>
      </c>
      <c r="L78" s="11">
        <v>126</v>
      </c>
      <c r="M78" s="11">
        <f t="shared" si="44"/>
        <v>13997</v>
      </c>
      <c r="N78" s="11">
        <f t="shared" si="45"/>
        <v>1680</v>
      </c>
      <c r="O78" s="9">
        <f t="shared" si="46"/>
        <v>69.984999999999999</v>
      </c>
      <c r="P78" s="9">
        <f t="shared" si="47"/>
        <v>70</v>
      </c>
      <c r="Q78" s="8">
        <f t="shared" si="62"/>
        <v>454.90250000000003</v>
      </c>
      <c r="R78" s="8">
        <f t="shared" si="58"/>
        <v>16271.887500000001</v>
      </c>
      <c r="S78" s="11">
        <f t="shared" si="48"/>
        <v>300</v>
      </c>
      <c r="T78" s="9">
        <f t="shared" si="59"/>
        <v>16571.887500000001</v>
      </c>
      <c r="U78" s="9"/>
      <c r="V78" s="9"/>
      <c r="W78" s="9"/>
      <c r="X78" s="11">
        <f t="shared" si="49"/>
        <v>8165</v>
      </c>
      <c r="Y78" s="8">
        <f t="shared" si="60"/>
        <v>265.36250000000001</v>
      </c>
      <c r="Z78" s="9">
        <f t="shared" si="61"/>
        <v>8430.3624999999993</v>
      </c>
      <c r="AA78" s="11"/>
      <c r="AB78" s="11"/>
      <c r="AC78" s="11"/>
      <c r="AD78" s="11">
        <f t="shared" si="50"/>
        <v>514</v>
      </c>
      <c r="AE78" s="11">
        <f t="shared" si="51"/>
        <v>1166</v>
      </c>
      <c r="AF78" s="12">
        <f t="shared" si="52"/>
        <v>167</v>
      </c>
      <c r="AG78" s="12">
        <v>0</v>
      </c>
      <c r="AH78" s="12">
        <v>0</v>
      </c>
      <c r="AI78" s="12">
        <v>40</v>
      </c>
      <c r="AJ78" s="11">
        <f t="shared" si="53"/>
        <v>1887</v>
      </c>
      <c r="AK78" s="11">
        <f t="shared" si="54"/>
        <v>55693.662500000006</v>
      </c>
      <c r="AL78" s="11">
        <f t="shared" si="55"/>
        <v>8165</v>
      </c>
      <c r="AM78" s="11">
        <f t="shared" si="56"/>
        <v>47528.662500000006</v>
      </c>
      <c r="AN78">
        <f>VLOOKUP(C78,[1]WD!$B$3:$AR$777,43,0)</f>
        <v>15</v>
      </c>
      <c r="AO78" s="18">
        <f t="shared" si="57"/>
        <v>0</v>
      </c>
      <c r="AP78" s="6"/>
      <c r="AQ78" s="6"/>
      <c r="AR78" s="6"/>
    </row>
    <row r="79" spans="1:44" x14ac:dyDescent="0.25">
      <c r="A79" s="10">
        <v>195</v>
      </c>
      <c r="B79" s="1">
        <v>15</v>
      </c>
      <c r="C79" s="2">
        <v>40059734</v>
      </c>
      <c r="D79" s="3" t="s">
        <v>225</v>
      </c>
      <c r="E79" s="3" t="s">
        <v>361</v>
      </c>
      <c r="F79" s="3" t="s">
        <v>153</v>
      </c>
      <c r="G79" s="5">
        <v>1</v>
      </c>
      <c r="H79" s="4" t="s">
        <v>154</v>
      </c>
      <c r="I79" s="22">
        <v>518.41</v>
      </c>
      <c r="J79" s="11">
        <v>23</v>
      </c>
      <c r="K79" s="11">
        <v>25</v>
      </c>
      <c r="L79" s="11">
        <v>104</v>
      </c>
      <c r="M79" s="11">
        <f t="shared" si="44"/>
        <v>11923</v>
      </c>
      <c r="N79" s="11">
        <f t="shared" si="45"/>
        <v>1431</v>
      </c>
      <c r="O79" s="9">
        <f t="shared" si="46"/>
        <v>59.615000000000002</v>
      </c>
      <c r="P79" s="9">
        <f t="shared" si="47"/>
        <v>60</v>
      </c>
      <c r="Q79" s="8">
        <f t="shared" si="62"/>
        <v>387.4975</v>
      </c>
      <c r="R79" s="8">
        <f t="shared" si="58"/>
        <v>13861.112499999999</v>
      </c>
      <c r="S79" s="11">
        <f t="shared" si="48"/>
        <v>250</v>
      </c>
      <c r="T79" s="9">
        <f t="shared" si="59"/>
        <v>14111.112499999999</v>
      </c>
      <c r="U79" s="9"/>
      <c r="V79" s="9"/>
      <c r="W79" s="9"/>
      <c r="X79" s="11">
        <f t="shared" si="49"/>
        <v>6739</v>
      </c>
      <c r="Y79" s="8">
        <f t="shared" si="60"/>
        <v>219.01750000000001</v>
      </c>
      <c r="Z79" s="9">
        <f t="shared" si="61"/>
        <v>6958.0174999999999</v>
      </c>
      <c r="AA79" s="11"/>
      <c r="AB79" s="11"/>
      <c r="AC79" s="11"/>
      <c r="AD79" s="11">
        <f t="shared" si="50"/>
        <v>438</v>
      </c>
      <c r="AE79" s="11">
        <f t="shared" si="51"/>
        <v>993</v>
      </c>
      <c r="AF79" s="12">
        <f t="shared" si="52"/>
        <v>140</v>
      </c>
      <c r="AG79" s="12">
        <v>0</v>
      </c>
      <c r="AH79" s="12">
        <v>0</v>
      </c>
      <c r="AI79" s="12">
        <v>40</v>
      </c>
      <c r="AJ79" s="11">
        <f t="shared" si="53"/>
        <v>1611</v>
      </c>
      <c r="AK79" s="11">
        <f t="shared" si="54"/>
        <v>47211.337499999994</v>
      </c>
      <c r="AL79" s="11">
        <f t="shared" si="55"/>
        <v>6739</v>
      </c>
      <c r="AM79" s="11">
        <f t="shared" si="56"/>
        <v>40472.337499999994</v>
      </c>
      <c r="AN79">
        <f>VLOOKUP(C79,[1]WD!$B$3:$AR$777,43,0)</f>
        <v>15</v>
      </c>
      <c r="AO79" s="18">
        <f t="shared" si="57"/>
        <v>0</v>
      </c>
      <c r="AP79" s="6"/>
      <c r="AQ79" s="6"/>
      <c r="AR79" s="6"/>
    </row>
    <row r="80" spans="1:44" x14ac:dyDescent="0.25">
      <c r="A80" s="10">
        <v>196</v>
      </c>
      <c r="B80" s="1">
        <v>15</v>
      </c>
      <c r="C80" s="2">
        <v>40059737</v>
      </c>
      <c r="D80" s="3" t="s">
        <v>189</v>
      </c>
      <c r="E80" s="3" t="s">
        <v>361</v>
      </c>
      <c r="F80" s="3" t="s">
        <v>153</v>
      </c>
      <c r="G80" s="5">
        <v>1</v>
      </c>
      <c r="H80" s="4" t="s">
        <v>154</v>
      </c>
      <c r="I80" s="22">
        <v>518.41</v>
      </c>
      <c r="J80" s="11">
        <v>7</v>
      </c>
      <c r="K80" s="11">
        <v>8</v>
      </c>
      <c r="L80" s="11">
        <v>31</v>
      </c>
      <c r="M80" s="11">
        <f t="shared" si="44"/>
        <v>3629</v>
      </c>
      <c r="N80" s="11">
        <f t="shared" si="45"/>
        <v>435</v>
      </c>
      <c r="O80" s="9">
        <f t="shared" si="46"/>
        <v>18.145</v>
      </c>
      <c r="P80" s="9">
        <f t="shared" si="47"/>
        <v>18</v>
      </c>
      <c r="Q80" s="8">
        <f t="shared" si="62"/>
        <v>117.94250000000001</v>
      </c>
      <c r="R80" s="8">
        <f t="shared" si="58"/>
        <v>4218.0875000000005</v>
      </c>
      <c r="S80" s="11">
        <f t="shared" si="48"/>
        <v>80</v>
      </c>
      <c r="T80" s="9">
        <f t="shared" si="59"/>
        <v>4298.0875000000005</v>
      </c>
      <c r="U80" s="9"/>
      <c r="V80" s="9"/>
      <c r="W80" s="9"/>
      <c r="X80" s="11">
        <f t="shared" si="49"/>
        <v>2009</v>
      </c>
      <c r="Y80" s="8">
        <f t="shared" si="60"/>
        <v>65.292500000000004</v>
      </c>
      <c r="Z80" s="9">
        <f t="shared" si="61"/>
        <v>2074.2925</v>
      </c>
      <c r="AA80" s="11"/>
      <c r="AB80" s="11"/>
      <c r="AC80" s="11"/>
      <c r="AD80" s="11">
        <f t="shared" si="50"/>
        <v>133</v>
      </c>
      <c r="AE80" s="11">
        <f t="shared" si="51"/>
        <v>302</v>
      </c>
      <c r="AF80" s="12">
        <f t="shared" si="52"/>
        <v>43</v>
      </c>
      <c r="AG80" s="12">
        <v>0</v>
      </c>
      <c r="AH80" s="12">
        <v>0</v>
      </c>
      <c r="AI80" s="12">
        <v>40</v>
      </c>
      <c r="AJ80" s="11">
        <f t="shared" si="53"/>
        <v>518</v>
      </c>
      <c r="AK80" s="11">
        <f t="shared" si="54"/>
        <v>14305.262500000001</v>
      </c>
      <c r="AL80" s="11">
        <f t="shared" si="55"/>
        <v>2009</v>
      </c>
      <c r="AM80" s="11">
        <f t="shared" si="56"/>
        <v>12296.262500000001</v>
      </c>
      <c r="AN80">
        <f>VLOOKUP(C80,[1]WD!$B$3:$AR$777,43,0)</f>
        <v>15</v>
      </c>
      <c r="AO80" s="18">
        <f t="shared" si="57"/>
        <v>0</v>
      </c>
      <c r="AP80" s="6"/>
      <c r="AQ80" s="6"/>
      <c r="AR80" s="6"/>
    </row>
    <row r="81" spans="1:44" x14ac:dyDescent="0.25">
      <c r="A81" s="10">
        <v>197</v>
      </c>
      <c r="B81" s="1">
        <v>15</v>
      </c>
      <c r="C81" s="2">
        <v>40059755</v>
      </c>
      <c r="D81" s="3" t="s">
        <v>175</v>
      </c>
      <c r="E81" s="3" t="s">
        <v>361</v>
      </c>
      <c r="F81" s="3" t="s">
        <v>153</v>
      </c>
      <c r="G81" s="5">
        <v>1</v>
      </c>
      <c r="H81" s="4" t="s">
        <v>154</v>
      </c>
      <c r="I81" s="22">
        <v>518.41</v>
      </c>
      <c r="J81" s="11">
        <v>8</v>
      </c>
      <c r="K81" s="11">
        <v>9</v>
      </c>
      <c r="L81" s="11">
        <v>26</v>
      </c>
      <c r="M81" s="11">
        <f t="shared" si="44"/>
        <v>4147</v>
      </c>
      <c r="N81" s="11">
        <f t="shared" si="45"/>
        <v>498</v>
      </c>
      <c r="O81" s="9">
        <f t="shared" si="46"/>
        <v>20.734999999999999</v>
      </c>
      <c r="P81" s="9">
        <f t="shared" si="47"/>
        <v>21</v>
      </c>
      <c r="Q81" s="8">
        <f t="shared" si="62"/>
        <v>134.7775</v>
      </c>
      <c r="R81" s="8">
        <f t="shared" si="58"/>
        <v>4821.5124999999998</v>
      </c>
      <c r="S81" s="11">
        <f t="shared" si="48"/>
        <v>90</v>
      </c>
      <c r="T81" s="9">
        <f t="shared" si="59"/>
        <v>4911.5124999999998</v>
      </c>
      <c r="U81" s="9"/>
      <c r="V81" s="9"/>
      <c r="W81" s="9"/>
      <c r="X81" s="11">
        <f t="shared" si="49"/>
        <v>1685</v>
      </c>
      <c r="Y81" s="8">
        <f t="shared" si="60"/>
        <v>54.762500000000003</v>
      </c>
      <c r="Z81" s="9">
        <f t="shared" si="61"/>
        <v>1739.7625</v>
      </c>
      <c r="AA81" s="11"/>
      <c r="AB81" s="11"/>
      <c r="AC81" s="11"/>
      <c r="AD81" s="11">
        <f t="shared" si="50"/>
        <v>153</v>
      </c>
      <c r="AE81" s="11">
        <f t="shared" si="51"/>
        <v>345</v>
      </c>
      <c r="AF81" s="12">
        <f t="shared" si="52"/>
        <v>44</v>
      </c>
      <c r="AG81" s="12">
        <v>0</v>
      </c>
      <c r="AH81" s="12">
        <v>0</v>
      </c>
      <c r="AI81" s="12">
        <v>40</v>
      </c>
      <c r="AJ81" s="11">
        <f t="shared" si="53"/>
        <v>582</v>
      </c>
      <c r="AK81" s="11">
        <f t="shared" si="54"/>
        <v>15747.537499999999</v>
      </c>
      <c r="AL81" s="11">
        <f t="shared" si="55"/>
        <v>1685</v>
      </c>
      <c r="AM81" s="11">
        <f t="shared" si="56"/>
        <v>14062.537499999999</v>
      </c>
      <c r="AN81">
        <f>VLOOKUP(C81,[1]WD!$B$3:$AR$777,43,0)</f>
        <v>15</v>
      </c>
      <c r="AO81" s="24">
        <f t="shared" si="57"/>
        <v>0</v>
      </c>
      <c r="AP81" s="6"/>
      <c r="AQ81" s="6"/>
      <c r="AR81" s="6"/>
    </row>
    <row r="82" spans="1:44" x14ac:dyDescent="0.25">
      <c r="A82" s="10"/>
      <c r="B82" s="1"/>
      <c r="C82" s="2"/>
      <c r="D82" s="3"/>
      <c r="E82" s="3"/>
      <c r="F82" s="31" t="s">
        <v>616</v>
      </c>
      <c r="G82" s="5">
        <f>SUBTOTAL(9,G57:G81)</f>
        <v>25</v>
      </c>
      <c r="H82" s="4"/>
      <c r="I82" s="22"/>
      <c r="J82" s="11">
        <f t="shared" ref="J82:T82" si="63">SUBTOTAL(9,J57:J81)</f>
        <v>532</v>
      </c>
      <c r="K82" s="11">
        <f t="shared" si="63"/>
        <v>585.5</v>
      </c>
      <c r="L82" s="11">
        <f t="shared" si="63"/>
        <v>2280</v>
      </c>
      <c r="M82" s="11">
        <f t="shared" si="63"/>
        <v>280303</v>
      </c>
      <c r="N82" s="11">
        <f t="shared" si="63"/>
        <v>33636</v>
      </c>
      <c r="O82" s="9">
        <f t="shared" si="63"/>
        <v>1401.5149999999999</v>
      </c>
      <c r="P82" s="9">
        <f t="shared" si="63"/>
        <v>1398</v>
      </c>
      <c r="Q82" s="8">
        <f t="shared" si="63"/>
        <v>9109.847499999998</v>
      </c>
      <c r="R82" s="8">
        <f t="shared" si="63"/>
        <v>325848.3625000001</v>
      </c>
      <c r="S82" s="11">
        <f t="shared" si="63"/>
        <v>5855</v>
      </c>
      <c r="T82" s="9">
        <f t="shared" si="63"/>
        <v>331703.3625000001</v>
      </c>
      <c r="U82" s="33">
        <f>ROUND(T82/G82,2)</f>
        <v>13268.13</v>
      </c>
      <c r="V82" s="9">
        <f>U82*G82</f>
        <v>331703.25</v>
      </c>
      <c r="W82" s="9">
        <f>V82-T82</f>
        <v>-0.11250000010477379</v>
      </c>
      <c r="X82" s="11">
        <f>SUBTOTAL(9,X57:X81)</f>
        <v>150002</v>
      </c>
      <c r="Y82" s="8">
        <f>SUBTOTAL(9,Y57:Y81)</f>
        <v>4875.0649999999996</v>
      </c>
      <c r="Z82" s="9">
        <f>SUBTOTAL(9,Z57:Z81)</f>
        <v>154877.065</v>
      </c>
      <c r="AA82" s="33">
        <f>ROUND(Z82/G82,2)</f>
        <v>6195.08</v>
      </c>
      <c r="AB82" s="9">
        <f>AA82*G82</f>
        <v>154877</v>
      </c>
      <c r="AC82" s="9">
        <f>AB82-Z82</f>
        <v>-6.5000000002328306E-2</v>
      </c>
      <c r="AD82" s="11">
        <f t="shared" ref="AD82:AM82" si="64">SUBTOTAL(9,AD57:AD81)</f>
        <v>10286</v>
      </c>
      <c r="AE82" s="11">
        <f t="shared" si="64"/>
        <v>23350</v>
      </c>
      <c r="AF82" s="12">
        <f t="shared" si="64"/>
        <v>3241</v>
      </c>
      <c r="AG82" s="12">
        <f t="shared" si="64"/>
        <v>0</v>
      </c>
      <c r="AH82" s="12">
        <f t="shared" si="64"/>
        <v>0</v>
      </c>
      <c r="AI82" s="12">
        <f t="shared" si="64"/>
        <v>1000</v>
      </c>
      <c r="AJ82" s="11">
        <f t="shared" si="64"/>
        <v>37877</v>
      </c>
      <c r="AK82" s="11">
        <f t="shared" si="64"/>
        <v>1101380.0874999999</v>
      </c>
      <c r="AL82" s="11">
        <f t="shared" si="64"/>
        <v>150002</v>
      </c>
      <c r="AM82" s="11">
        <f t="shared" si="64"/>
        <v>951378.08749999991</v>
      </c>
      <c r="AO82" s="24">
        <f>SUBTOTAL(9,AO57:AO81)</f>
        <v>0</v>
      </c>
      <c r="AP82" s="6"/>
      <c r="AQ82" s="6"/>
      <c r="AR82" s="6"/>
    </row>
    <row r="83" spans="1:44" x14ac:dyDescent="0.25">
      <c r="A83" s="10">
        <v>198</v>
      </c>
      <c r="B83" s="1">
        <v>15</v>
      </c>
      <c r="C83" s="2">
        <v>40059780</v>
      </c>
      <c r="D83" s="3" t="s">
        <v>163</v>
      </c>
      <c r="E83" s="3" t="s">
        <v>378</v>
      </c>
      <c r="F83" s="3" t="s">
        <v>169</v>
      </c>
      <c r="G83" s="5">
        <v>1</v>
      </c>
      <c r="H83" s="4" t="s">
        <v>170</v>
      </c>
      <c r="I83" s="22">
        <v>518.41</v>
      </c>
      <c r="J83" s="11">
        <v>21</v>
      </c>
      <c r="K83" s="11">
        <v>22</v>
      </c>
      <c r="L83" s="11">
        <v>86</v>
      </c>
      <c r="M83" s="11">
        <f t="shared" ref="M83:M98" si="65">ROUND((I83*J83),0)</f>
        <v>10887</v>
      </c>
      <c r="N83" s="11">
        <f t="shared" ref="N83:N98" si="66">ROUND((M83*12%),0)</f>
        <v>1306</v>
      </c>
      <c r="O83" s="9">
        <f t="shared" ref="O83:O98" si="67">M83*0.5%</f>
        <v>54.435000000000002</v>
      </c>
      <c r="P83" s="9">
        <f t="shared" ref="P83:P98" si="68">ROUND(IF(M83&gt;15000,(15000*0.5%),M83*0.5%),0)</f>
        <v>54</v>
      </c>
      <c r="Q83" s="8">
        <f t="shared" si="62"/>
        <v>353.82749999999999</v>
      </c>
      <c r="R83" s="8">
        <f t="shared" si="58"/>
        <v>12655.262499999999</v>
      </c>
      <c r="S83" s="11">
        <f t="shared" ref="S83:S98" si="69">ROUND((K83*10),0)</f>
        <v>220</v>
      </c>
      <c r="T83" s="9">
        <f t="shared" si="59"/>
        <v>12875.262499999999</v>
      </c>
      <c r="U83" s="9"/>
      <c r="V83" s="9"/>
      <c r="W83" s="9"/>
      <c r="X83" s="11">
        <f t="shared" ref="X83:X98" si="70">ROUND((I83/8*L83),0)</f>
        <v>5573</v>
      </c>
      <c r="Y83" s="8">
        <f t="shared" si="60"/>
        <v>181.1225</v>
      </c>
      <c r="Z83" s="9">
        <f t="shared" si="61"/>
        <v>5754.1225000000004</v>
      </c>
      <c r="AA83" s="11"/>
      <c r="AB83" s="11"/>
      <c r="AC83" s="11"/>
      <c r="AD83" s="11">
        <f t="shared" ref="AD83:AD98" si="71">N83-AE83</f>
        <v>399</v>
      </c>
      <c r="AE83" s="11">
        <f t="shared" ref="AE83:AE98" si="72">ROUND((M83*8.33%),0)</f>
        <v>907</v>
      </c>
      <c r="AF83" s="12">
        <f t="shared" ref="AF83:AF98" si="73">ROUNDUP((M83+X83)*(0.75%),0)</f>
        <v>124</v>
      </c>
      <c r="AG83" s="12">
        <v>0</v>
      </c>
      <c r="AH83" s="12">
        <v>0</v>
      </c>
      <c r="AI83" s="12">
        <v>40</v>
      </c>
      <c r="AJ83" s="11">
        <f t="shared" ref="AJ83:AJ98" si="74">SUM(AD83:AI83)</f>
        <v>1470</v>
      </c>
      <c r="AK83" s="11">
        <f t="shared" ref="AK83:AK98" si="75">SUM(M83:X83)-AJ83</f>
        <v>42508.787499999999</v>
      </c>
      <c r="AL83" s="11">
        <f t="shared" ref="AL83:AL98" si="76">X83</f>
        <v>5573</v>
      </c>
      <c r="AM83" s="11">
        <f t="shared" ref="AM83:AM98" si="77">AK83-AL83</f>
        <v>36935.787499999999</v>
      </c>
      <c r="AN83">
        <f>VLOOKUP(C83,[1]WD!$B$3:$AR$777,43,0)</f>
        <v>15</v>
      </c>
      <c r="AO83" s="18">
        <f t="shared" ref="AO83:AO98" si="78">+AN83-B83</f>
        <v>0</v>
      </c>
      <c r="AP83" s="6"/>
      <c r="AQ83" s="6"/>
      <c r="AR83" s="6"/>
    </row>
    <row r="84" spans="1:44" x14ac:dyDescent="0.25">
      <c r="A84" s="10">
        <v>199</v>
      </c>
      <c r="B84" s="1">
        <v>15</v>
      </c>
      <c r="C84" s="2">
        <v>40057376</v>
      </c>
      <c r="D84" s="3" t="s">
        <v>108</v>
      </c>
      <c r="E84" s="3" t="s">
        <v>361</v>
      </c>
      <c r="F84" s="3" t="s">
        <v>169</v>
      </c>
      <c r="G84" s="5">
        <v>1</v>
      </c>
      <c r="H84" s="4" t="s">
        <v>170</v>
      </c>
      <c r="I84" s="22">
        <v>518.41</v>
      </c>
      <c r="J84" s="11">
        <v>14</v>
      </c>
      <c r="K84" s="11">
        <v>16</v>
      </c>
      <c r="L84" s="11">
        <v>65</v>
      </c>
      <c r="M84" s="11">
        <f t="shared" si="65"/>
        <v>7258</v>
      </c>
      <c r="N84" s="11">
        <f t="shared" si="66"/>
        <v>871</v>
      </c>
      <c r="O84" s="9">
        <f t="shared" si="67"/>
        <v>36.29</v>
      </c>
      <c r="P84" s="9">
        <f t="shared" si="68"/>
        <v>36</v>
      </c>
      <c r="Q84" s="8">
        <f t="shared" si="62"/>
        <v>235.88500000000002</v>
      </c>
      <c r="R84" s="8">
        <f t="shared" si="58"/>
        <v>8437.1750000000011</v>
      </c>
      <c r="S84" s="11">
        <f t="shared" si="69"/>
        <v>160</v>
      </c>
      <c r="T84" s="9">
        <f t="shared" si="59"/>
        <v>8597.1750000000011</v>
      </c>
      <c r="U84" s="9"/>
      <c r="V84" s="9"/>
      <c r="W84" s="9"/>
      <c r="X84" s="11">
        <f t="shared" si="70"/>
        <v>4212</v>
      </c>
      <c r="Y84" s="8">
        <f t="shared" si="60"/>
        <v>136.89000000000001</v>
      </c>
      <c r="Z84" s="9">
        <f t="shared" si="61"/>
        <v>4348.8900000000003</v>
      </c>
      <c r="AA84" s="11"/>
      <c r="AB84" s="11"/>
      <c r="AC84" s="11"/>
      <c r="AD84" s="11">
        <f t="shared" si="71"/>
        <v>266</v>
      </c>
      <c r="AE84" s="11">
        <f t="shared" si="72"/>
        <v>605</v>
      </c>
      <c r="AF84" s="12">
        <f t="shared" si="73"/>
        <v>87</v>
      </c>
      <c r="AG84" s="12">
        <v>0</v>
      </c>
      <c r="AH84" s="12">
        <v>0</v>
      </c>
      <c r="AI84" s="12">
        <v>40</v>
      </c>
      <c r="AJ84" s="11">
        <f t="shared" si="74"/>
        <v>998</v>
      </c>
      <c r="AK84" s="11">
        <f t="shared" si="75"/>
        <v>28845.525000000001</v>
      </c>
      <c r="AL84" s="11">
        <f t="shared" si="76"/>
        <v>4212</v>
      </c>
      <c r="AM84" s="11">
        <f t="shared" si="77"/>
        <v>24633.525000000001</v>
      </c>
      <c r="AN84">
        <f>VLOOKUP(C84,[1]WD!$B$3:$AR$777,43,0)</f>
        <v>15</v>
      </c>
      <c r="AO84" s="18">
        <f t="shared" si="78"/>
        <v>0</v>
      </c>
      <c r="AP84" s="6"/>
      <c r="AQ84" s="6"/>
      <c r="AR84" s="6"/>
    </row>
    <row r="85" spans="1:44" x14ac:dyDescent="0.25">
      <c r="A85" s="10">
        <v>200</v>
      </c>
      <c r="B85" s="1">
        <v>15</v>
      </c>
      <c r="C85" s="2">
        <v>40057816</v>
      </c>
      <c r="D85" s="3" t="s">
        <v>174</v>
      </c>
      <c r="E85" s="3" t="s">
        <v>361</v>
      </c>
      <c r="F85" s="3" t="s">
        <v>169</v>
      </c>
      <c r="G85" s="5">
        <v>1</v>
      </c>
      <c r="H85" s="4" t="s">
        <v>170</v>
      </c>
      <c r="I85" s="22">
        <v>570.25</v>
      </c>
      <c r="J85" s="11">
        <v>17</v>
      </c>
      <c r="K85" s="11">
        <v>18</v>
      </c>
      <c r="L85" s="11">
        <v>73</v>
      </c>
      <c r="M85" s="11">
        <f t="shared" si="65"/>
        <v>9694</v>
      </c>
      <c r="N85" s="11">
        <f t="shared" si="66"/>
        <v>1163</v>
      </c>
      <c r="O85" s="9">
        <f t="shared" si="67"/>
        <v>48.47</v>
      </c>
      <c r="P85" s="9">
        <f t="shared" si="68"/>
        <v>48</v>
      </c>
      <c r="Q85" s="8">
        <f t="shared" si="62"/>
        <v>315.05500000000001</v>
      </c>
      <c r="R85" s="8">
        <f t="shared" si="58"/>
        <v>11268.525</v>
      </c>
      <c r="S85" s="11">
        <f t="shared" si="69"/>
        <v>180</v>
      </c>
      <c r="T85" s="9">
        <f t="shared" si="59"/>
        <v>11448.525</v>
      </c>
      <c r="U85" s="9"/>
      <c r="V85" s="9"/>
      <c r="W85" s="9"/>
      <c r="X85" s="11">
        <f t="shared" si="70"/>
        <v>5204</v>
      </c>
      <c r="Y85" s="8">
        <f t="shared" si="60"/>
        <v>169.13</v>
      </c>
      <c r="Z85" s="9">
        <f t="shared" si="61"/>
        <v>5373.13</v>
      </c>
      <c r="AA85" s="11"/>
      <c r="AB85" s="11"/>
      <c r="AC85" s="11"/>
      <c r="AD85" s="11">
        <f t="shared" si="71"/>
        <v>355</v>
      </c>
      <c r="AE85" s="11">
        <f t="shared" si="72"/>
        <v>808</v>
      </c>
      <c r="AF85" s="12">
        <f t="shared" si="73"/>
        <v>112</v>
      </c>
      <c r="AG85" s="12">
        <v>0</v>
      </c>
      <c r="AH85" s="12">
        <v>0</v>
      </c>
      <c r="AI85" s="12">
        <v>40</v>
      </c>
      <c r="AJ85" s="11">
        <f t="shared" si="74"/>
        <v>1315</v>
      </c>
      <c r="AK85" s="11">
        <f t="shared" si="75"/>
        <v>38054.574999999997</v>
      </c>
      <c r="AL85" s="11">
        <f t="shared" si="76"/>
        <v>5204</v>
      </c>
      <c r="AM85" s="11">
        <f t="shared" si="77"/>
        <v>32850.574999999997</v>
      </c>
      <c r="AN85">
        <f>VLOOKUP(C85,[1]WD!$B$3:$AR$777,43,0)</f>
        <v>15</v>
      </c>
      <c r="AO85" s="18">
        <f t="shared" si="78"/>
        <v>0</v>
      </c>
      <c r="AP85" s="6"/>
      <c r="AQ85" s="6"/>
      <c r="AR85" s="6"/>
    </row>
    <row r="86" spans="1:44" x14ac:dyDescent="0.25">
      <c r="A86" s="10">
        <v>201</v>
      </c>
      <c r="B86" s="1">
        <v>15</v>
      </c>
      <c r="C86" s="2">
        <v>40057847</v>
      </c>
      <c r="D86" s="3" t="s">
        <v>175</v>
      </c>
      <c r="E86" s="3" t="s">
        <v>361</v>
      </c>
      <c r="F86" s="3" t="s">
        <v>169</v>
      </c>
      <c r="G86" s="5">
        <v>1</v>
      </c>
      <c r="H86" s="4" t="s">
        <v>170</v>
      </c>
      <c r="I86" s="22">
        <v>518.41</v>
      </c>
      <c r="J86" s="11">
        <v>24</v>
      </c>
      <c r="K86" s="11">
        <v>28</v>
      </c>
      <c r="L86" s="11">
        <v>124</v>
      </c>
      <c r="M86" s="11">
        <f t="shared" si="65"/>
        <v>12442</v>
      </c>
      <c r="N86" s="11">
        <f t="shared" si="66"/>
        <v>1493</v>
      </c>
      <c r="O86" s="9">
        <f t="shared" si="67"/>
        <v>62.21</v>
      </c>
      <c r="P86" s="9">
        <f t="shared" si="68"/>
        <v>62</v>
      </c>
      <c r="Q86" s="8">
        <f t="shared" si="62"/>
        <v>404.36500000000001</v>
      </c>
      <c r="R86" s="8">
        <f t="shared" si="58"/>
        <v>14463.574999999999</v>
      </c>
      <c r="S86" s="11">
        <f t="shared" si="69"/>
        <v>280</v>
      </c>
      <c r="T86" s="9">
        <f t="shared" si="59"/>
        <v>14743.574999999999</v>
      </c>
      <c r="U86" s="9"/>
      <c r="V86" s="9"/>
      <c r="W86" s="9"/>
      <c r="X86" s="11">
        <f t="shared" si="70"/>
        <v>8035</v>
      </c>
      <c r="Y86" s="8">
        <f t="shared" si="60"/>
        <v>261.13749999999999</v>
      </c>
      <c r="Z86" s="9">
        <f t="shared" si="61"/>
        <v>8296.1375000000007</v>
      </c>
      <c r="AA86" s="11"/>
      <c r="AB86" s="11"/>
      <c r="AC86" s="11"/>
      <c r="AD86" s="11">
        <f t="shared" si="71"/>
        <v>457</v>
      </c>
      <c r="AE86" s="11">
        <f t="shared" si="72"/>
        <v>1036</v>
      </c>
      <c r="AF86" s="12">
        <f t="shared" si="73"/>
        <v>154</v>
      </c>
      <c r="AG86" s="12">
        <v>0</v>
      </c>
      <c r="AH86" s="12">
        <v>0</v>
      </c>
      <c r="AI86" s="12">
        <v>40</v>
      </c>
      <c r="AJ86" s="11">
        <f t="shared" si="74"/>
        <v>1687</v>
      </c>
      <c r="AK86" s="11">
        <f t="shared" si="75"/>
        <v>50298.724999999999</v>
      </c>
      <c r="AL86" s="11">
        <f t="shared" si="76"/>
        <v>8035</v>
      </c>
      <c r="AM86" s="11">
        <f t="shared" si="77"/>
        <v>42263.724999999999</v>
      </c>
      <c r="AN86">
        <f>VLOOKUP(C86,[1]WD!$B$3:$AR$777,43,0)</f>
        <v>15</v>
      </c>
      <c r="AO86" s="18">
        <f t="shared" si="78"/>
        <v>0</v>
      </c>
      <c r="AP86" s="6"/>
      <c r="AQ86" s="6"/>
      <c r="AR86" s="6"/>
    </row>
    <row r="87" spans="1:44" x14ac:dyDescent="0.25">
      <c r="A87" s="10">
        <v>202</v>
      </c>
      <c r="B87" s="1">
        <v>15</v>
      </c>
      <c r="C87" s="2">
        <v>40057947</v>
      </c>
      <c r="D87" s="3" t="s">
        <v>177</v>
      </c>
      <c r="E87" s="3" t="s">
        <v>361</v>
      </c>
      <c r="F87" s="3" t="s">
        <v>169</v>
      </c>
      <c r="G87" s="5">
        <v>1</v>
      </c>
      <c r="H87" s="4" t="s">
        <v>170</v>
      </c>
      <c r="I87" s="22">
        <v>518.41</v>
      </c>
      <c r="J87" s="11">
        <v>13</v>
      </c>
      <c r="K87" s="11">
        <v>13</v>
      </c>
      <c r="L87" s="11">
        <v>25</v>
      </c>
      <c r="M87" s="11">
        <f t="shared" si="65"/>
        <v>6739</v>
      </c>
      <c r="N87" s="11">
        <f t="shared" si="66"/>
        <v>809</v>
      </c>
      <c r="O87" s="9">
        <f t="shared" si="67"/>
        <v>33.695</v>
      </c>
      <c r="P87" s="9">
        <f t="shared" si="68"/>
        <v>34</v>
      </c>
      <c r="Q87" s="8">
        <f t="shared" si="62"/>
        <v>219.01750000000001</v>
      </c>
      <c r="R87" s="8">
        <f t="shared" si="58"/>
        <v>7834.7124999999996</v>
      </c>
      <c r="S87" s="11">
        <f t="shared" si="69"/>
        <v>130</v>
      </c>
      <c r="T87" s="9">
        <f t="shared" si="59"/>
        <v>7964.7124999999996</v>
      </c>
      <c r="U87" s="9"/>
      <c r="V87" s="9"/>
      <c r="W87" s="9"/>
      <c r="X87" s="11">
        <f t="shared" si="70"/>
        <v>1620</v>
      </c>
      <c r="Y87" s="8">
        <f t="shared" si="60"/>
        <v>52.65</v>
      </c>
      <c r="Z87" s="9">
        <f t="shared" si="61"/>
        <v>1672.65</v>
      </c>
      <c r="AA87" s="11"/>
      <c r="AB87" s="11"/>
      <c r="AC87" s="11"/>
      <c r="AD87" s="11">
        <f t="shared" si="71"/>
        <v>248</v>
      </c>
      <c r="AE87" s="11">
        <f t="shared" si="72"/>
        <v>561</v>
      </c>
      <c r="AF87" s="12">
        <f t="shared" si="73"/>
        <v>63</v>
      </c>
      <c r="AG87" s="12">
        <v>0</v>
      </c>
      <c r="AH87" s="12">
        <v>0</v>
      </c>
      <c r="AI87" s="12">
        <v>40</v>
      </c>
      <c r="AJ87" s="11">
        <f t="shared" si="74"/>
        <v>912</v>
      </c>
      <c r="AK87" s="11">
        <f t="shared" si="75"/>
        <v>24472.137499999997</v>
      </c>
      <c r="AL87" s="11">
        <f t="shared" si="76"/>
        <v>1620</v>
      </c>
      <c r="AM87" s="11">
        <f t="shared" si="77"/>
        <v>22852.137499999997</v>
      </c>
      <c r="AN87">
        <f>VLOOKUP(C87,[1]WD!$B$3:$AR$777,43,0)</f>
        <v>15</v>
      </c>
      <c r="AO87" s="18">
        <f t="shared" si="78"/>
        <v>0</v>
      </c>
      <c r="AP87" s="6"/>
      <c r="AQ87" s="6"/>
      <c r="AR87" s="6"/>
    </row>
    <row r="88" spans="1:44" x14ac:dyDescent="0.25">
      <c r="A88" s="10">
        <v>203</v>
      </c>
      <c r="B88" s="1">
        <v>15</v>
      </c>
      <c r="C88" s="2">
        <v>40058067</v>
      </c>
      <c r="D88" s="3" t="s">
        <v>178</v>
      </c>
      <c r="E88" s="3" t="s">
        <v>361</v>
      </c>
      <c r="F88" s="3" t="s">
        <v>169</v>
      </c>
      <c r="G88" s="5">
        <v>1</v>
      </c>
      <c r="H88" s="4" t="s">
        <v>170</v>
      </c>
      <c r="I88" s="22">
        <v>518.41</v>
      </c>
      <c r="J88" s="11">
        <v>26</v>
      </c>
      <c r="K88" s="11">
        <v>27</v>
      </c>
      <c r="L88" s="11">
        <v>103</v>
      </c>
      <c r="M88" s="11">
        <f t="shared" si="65"/>
        <v>13479</v>
      </c>
      <c r="N88" s="11">
        <f t="shared" si="66"/>
        <v>1617</v>
      </c>
      <c r="O88" s="9">
        <f t="shared" si="67"/>
        <v>67.394999999999996</v>
      </c>
      <c r="P88" s="9">
        <f t="shared" si="68"/>
        <v>67</v>
      </c>
      <c r="Q88" s="8">
        <f t="shared" si="62"/>
        <v>438.0675</v>
      </c>
      <c r="R88" s="8">
        <f t="shared" si="58"/>
        <v>15668.4625</v>
      </c>
      <c r="S88" s="11">
        <f t="shared" si="69"/>
        <v>270</v>
      </c>
      <c r="T88" s="9">
        <f t="shared" si="59"/>
        <v>15938.4625</v>
      </c>
      <c r="U88" s="9"/>
      <c r="V88" s="9"/>
      <c r="W88" s="9"/>
      <c r="X88" s="11">
        <f t="shared" si="70"/>
        <v>6675</v>
      </c>
      <c r="Y88" s="8">
        <f t="shared" si="60"/>
        <v>216.9375</v>
      </c>
      <c r="Z88" s="9">
        <f t="shared" si="61"/>
        <v>6891.9375</v>
      </c>
      <c r="AA88" s="11"/>
      <c r="AB88" s="11"/>
      <c r="AC88" s="11"/>
      <c r="AD88" s="11">
        <f t="shared" si="71"/>
        <v>494</v>
      </c>
      <c r="AE88" s="11">
        <f t="shared" si="72"/>
        <v>1123</v>
      </c>
      <c r="AF88" s="12">
        <f t="shared" si="73"/>
        <v>152</v>
      </c>
      <c r="AG88" s="12">
        <v>0</v>
      </c>
      <c r="AH88" s="12">
        <v>0</v>
      </c>
      <c r="AI88" s="12">
        <v>40</v>
      </c>
      <c r="AJ88" s="11">
        <f t="shared" si="74"/>
        <v>1809</v>
      </c>
      <c r="AK88" s="11">
        <f t="shared" si="75"/>
        <v>52411.387499999997</v>
      </c>
      <c r="AL88" s="11">
        <f t="shared" si="76"/>
        <v>6675</v>
      </c>
      <c r="AM88" s="11">
        <f t="shared" si="77"/>
        <v>45736.387499999997</v>
      </c>
      <c r="AN88">
        <f>VLOOKUP(C88,[1]WD!$B$3:$AR$777,43,0)</f>
        <v>15</v>
      </c>
      <c r="AO88" s="18">
        <f t="shared" si="78"/>
        <v>0</v>
      </c>
      <c r="AP88" s="6"/>
      <c r="AQ88" s="6"/>
      <c r="AR88" s="6"/>
    </row>
    <row r="89" spans="1:44" x14ac:dyDescent="0.25">
      <c r="A89" s="10">
        <v>204</v>
      </c>
      <c r="B89" s="1">
        <v>15</v>
      </c>
      <c r="C89" s="2">
        <v>40058068</v>
      </c>
      <c r="D89" s="3" t="s">
        <v>179</v>
      </c>
      <c r="E89" s="3" t="s">
        <v>361</v>
      </c>
      <c r="F89" s="3" t="s">
        <v>169</v>
      </c>
      <c r="G89" s="5">
        <v>1</v>
      </c>
      <c r="H89" s="4" t="s">
        <v>170</v>
      </c>
      <c r="I89" s="22">
        <v>570.25</v>
      </c>
      <c r="J89" s="11">
        <v>22</v>
      </c>
      <c r="K89" s="11">
        <v>24</v>
      </c>
      <c r="L89" s="11">
        <v>84</v>
      </c>
      <c r="M89" s="11">
        <f t="shared" si="65"/>
        <v>12546</v>
      </c>
      <c r="N89" s="11">
        <f t="shared" si="66"/>
        <v>1506</v>
      </c>
      <c r="O89" s="9">
        <f t="shared" si="67"/>
        <v>62.730000000000004</v>
      </c>
      <c r="P89" s="9">
        <f t="shared" si="68"/>
        <v>63</v>
      </c>
      <c r="Q89" s="8">
        <f t="shared" si="62"/>
        <v>407.745</v>
      </c>
      <c r="R89" s="8">
        <f t="shared" si="58"/>
        <v>14585.475</v>
      </c>
      <c r="S89" s="11">
        <f t="shared" si="69"/>
        <v>240</v>
      </c>
      <c r="T89" s="9">
        <f t="shared" si="59"/>
        <v>14825.475</v>
      </c>
      <c r="U89" s="9"/>
      <c r="V89" s="9"/>
      <c r="W89" s="9"/>
      <c r="X89" s="11">
        <f t="shared" si="70"/>
        <v>5988</v>
      </c>
      <c r="Y89" s="8">
        <f t="shared" si="60"/>
        <v>194.61</v>
      </c>
      <c r="Z89" s="9">
        <f t="shared" si="61"/>
        <v>6182.61</v>
      </c>
      <c r="AA89" s="11"/>
      <c r="AB89" s="11"/>
      <c r="AC89" s="11"/>
      <c r="AD89" s="11">
        <f t="shared" si="71"/>
        <v>461</v>
      </c>
      <c r="AE89" s="11">
        <f t="shared" si="72"/>
        <v>1045</v>
      </c>
      <c r="AF89" s="12">
        <f t="shared" si="73"/>
        <v>140</v>
      </c>
      <c r="AG89" s="12">
        <v>0</v>
      </c>
      <c r="AH89" s="12">
        <v>0</v>
      </c>
      <c r="AI89" s="12">
        <v>40</v>
      </c>
      <c r="AJ89" s="11">
        <f t="shared" si="74"/>
        <v>1686</v>
      </c>
      <c r="AK89" s="11">
        <f t="shared" si="75"/>
        <v>48538.425000000003</v>
      </c>
      <c r="AL89" s="11">
        <f t="shared" si="76"/>
        <v>5988</v>
      </c>
      <c r="AM89" s="11">
        <f t="shared" si="77"/>
        <v>42550.425000000003</v>
      </c>
      <c r="AN89">
        <f>VLOOKUP(C89,[1]WD!$B$3:$AR$777,43,0)</f>
        <v>15</v>
      </c>
      <c r="AO89" s="18">
        <f t="shared" si="78"/>
        <v>0</v>
      </c>
      <c r="AP89" s="6"/>
      <c r="AQ89" s="6"/>
      <c r="AR89" s="6"/>
    </row>
    <row r="90" spans="1:44" x14ac:dyDescent="0.25">
      <c r="A90" s="10">
        <v>205</v>
      </c>
      <c r="B90" s="1">
        <v>15</v>
      </c>
      <c r="C90" s="2">
        <v>40058069</v>
      </c>
      <c r="D90" s="3" t="s">
        <v>53</v>
      </c>
      <c r="E90" s="3" t="s">
        <v>361</v>
      </c>
      <c r="F90" s="3" t="s">
        <v>169</v>
      </c>
      <c r="G90" s="5">
        <v>1</v>
      </c>
      <c r="H90" s="4" t="s">
        <v>170</v>
      </c>
      <c r="I90" s="22">
        <v>570.25</v>
      </c>
      <c r="J90" s="11">
        <v>16</v>
      </c>
      <c r="K90" s="11">
        <v>18</v>
      </c>
      <c r="L90" s="11">
        <v>81</v>
      </c>
      <c r="M90" s="11">
        <f t="shared" si="65"/>
        <v>9124</v>
      </c>
      <c r="N90" s="11">
        <f t="shared" si="66"/>
        <v>1095</v>
      </c>
      <c r="O90" s="9">
        <f t="shared" si="67"/>
        <v>45.62</v>
      </c>
      <c r="P90" s="9">
        <f t="shared" si="68"/>
        <v>46</v>
      </c>
      <c r="Q90" s="8">
        <f t="shared" si="62"/>
        <v>296.53000000000003</v>
      </c>
      <c r="R90" s="8">
        <f t="shared" si="58"/>
        <v>10607.150000000001</v>
      </c>
      <c r="S90" s="11">
        <f t="shared" si="69"/>
        <v>180</v>
      </c>
      <c r="T90" s="9">
        <f t="shared" si="59"/>
        <v>10787.150000000001</v>
      </c>
      <c r="U90" s="9"/>
      <c r="V90" s="9"/>
      <c r="W90" s="9"/>
      <c r="X90" s="11">
        <f t="shared" si="70"/>
        <v>5774</v>
      </c>
      <c r="Y90" s="8">
        <f t="shared" si="60"/>
        <v>187.655</v>
      </c>
      <c r="Z90" s="9">
        <f t="shared" si="61"/>
        <v>5961.6549999999997</v>
      </c>
      <c r="AA90" s="11"/>
      <c r="AB90" s="11"/>
      <c r="AC90" s="11"/>
      <c r="AD90" s="11">
        <f t="shared" si="71"/>
        <v>335</v>
      </c>
      <c r="AE90" s="11">
        <f t="shared" si="72"/>
        <v>760</v>
      </c>
      <c r="AF90" s="12">
        <f t="shared" si="73"/>
        <v>112</v>
      </c>
      <c r="AG90" s="12">
        <v>0</v>
      </c>
      <c r="AH90" s="12">
        <v>0</v>
      </c>
      <c r="AI90" s="12">
        <v>40</v>
      </c>
      <c r="AJ90" s="11">
        <f t="shared" si="74"/>
        <v>1247</v>
      </c>
      <c r="AK90" s="11">
        <f t="shared" si="75"/>
        <v>36708.450000000004</v>
      </c>
      <c r="AL90" s="11">
        <f t="shared" si="76"/>
        <v>5774</v>
      </c>
      <c r="AM90" s="11">
        <f t="shared" si="77"/>
        <v>30934.450000000004</v>
      </c>
      <c r="AN90">
        <f>VLOOKUP(C90,[1]WD!$B$3:$AR$777,43,0)</f>
        <v>15</v>
      </c>
      <c r="AO90" s="18">
        <f t="shared" si="78"/>
        <v>0</v>
      </c>
      <c r="AP90" s="6"/>
      <c r="AQ90" s="6"/>
      <c r="AR90" s="6"/>
    </row>
    <row r="91" spans="1:44" x14ac:dyDescent="0.25">
      <c r="A91" s="10">
        <v>206</v>
      </c>
      <c r="B91" s="1">
        <v>15</v>
      </c>
      <c r="C91" s="2">
        <v>40058195</v>
      </c>
      <c r="D91" s="3" t="s">
        <v>180</v>
      </c>
      <c r="E91" s="3" t="s">
        <v>361</v>
      </c>
      <c r="F91" s="3" t="s">
        <v>169</v>
      </c>
      <c r="G91" s="5">
        <v>1</v>
      </c>
      <c r="H91" s="4" t="s">
        <v>170</v>
      </c>
      <c r="I91" s="22">
        <v>518.41</v>
      </c>
      <c r="J91" s="11">
        <v>22</v>
      </c>
      <c r="K91" s="11">
        <v>25</v>
      </c>
      <c r="L91" s="11">
        <v>113</v>
      </c>
      <c r="M91" s="11">
        <f t="shared" si="65"/>
        <v>11405</v>
      </c>
      <c r="N91" s="11">
        <f t="shared" si="66"/>
        <v>1369</v>
      </c>
      <c r="O91" s="9">
        <f t="shared" si="67"/>
        <v>57.024999999999999</v>
      </c>
      <c r="P91" s="9">
        <f t="shared" si="68"/>
        <v>57</v>
      </c>
      <c r="Q91" s="8">
        <f t="shared" si="62"/>
        <v>370.66250000000002</v>
      </c>
      <c r="R91" s="8">
        <f t="shared" si="58"/>
        <v>13258.6875</v>
      </c>
      <c r="S91" s="11">
        <f t="shared" si="69"/>
        <v>250</v>
      </c>
      <c r="T91" s="9">
        <f t="shared" si="59"/>
        <v>13508.6875</v>
      </c>
      <c r="U91" s="9"/>
      <c r="V91" s="9"/>
      <c r="W91" s="9"/>
      <c r="X91" s="11">
        <f t="shared" si="70"/>
        <v>7323</v>
      </c>
      <c r="Y91" s="8">
        <f t="shared" si="60"/>
        <v>237.9975</v>
      </c>
      <c r="Z91" s="9">
        <f t="shared" si="61"/>
        <v>7560.9975000000004</v>
      </c>
      <c r="AA91" s="11"/>
      <c r="AB91" s="11"/>
      <c r="AC91" s="11"/>
      <c r="AD91" s="11">
        <f t="shared" si="71"/>
        <v>419</v>
      </c>
      <c r="AE91" s="11">
        <f t="shared" si="72"/>
        <v>950</v>
      </c>
      <c r="AF91" s="12">
        <f t="shared" si="73"/>
        <v>141</v>
      </c>
      <c r="AG91" s="12">
        <v>0</v>
      </c>
      <c r="AH91" s="12">
        <v>0</v>
      </c>
      <c r="AI91" s="12">
        <v>40</v>
      </c>
      <c r="AJ91" s="11">
        <f t="shared" si="74"/>
        <v>1550</v>
      </c>
      <c r="AK91" s="11">
        <f t="shared" si="75"/>
        <v>46049.0625</v>
      </c>
      <c r="AL91" s="11">
        <f t="shared" si="76"/>
        <v>7323</v>
      </c>
      <c r="AM91" s="11">
        <f t="shared" si="77"/>
        <v>38726.0625</v>
      </c>
      <c r="AN91">
        <f>VLOOKUP(C91,[1]WD!$B$3:$AR$777,43,0)</f>
        <v>15</v>
      </c>
      <c r="AO91" s="18">
        <f t="shared" si="78"/>
        <v>0</v>
      </c>
      <c r="AP91" s="6"/>
      <c r="AQ91" s="6"/>
      <c r="AR91" s="6"/>
    </row>
    <row r="92" spans="1:44" x14ac:dyDescent="0.25">
      <c r="A92" s="10">
        <v>207</v>
      </c>
      <c r="B92" s="1">
        <v>15</v>
      </c>
      <c r="C92" s="2">
        <v>40058377</v>
      </c>
      <c r="D92" s="3" t="s">
        <v>181</v>
      </c>
      <c r="E92" s="3" t="s">
        <v>361</v>
      </c>
      <c r="F92" s="3" t="s">
        <v>169</v>
      </c>
      <c r="G92" s="5">
        <v>1</v>
      </c>
      <c r="H92" s="4" t="s">
        <v>170</v>
      </c>
      <c r="I92" s="22">
        <v>518.41</v>
      </c>
      <c r="J92" s="11">
        <v>15</v>
      </c>
      <c r="K92" s="11">
        <v>17</v>
      </c>
      <c r="L92" s="11">
        <v>55</v>
      </c>
      <c r="M92" s="11">
        <f t="shared" si="65"/>
        <v>7776</v>
      </c>
      <c r="N92" s="11">
        <f t="shared" si="66"/>
        <v>933</v>
      </c>
      <c r="O92" s="9">
        <f t="shared" si="67"/>
        <v>38.880000000000003</v>
      </c>
      <c r="P92" s="9">
        <f t="shared" si="68"/>
        <v>39</v>
      </c>
      <c r="Q92" s="8">
        <f t="shared" si="62"/>
        <v>252.72</v>
      </c>
      <c r="R92" s="8">
        <f t="shared" si="58"/>
        <v>9039.5999999999985</v>
      </c>
      <c r="S92" s="11">
        <f t="shared" si="69"/>
        <v>170</v>
      </c>
      <c r="T92" s="9">
        <f t="shared" si="59"/>
        <v>9209.5999999999985</v>
      </c>
      <c r="U92" s="9"/>
      <c r="V92" s="9"/>
      <c r="W92" s="9"/>
      <c r="X92" s="11">
        <f t="shared" si="70"/>
        <v>3564</v>
      </c>
      <c r="Y92" s="8">
        <f t="shared" si="60"/>
        <v>115.83</v>
      </c>
      <c r="Z92" s="9">
        <f t="shared" si="61"/>
        <v>3679.83</v>
      </c>
      <c r="AA92" s="11"/>
      <c r="AB92" s="11"/>
      <c r="AC92" s="11"/>
      <c r="AD92" s="11">
        <f t="shared" si="71"/>
        <v>285</v>
      </c>
      <c r="AE92" s="11">
        <f t="shared" si="72"/>
        <v>648</v>
      </c>
      <c r="AF92" s="12">
        <f t="shared" si="73"/>
        <v>86</v>
      </c>
      <c r="AG92" s="12">
        <v>0</v>
      </c>
      <c r="AH92" s="12">
        <v>0</v>
      </c>
      <c r="AI92" s="12">
        <v>40</v>
      </c>
      <c r="AJ92" s="11">
        <f t="shared" si="74"/>
        <v>1059</v>
      </c>
      <c r="AK92" s="11">
        <f t="shared" si="75"/>
        <v>29963.799999999996</v>
      </c>
      <c r="AL92" s="11">
        <f t="shared" si="76"/>
        <v>3564</v>
      </c>
      <c r="AM92" s="11">
        <f t="shared" si="77"/>
        <v>26399.799999999996</v>
      </c>
      <c r="AN92">
        <f>VLOOKUP(C92,[1]WD!$B$3:$AR$777,43,0)</f>
        <v>15</v>
      </c>
      <c r="AO92" s="18">
        <f t="shared" si="78"/>
        <v>0</v>
      </c>
      <c r="AP92" s="6"/>
      <c r="AQ92" s="6"/>
      <c r="AR92" s="6"/>
    </row>
    <row r="93" spans="1:44" x14ac:dyDescent="0.25">
      <c r="A93" s="10">
        <v>208</v>
      </c>
      <c r="B93" s="1">
        <v>15</v>
      </c>
      <c r="C93" s="2">
        <v>40058462</v>
      </c>
      <c r="D93" s="3" t="s">
        <v>182</v>
      </c>
      <c r="E93" s="3" t="s">
        <v>361</v>
      </c>
      <c r="F93" s="3" t="s">
        <v>169</v>
      </c>
      <c r="G93" s="5">
        <v>1</v>
      </c>
      <c r="H93" s="4" t="s">
        <v>170</v>
      </c>
      <c r="I93" s="22">
        <v>518.41</v>
      </c>
      <c r="J93" s="11">
        <v>24</v>
      </c>
      <c r="K93" s="11">
        <v>27</v>
      </c>
      <c r="L93" s="11">
        <v>117</v>
      </c>
      <c r="M93" s="11">
        <f t="shared" si="65"/>
        <v>12442</v>
      </c>
      <c r="N93" s="11">
        <f t="shared" si="66"/>
        <v>1493</v>
      </c>
      <c r="O93" s="9">
        <f t="shared" si="67"/>
        <v>62.21</v>
      </c>
      <c r="P93" s="9">
        <f t="shared" si="68"/>
        <v>62</v>
      </c>
      <c r="Q93" s="8">
        <f t="shared" si="62"/>
        <v>404.36500000000001</v>
      </c>
      <c r="R93" s="8">
        <f t="shared" si="58"/>
        <v>14463.574999999999</v>
      </c>
      <c r="S93" s="11">
        <f t="shared" si="69"/>
        <v>270</v>
      </c>
      <c r="T93" s="9">
        <f t="shared" si="59"/>
        <v>14733.574999999999</v>
      </c>
      <c r="U93" s="9"/>
      <c r="V93" s="9"/>
      <c r="W93" s="9"/>
      <c r="X93" s="11">
        <f t="shared" si="70"/>
        <v>7582</v>
      </c>
      <c r="Y93" s="8">
        <f t="shared" si="60"/>
        <v>246.41500000000002</v>
      </c>
      <c r="Z93" s="9">
        <f t="shared" si="61"/>
        <v>7828.415</v>
      </c>
      <c r="AA93" s="11"/>
      <c r="AB93" s="11"/>
      <c r="AC93" s="11"/>
      <c r="AD93" s="11">
        <f t="shared" si="71"/>
        <v>457</v>
      </c>
      <c r="AE93" s="11">
        <f t="shared" si="72"/>
        <v>1036</v>
      </c>
      <c r="AF93" s="12">
        <f t="shared" si="73"/>
        <v>151</v>
      </c>
      <c r="AG93" s="12">
        <v>0</v>
      </c>
      <c r="AH93" s="12">
        <v>0</v>
      </c>
      <c r="AI93" s="12">
        <v>40</v>
      </c>
      <c r="AJ93" s="11">
        <f t="shared" si="74"/>
        <v>1684</v>
      </c>
      <c r="AK93" s="11">
        <f t="shared" si="75"/>
        <v>49828.724999999999</v>
      </c>
      <c r="AL93" s="11">
        <f t="shared" si="76"/>
        <v>7582</v>
      </c>
      <c r="AM93" s="11">
        <f t="shared" si="77"/>
        <v>42246.724999999999</v>
      </c>
      <c r="AN93">
        <f>VLOOKUP(C93,[1]WD!$B$3:$AR$777,43,0)</f>
        <v>15</v>
      </c>
      <c r="AO93" s="18">
        <f t="shared" si="78"/>
        <v>0</v>
      </c>
      <c r="AP93" s="6"/>
      <c r="AQ93" s="6"/>
      <c r="AR93" s="6"/>
    </row>
    <row r="94" spans="1:44" x14ac:dyDescent="0.25">
      <c r="A94" s="10">
        <v>209</v>
      </c>
      <c r="B94" s="1">
        <v>15</v>
      </c>
      <c r="C94" s="2">
        <v>40059418</v>
      </c>
      <c r="D94" s="3" t="s">
        <v>168</v>
      </c>
      <c r="E94" s="3" t="s">
        <v>361</v>
      </c>
      <c r="F94" s="3" t="s">
        <v>169</v>
      </c>
      <c r="G94" s="5">
        <v>1</v>
      </c>
      <c r="H94" s="4" t="s">
        <v>170</v>
      </c>
      <c r="I94" s="22">
        <v>570.25</v>
      </c>
      <c r="J94" s="11">
        <v>8.5</v>
      </c>
      <c r="K94" s="11">
        <v>9.5</v>
      </c>
      <c r="L94" s="11">
        <v>30</v>
      </c>
      <c r="M94" s="11">
        <f t="shared" si="65"/>
        <v>4847</v>
      </c>
      <c r="N94" s="11">
        <f t="shared" si="66"/>
        <v>582</v>
      </c>
      <c r="O94" s="9">
        <f t="shared" si="67"/>
        <v>24.234999999999999</v>
      </c>
      <c r="P94" s="9">
        <f t="shared" si="68"/>
        <v>24</v>
      </c>
      <c r="Q94" s="8">
        <f t="shared" si="62"/>
        <v>157.5275</v>
      </c>
      <c r="R94" s="8">
        <f t="shared" si="58"/>
        <v>5634.7624999999998</v>
      </c>
      <c r="S94" s="11">
        <f t="shared" si="69"/>
        <v>95</v>
      </c>
      <c r="T94" s="9">
        <f t="shared" si="59"/>
        <v>5729.7624999999998</v>
      </c>
      <c r="U94" s="9"/>
      <c r="V94" s="9"/>
      <c r="W94" s="9"/>
      <c r="X94" s="11">
        <f t="shared" si="70"/>
        <v>2138</v>
      </c>
      <c r="Y94" s="8">
        <f t="shared" si="60"/>
        <v>69.484999999999999</v>
      </c>
      <c r="Z94" s="9">
        <f t="shared" si="61"/>
        <v>2207.4850000000001</v>
      </c>
      <c r="AA94" s="11"/>
      <c r="AB94" s="11"/>
      <c r="AC94" s="11"/>
      <c r="AD94" s="11">
        <f t="shared" si="71"/>
        <v>178</v>
      </c>
      <c r="AE94" s="11">
        <f t="shared" si="72"/>
        <v>404</v>
      </c>
      <c r="AF94" s="12">
        <f t="shared" si="73"/>
        <v>53</v>
      </c>
      <c r="AG94" s="12">
        <v>0</v>
      </c>
      <c r="AH94" s="12">
        <v>0</v>
      </c>
      <c r="AI94" s="12">
        <v>40</v>
      </c>
      <c r="AJ94" s="11">
        <f t="shared" si="74"/>
        <v>675</v>
      </c>
      <c r="AK94" s="11">
        <f t="shared" si="75"/>
        <v>18557.287499999999</v>
      </c>
      <c r="AL94" s="11">
        <f t="shared" si="76"/>
        <v>2138</v>
      </c>
      <c r="AM94" s="11">
        <f t="shared" si="77"/>
        <v>16419.287499999999</v>
      </c>
      <c r="AN94">
        <f>VLOOKUP(C94,[1]WD!$B$3:$AR$777,43,0)</f>
        <v>15</v>
      </c>
      <c r="AO94" s="18">
        <f t="shared" si="78"/>
        <v>0</v>
      </c>
      <c r="AP94" s="6"/>
      <c r="AQ94" s="6"/>
      <c r="AR94" s="6"/>
    </row>
    <row r="95" spans="1:44" x14ac:dyDescent="0.25">
      <c r="A95" s="10">
        <v>210</v>
      </c>
      <c r="B95" s="1">
        <v>15</v>
      </c>
      <c r="C95" s="2">
        <v>40059471</v>
      </c>
      <c r="D95" s="3" t="s">
        <v>371</v>
      </c>
      <c r="E95" s="3" t="s">
        <v>361</v>
      </c>
      <c r="F95" s="3" t="s">
        <v>169</v>
      </c>
      <c r="G95" s="5">
        <v>1</v>
      </c>
      <c r="H95" s="4" t="s">
        <v>170</v>
      </c>
      <c r="I95" s="22">
        <v>518.41</v>
      </c>
      <c r="J95" s="11">
        <v>15</v>
      </c>
      <c r="K95" s="11">
        <v>16</v>
      </c>
      <c r="L95" s="11">
        <v>59</v>
      </c>
      <c r="M95" s="11">
        <f t="shared" si="65"/>
        <v>7776</v>
      </c>
      <c r="N95" s="11">
        <f t="shared" si="66"/>
        <v>933</v>
      </c>
      <c r="O95" s="9">
        <f t="shared" si="67"/>
        <v>38.880000000000003</v>
      </c>
      <c r="P95" s="9">
        <f t="shared" si="68"/>
        <v>39</v>
      </c>
      <c r="Q95" s="8">
        <f t="shared" si="62"/>
        <v>252.72</v>
      </c>
      <c r="R95" s="8">
        <f t="shared" si="58"/>
        <v>9039.5999999999985</v>
      </c>
      <c r="S95" s="11">
        <f t="shared" si="69"/>
        <v>160</v>
      </c>
      <c r="T95" s="9">
        <f t="shared" si="59"/>
        <v>9199.5999999999985</v>
      </c>
      <c r="U95" s="9"/>
      <c r="V95" s="9"/>
      <c r="W95" s="9"/>
      <c r="X95" s="11">
        <f t="shared" si="70"/>
        <v>3823</v>
      </c>
      <c r="Y95" s="8">
        <f t="shared" si="60"/>
        <v>124.2475</v>
      </c>
      <c r="Z95" s="9">
        <f t="shared" si="61"/>
        <v>3947.2474999999999</v>
      </c>
      <c r="AA95" s="11"/>
      <c r="AB95" s="11"/>
      <c r="AC95" s="11"/>
      <c r="AD95" s="11">
        <f t="shared" si="71"/>
        <v>285</v>
      </c>
      <c r="AE95" s="11">
        <f t="shared" si="72"/>
        <v>648</v>
      </c>
      <c r="AF95" s="12">
        <f t="shared" si="73"/>
        <v>87</v>
      </c>
      <c r="AG95" s="12">
        <v>0</v>
      </c>
      <c r="AH95" s="12">
        <v>0</v>
      </c>
      <c r="AI95" s="12">
        <v>40</v>
      </c>
      <c r="AJ95" s="11">
        <f t="shared" si="74"/>
        <v>1060</v>
      </c>
      <c r="AK95" s="11">
        <f t="shared" si="75"/>
        <v>30201.799999999996</v>
      </c>
      <c r="AL95" s="11">
        <f t="shared" si="76"/>
        <v>3823</v>
      </c>
      <c r="AM95" s="11">
        <f t="shared" si="77"/>
        <v>26378.799999999996</v>
      </c>
      <c r="AN95">
        <f>VLOOKUP(C95,[1]WD!$B$3:$AR$777,43,0)</f>
        <v>15</v>
      </c>
      <c r="AO95" s="18">
        <f t="shared" si="78"/>
        <v>0</v>
      </c>
      <c r="AP95" s="6"/>
      <c r="AQ95" s="6"/>
      <c r="AR95" s="6"/>
    </row>
    <row r="96" spans="1:44" x14ac:dyDescent="0.25">
      <c r="A96" s="10">
        <v>211</v>
      </c>
      <c r="B96" s="1">
        <v>15</v>
      </c>
      <c r="C96" s="2">
        <v>40058474</v>
      </c>
      <c r="D96" s="3" t="s">
        <v>230</v>
      </c>
      <c r="E96" s="3" t="s">
        <v>361</v>
      </c>
      <c r="F96" s="3" t="s">
        <v>169</v>
      </c>
      <c r="G96" s="5">
        <v>1</v>
      </c>
      <c r="H96" s="4" t="s">
        <v>170</v>
      </c>
      <c r="I96" s="22">
        <v>518.41</v>
      </c>
      <c r="J96" s="11">
        <v>25</v>
      </c>
      <c r="K96" s="11">
        <v>30</v>
      </c>
      <c r="L96" s="11">
        <v>135</v>
      </c>
      <c r="M96" s="11">
        <f t="shared" si="65"/>
        <v>12960</v>
      </c>
      <c r="N96" s="11">
        <f t="shared" si="66"/>
        <v>1555</v>
      </c>
      <c r="O96" s="9">
        <f t="shared" si="67"/>
        <v>64.8</v>
      </c>
      <c r="P96" s="9">
        <f t="shared" si="68"/>
        <v>65</v>
      </c>
      <c r="Q96" s="8">
        <f t="shared" si="62"/>
        <v>421.2</v>
      </c>
      <c r="R96" s="8">
        <f t="shared" si="58"/>
        <v>15066</v>
      </c>
      <c r="S96" s="11">
        <f t="shared" si="69"/>
        <v>300</v>
      </c>
      <c r="T96" s="9">
        <f t="shared" si="59"/>
        <v>15366</v>
      </c>
      <c r="U96" s="9"/>
      <c r="V96" s="9"/>
      <c r="W96" s="9"/>
      <c r="X96" s="11">
        <f t="shared" si="70"/>
        <v>8748</v>
      </c>
      <c r="Y96" s="8">
        <f t="shared" si="60"/>
        <v>284.31</v>
      </c>
      <c r="Z96" s="9">
        <f t="shared" si="61"/>
        <v>9032.31</v>
      </c>
      <c r="AA96" s="11"/>
      <c r="AB96" s="11"/>
      <c r="AC96" s="11"/>
      <c r="AD96" s="11">
        <f t="shared" si="71"/>
        <v>475</v>
      </c>
      <c r="AE96" s="11">
        <f t="shared" si="72"/>
        <v>1080</v>
      </c>
      <c r="AF96" s="12">
        <f t="shared" si="73"/>
        <v>163</v>
      </c>
      <c r="AG96" s="12">
        <v>0</v>
      </c>
      <c r="AH96" s="12">
        <v>0</v>
      </c>
      <c r="AI96" s="12">
        <v>40</v>
      </c>
      <c r="AJ96" s="11">
        <f t="shared" si="74"/>
        <v>1758</v>
      </c>
      <c r="AK96" s="11">
        <f t="shared" si="75"/>
        <v>52788</v>
      </c>
      <c r="AL96" s="11">
        <f t="shared" si="76"/>
        <v>8748</v>
      </c>
      <c r="AM96" s="11">
        <f t="shared" si="77"/>
        <v>44040</v>
      </c>
      <c r="AN96">
        <f>VLOOKUP(C96,[1]WD!$B$3:$AR$777,43,0)</f>
        <v>15</v>
      </c>
      <c r="AO96" s="18">
        <f t="shared" si="78"/>
        <v>0</v>
      </c>
      <c r="AP96" s="6"/>
      <c r="AQ96" s="6"/>
      <c r="AR96" s="6"/>
    </row>
    <row r="97" spans="1:44" x14ac:dyDescent="0.25">
      <c r="A97" s="10">
        <v>212</v>
      </c>
      <c r="B97" s="1">
        <v>15</v>
      </c>
      <c r="C97" s="2">
        <v>40059636</v>
      </c>
      <c r="D97" s="3" t="s">
        <v>410</v>
      </c>
      <c r="E97" s="3" t="s">
        <v>361</v>
      </c>
      <c r="F97" s="3" t="s">
        <v>169</v>
      </c>
      <c r="G97" s="5">
        <v>1</v>
      </c>
      <c r="H97" s="4" t="s">
        <v>170</v>
      </c>
      <c r="I97" s="22">
        <v>518.41</v>
      </c>
      <c r="J97" s="11">
        <v>25</v>
      </c>
      <c r="K97" s="11">
        <v>28</v>
      </c>
      <c r="L97" s="11">
        <v>104</v>
      </c>
      <c r="M97" s="11">
        <f t="shared" si="65"/>
        <v>12960</v>
      </c>
      <c r="N97" s="11">
        <f t="shared" si="66"/>
        <v>1555</v>
      </c>
      <c r="O97" s="9">
        <f t="shared" si="67"/>
        <v>64.8</v>
      </c>
      <c r="P97" s="9">
        <f t="shared" si="68"/>
        <v>65</v>
      </c>
      <c r="Q97" s="8">
        <f t="shared" si="62"/>
        <v>421.2</v>
      </c>
      <c r="R97" s="8">
        <f t="shared" si="58"/>
        <v>15066</v>
      </c>
      <c r="S97" s="11">
        <f t="shared" si="69"/>
        <v>280</v>
      </c>
      <c r="T97" s="9">
        <f t="shared" si="59"/>
        <v>15346</v>
      </c>
      <c r="U97" s="9"/>
      <c r="V97" s="9"/>
      <c r="W97" s="9"/>
      <c r="X97" s="11">
        <f t="shared" si="70"/>
        <v>6739</v>
      </c>
      <c r="Y97" s="8">
        <f t="shared" si="60"/>
        <v>219.01750000000001</v>
      </c>
      <c r="Z97" s="9">
        <f t="shared" si="61"/>
        <v>6958.0174999999999</v>
      </c>
      <c r="AA97" s="11"/>
      <c r="AB97" s="11"/>
      <c r="AC97" s="11"/>
      <c r="AD97" s="11">
        <f t="shared" si="71"/>
        <v>475</v>
      </c>
      <c r="AE97" s="11">
        <f t="shared" si="72"/>
        <v>1080</v>
      </c>
      <c r="AF97" s="12">
        <f t="shared" si="73"/>
        <v>148</v>
      </c>
      <c r="AG97" s="12">
        <v>0</v>
      </c>
      <c r="AH97" s="12">
        <v>0</v>
      </c>
      <c r="AI97" s="12">
        <v>40</v>
      </c>
      <c r="AJ97" s="11">
        <f t="shared" si="74"/>
        <v>1743</v>
      </c>
      <c r="AK97" s="11">
        <f t="shared" si="75"/>
        <v>50754</v>
      </c>
      <c r="AL97" s="11">
        <f t="shared" si="76"/>
        <v>6739</v>
      </c>
      <c r="AM97" s="11">
        <f t="shared" si="77"/>
        <v>44015</v>
      </c>
      <c r="AN97">
        <f>VLOOKUP(C97,[1]WD!$B$3:$AR$777,43,0)</f>
        <v>15</v>
      </c>
      <c r="AO97" s="18">
        <f t="shared" si="78"/>
        <v>0</v>
      </c>
      <c r="AP97" s="6"/>
      <c r="AQ97" s="6"/>
      <c r="AR97" s="6"/>
    </row>
    <row r="98" spans="1:44" x14ac:dyDescent="0.25">
      <c r="A98" s="10">
        <v>213</v>
      </c>
      <c r="B98" s="1">
        <v>15</v>
      </c>
      <c r="C98" s="2">
        <v>40059516</v>
      </c>
      <c r="D98" s="3" t="s">
        <v>376</v>
      </c>
      <c r="E98" s="3" t="s">
        <v>361</v>
      </c>
      <c r="F98" s="3" t="s">
        <v>169</v>
      </c>
      <c r="G98" s="5">
        <v>1</v>
      </c>
      <c r="H98" s="4" t="s">
        <v>170</v>
      </c>
      <c r="I98" s="22">
        <v>518.41</v>
      </c>
      <c r="J98" s="11">
        <v>21</v>
      </c>
      <c r="K98" s="11">
        <v>24</v>
      </c>
      <c r="L98" s="11">
        <v>100</v>
      </c>
      <c r="M98" s="11">
        <f t="shared" si="65"/>
        <v>10887</v>
      </c>
      <c r="N98" s="11">
        <f t="shared" si="66"/>
        <v>1306</v>
      </c>
      <c r="O98" s="9">
        <f t="shared" si="67"/>
        <v>54.435000000000002</v>
      </c>
      <c r="P98" s="9">
        <f t="shared" si="68"/>
        <v>54</v>
      </c>
      <c r="Q98" s="8">
        <f t="shared" si="62"/>
        <v>353.82749999999999</v>
      </c>
      <c r="R98" s="8">
        <f t="shared" si="58"/>
        <v>12655.262499999999</v>
      </c>
      <c r="S98" s="11">
        <f t="shared" si="69"/>
        <v>240</v>
      </c>
      <c r="T98" s="9">
        <f t="shared" si="59"/>
        <v>12895.262499999999</v>
      </c>
      <c r="U98" s="9"/>
      <c r="V98" s="9"/>
      <c r="W98" s="9"/>
      <c r="X98" s="11">
        <f t="shared" si="70"/>
        <v>6480</v>
      </c>
      <c r="Y98" s="8">
        <f t="shared" si="60"/>
        <v>210.6</v>
      </c>
      <c r="Z98" s="9">
        <f t="shared" si="61"/>
        <v>6690.6</v>
      </c>
      <c r="AA98" s="11"/>
      <c r="AB98" s="11"/>
      <c r="AC98" s="11"/>
      <c r="AD98" s="11">
        <f t="shared" si="71"/>
        <v>399</v>
      </c>
      <c r="AE98" s="11">
        <f t="shared" si="72"/>
        <v>907</v>
      </c>
      <c r="AF98" s="12">
        <f t="shared" si="73"/>
        <v>131</v>
      </c>
      <c r="AG98" s="12">
        <v>0</v>
      </c>
      <c r="AH98" s="12">
        <v>0</v>
      </c>
      <c r="AI98" s="12">
        <v>40</v>
      </c>
      <c r="AJ98" s="11">
        <f t="shared" si="74"/>
        <v>1477</v>
      </c>
      <c r="AK98" s="11">
        <f t="shared" si="75"/>
        <v>43448.787499999999</v>
      </c>
      <c r="AL98" s="11">
        <f t="shared" si="76"/>
        <v>6480</v>
      </c>
      <c r="AM98" s="11">
        <f t="shared" si="77"/>
        <v>36968.787499999999</v>
      </c>
      <c r="AN98">
        <f>VLOOKUP(C98,[1]WD!$B$3:$AR$777,43,0)</f>
        <v>15</v>
      </c>
      <c r="AO98" s="18">
        <f t="shared" si="78"/>
        <v>0</v>
      </c>
      <c r="AP98" s="6"/>
      <c r="AQ98" s="6"/>
      <c r="AR98" s="6"/>
    </row>
    <row r="99" spans="1:44" x14ac:dyDescent="0.25">
      <c r="A99" s="10"/>
      <c r="B99" s="1"/>
      <c r="C99" s="2"/>
      <c r="D99" s="3"/>
      <c r="E99" s="3"/>
      <c r="F99" s="31" t="s">
        <v>617</v>
      </c>
      <c r="G99" s="5">
        <f>SUBTOTAL(9,G83:G98)</f>
        <v>16</v>
      </c>
      <c r="H99" s="4"/>
      <c r="I99" s="22"/>
      <c r="J99" s="11">
        <f t="shared" ref="J99:T99" si="79">SUBTOTAL(9,J83:J98)</f>
        <v>308.5</v>
      </c>
      <c r="K99" s="11">
        <f t="shared" si="79"/>
        <v>342.5</v>
      </c>
      <c r="L99" s="11">
        <f t="shared" si="79"/>
        <v>1354</v>
      </c>
      <c r="M99" s="11">
        <f t="shared" si="79"/>
        <v>163222</v>
      </c>
      <c r="N99" s="11">
        <f t="shared" si="79"/>
        <v>19586</v>
      </c>
      <c r="O99" s="9">
        <f t="shared" si="79"/>
        <v>816.1099999999999</v>
      </c>
      <c r="P99" s="9">
        <f t="shared" si="79"/>
        <v>815</v>
      </c>
      <c r="Q99" s="8">
        <f t="shared" si="79"/>
        <v>5304.7150000000001</v>
      </c>
      <c r="R99" s="8">
        <f t="shared" si="79"/>
        <v>189743.82500000004</v>
      </c>
      <c r="S99" s="11">
        <f t="shared" si="79"/>
        <v>3425</v>
      </c>
      <c r="T99" s="9">
        <f t="shared" si="79"/>
        <v>193168.82500000004</v>
      </c>
      <c r="U99" s="33">
        <f>ROUND(T99/G99,2)</f>
        <v>12073.05</v>
      </c>
      <c r="V99" s="9">
        <f>U99*G99</f>
        <v>193168.8</v>
      </c>
      <c r="W99" s="9">
        <f>V99-T99</f>
        <v>-2.5000000052386895E-2</v>
      </c>
      <c r="X99" s="11">
        <f>SUBTOTAL(9,X83:X98)</f>
        <v>89478</v>
      </c>
      <c r="Y99" s="8">
        <f>SUBTOTAL(9,Y83:Y98)</f>
        <v>2908.0349999999994</v>
      </c>
      <c r="Z99" s="9">
        <f>SUBTOTAL(9,Z83:Z98)</f>
        <v>92386.035000000003</v>
      </c>
      <c r="AA99" s="33">
        <f>ROUND(Z99/G99,2)</f>
        <v>5774.13</v>
      </c>
      <c r="AB99" s="9">
        <f>AA99*G99</f>
        <v>92386.08</v>
      </c>
      <c r="AC99" s="9">
        <f>AB99-Z99</f>
        <v>4.499999999825377E-2</v>
      </c>
      <c r="AD99" s="11">
        <f t="shared" ref="AD99:AM99" si="80">SUBTOTAL(9,AD83:AD98)</f>
        <v>5988</v>
      </c>
      <c r="AE99" s="11">
        <f t="shared" si="80"/>
        <v>13598</v>
      </c>
      <c r="AF99" s="12">
        <f t="shared" si="80"/>
        <v>1904</v>
      </c>
      <c r="AG99" s="12">
        <f t="shared" si="80"/>
        <v>0</v>
      </c>
      <c r="AH99" s="12">
        <f t="shared" si="80"/>
        <v>0</v>
      </c>
      <c r="AI99" s="12">
        <f t="shared" si="80"/>
        <v>640</v>
      </c>
      <c r="AJ99" s="11">
        <f t="shared" si="80"/>
        <v>22130</v>
      </c>
      <c r="AK99" s="11">
        <f t="shared" si="80"/>
        <v>643429.47499999998</v>
      </c>
      <c r="AL99" s="11">
        <f t="shared" si="80"/>
        <v>89478</v>
      </c>
      <c r="AM99" s="11">
        <f t="shared" si="80"/>
        <v>553951.47499999998</v>
      </c>
      <c r="AO99" s="18">
        <f>SUBTOTAL(9,AO83:AO98)</f>
        <v>0</v>
      </c>
      <c r="AP99" s="6"/>
      <c r="AQ99" s="6"/>
      <c r="AR99" s="6"/>
    </row>
    <row r="100" spans="1:44" x14ac:dyDescent="0.25">
      <c r="A100" s="10">
        <v>214</v>
      </c>
      <c r="B100" s="1">
        <v>15</v>
      </c>
      <c r="C100" s="2">
        <v>40059262</v>
      </c>
      <c r="D100" s="3" t="s">
        <v>321</v>
      </c>
      <c r="E100" s="3" t="s">
        <v>361</v>
      </c>
      <c r="F100" s="3" t="s">
        <v>483</v>
      </c>
      <c r="G100" s="5">
        <v>1</v>
      </c>
      <c r="H100" s="4" t="s">
        <v>454</v>
      </c>
      <c r="I100" s="22">
        <v>518.41</v>
      </c>
      <c r="J100" s="11">
        <v>20</v>
      </c>
      <c r="K100" s="11">
        <v>21</v>
      </c>
      <c r="L100" s="11">
        <v>77</v>
      </c>
      <c r="M100" s="11">
        <f>ROUND((I100*J100),0)</f>
        <v>10368</v>
      </c>
      <c r="N100" s="11">
        <f>ROUND((M100*12%),0)</f>
        <v>1244</v>
      </c>
      <c r="O100" s="9">
        <f>M100*0.5%</f>
        <v>51.84</v>
      </c>
      <c r="P100" s="9">
        <f>ROUND(IF(M100&gt;15000,(15000*0.5%),M100*0.5%),0)</f>
        <v>52</v>
      </c>
      <c r="Q100" s="8">
        <f t="shared" si="62"/>
        <v>336.96000000000004</v>
      </c>
      <c r="R100" s="8">
        <f t="shared" si="58"/>
        <v>12052.8</v>
      </c>
      <c r="S100" s="11">
        <f>ROUND((K100*10),0)</f>
        <v>210</v>
      </c>
      <c r="T100" s="9">
        <f t="shared" si="59"/>
        <v>12262.8</v>
      </c>
      <c r="U100" s="9"/>
      <c r="V100" s="9"/>
      <c r="W100" s="9"/>
      <c r="X100" s="11">
        <f>ROUND((I100/8*L100),0)</f>
        <v>4990</v>
      </c>
      <c r="Y100" s="8">
        <f t="shared" si="60"/>
        <v>162.17500000000001</v>
      </c>
      <c r="Z100" s="9">
        <f t="shared" si="61"/>
        <v>5152.1750000000002</v>
      </c>
      <c r="AA100" s="11"/>
      <c r="AB100" s="11"/>
      <c r="AC100" s="11"/>
      <c r="AD100" s="11">
        <f>N100-AE100</f>
        <v>380</v>
      </c>
      <c r="AE100" s="11">
        <f>ROUND((M100*8.33%),0)</f>
        <v>864</v>
      </c>
      <c r="AF100" s="12">
        <f>ROUNDUP((M100+X100)*(0.75%),0)</f>
        <v>116</v>
      </c>
      <c r="AG100" s="12">
        <v>0</v>
      </c>
      <c r="AH100" s="12">
        <v>0</v>
      </c>
      <c r="AI100" s="12">
        <v>40</v>
      </c>
      <c r="AJ100" s="11">
        <f>SUM(AD100:AI100)</f>
        <v>1400</v>
      </c>
      <c r="AK100" s="11">
        <f>SUM(M100:X100)-AJ100</f>
        <v>40168.399999999994</v>
      </c>
      <c r="AL100" s="11">
        <f>X100</f>
        <v>4990</v>
      </c>
      <c r="AM100" s="11">
        <f>AK100-AL100</f>
        <v>35178.399999999994</v>
      </c>
      <c r="AN100">
        <f>VLOOKUP(C100,[1]WD!$B$3:$AR$777,43,0)</f>
        <v>15</v>
      </c>
      <c r="AO100" s="18">
        <f>+AN100-B100</f>
        <v>0</v>
      </c>
      <c r="AP100" s="6"/>
      <c r="AQ100" s="6"/>
      <c r="AR100" s="6"/>
    </row>
    <row r="101" spans="1:44" x14ac:dyDescent="0.25">
      <c r="A101" s="10">
        <v>215</v>
      </c>
      <c r="B101" s="1">
        <v>15</v>
      </c>
      <c r="C101" s="2">
        <v>40059770</v>
      </c>
      <c r="D101" s="3" t="s">
        <v>375</v>
      </c>
      <c r="E101" s="3" t="s">
        <v>361</v>
      </c>
      <c r="F101" s="3" t="s">
        <v>483</v>
      </c>
      <c r="G101" s="5">
        <v>1</v>
      </c>
      <c r="H101" s="3" t="s">
        <v>454</v>
      </c>
      <c r="I101" s="22">
        <v>518.41</v>
      </c>
      <c r="J101" s="11">
        <v>22</v>
      </c>
      <c r="K101" s="11">
        <v>24</v>
      </c>
      <c r="L101" s="11">
        <v>97</v>
      </c>
      <c r="M101" s="11">
        <f>ROUND((I101*J101),0)</f>
        <v>11405</v>
      </c>
      <c r="N101" s="11">
        <f>ROUND((M101*12%),0)</f>
        <v>1369</v>
      </c>
      <c r="O101" s="9">
        <f>M101*0.5%</f>
        <v>57.024999999999999</v>
      </c>
      <c r="P101" s="9">
        <f>ROUND(IF(M101&gt;15000,(15000*0.5%),M101*0.5%),0)</f>
        <v>57</v>
      </c>
      <c r="Q101" s="8">
        <f t="shared" si="62"/>
        <v>370.66250000000002</v>
      </c>
      <c r="R101" s="8">
        <f t="shared" si="58"/>
        <v>13258.6875</v>
      </c>
      <c r="S101" s="11">
        <f>ROUND((K101*10),0)</f>
        <v>240</v>
      </c>
      <c r="T101" s="9">
        <f t="shared" si="59"/>
        <v>13498.6875</v>
      </c>
      <c r="U101" s="9"/>
      <c r="V101" s="9"/>
      <c r="W101" s="9"/>
      <c r="X101" s="11">
        <f>ROUND((I101/8*L101),0)</f>
        <v>6286</v>
      </c>
      <c r="Y101" s="8">
        <f t="shared" si="60"/>
        <v>204.29500000000002</v>
      </c>
      <c r="Z101" s="9">
        <f t="shared" si="61"/>
        <v>6490.2950000000001</v>
      </c>
      <c r="AA101" s="11"/>
      <c r="AB101" s="11"/>
      <c r="AC101" s="11"/>
      <c r="AD101" s="11">
        <f>N101-AE101</f>
        <v>419</v>
      </c>
      <c r="AE101" s="11">
        <f>ROUND((M101*8.33%),0)</f>
        <v>950</v>
      </c>
      <c r="AF101" s="12">
        <f>ROUNDUP((M101+X101)*(0.75%),0)</f>
        <v>133</v>
      </c>
      <c r="AG101" s="12">
        <v>0</v>
      </c>
      <c r="AH101" s="12">
        <v>0</v>
      </c>
      <c r="AI101" s="12">
        <v>40</v>
      </c>
      <c r="AJ101" s="11">
        <f>SUM(AD101:AI101)</f>
        <v>1542</v>
      </c>
      <c r="AK101" s="11">
        <f>SUM(M101:X101)-AJ101</f>
        <v>45000.0625</v>
      </c>
      <c r="AL101" s="11">
        <f>X101</f>
        <v>6286</v>
      </c>
      <c r="AM101" s="11">
        <f>AK101-AL101</f>
        <v>38714.0625</v>
      </c>
      <c r="AN101">
        <f>VLOOKUP(C101,[1]WD!$B$3:$AR$777,43,0)</f>
        <v>15</v>
      </c>
      <c r="AO101" s="18">
        <f>+AN101-B101</f>
        <v>0</v>
      </c>
      <c r="AP101" s="6"/>
      <c r="AQ101" s="6"/>
      <c r="AR101" s="6"/>
    </row>
    <row r="102" spans="1:44" x14ac:dyDescent="0.25">
      <c r="A102" s="10"/>
      <c r="B102" s="1"/>
      <c r="C102" s="2"/>
      <c r="D102" s="3"/>
      <c r="E102" s="3"/>
      <c r="F102" s="31" t="s">
        <v>618</v>
      </c>
      <c r="G102" s="5">
        <f>SUBTOTAL(9,G100:G101)</f>
        <v>2</v>
      </c>
      <c r="H102" s="3"/>
      <c r="I102" s="22"/>
      <c r="J102" s="11">
        <f t="shared" ref="J102:T102" si="81">SUBTOTAL(9,J100:J101)</f>
        <v>42</v>
      </c>
      <c r="K102" s="11">
        <f t="shared" si="81"/>
        <v>45</v>
      </c>
      <c r="L102" s="11">
        <f t="shared" si="81"/>
        <v>174</v>
      </c>
      <c r="M102" s="11">
        <f t="shared" si="81"/>
        <v>21773</v>
      </c>
      <c r="N102" s="11">
        <f t="shared" si="81"/>
        <v>2613</v>
      </c>
      <c r="O102" s="9">
        <f t="shared" si="81"/>
        <v>108.86500000000001</v>
      </c>
      <c r="P102" s="9">
        <f t="shared" si="81"/>
        <v>109</v>
      </c>
      <c r="Q102" s="8">
        <f t="shared" si="81"/>
        <v>707.62250000000006</v>
      </c>
      <c r="R102" s="8">
        <f t="shared" si="81"/>
        <v>25311.487499999999</v>
      </c>
      <c r="S102" s="11">
        <f t="shared" si="81"/>
        <v>450</v>
      </c>
      <c r="T102" s="9">
        <f t="shared" si="81"/>
        <v>25761.487499999999</v>
      </c>
      <c r="U102" s="33">
        <f>ROUND(T102/G102,2)</f>
        <v>12880.74</v>
      </c>
      <c r="V102" s="9">
        <f>U102*G102</f>
        <v>25761.48</v>
      </c>
      <c r="W102" s="9">
        <f>V102-T102</f>
        <v>-7.4999999997089617E-3</v>
      </c>
      <c r="X102" s="11">
        <f>SUBTOTAL(9,X100:X101)</f>
        <v>11276</v>
      </c>
      <c r="Y102" s="8">
        <f>SUBTOTAL(9,Y100:Y101)</f>
        <v>366.47</v>
      </c>
      <c r="Z102" s="9">
        <f>SUBTOTAL(9,Z100:Z101)</f>
        <v>11642.470000000001</v>
      </c>
      <c r="AA102" s="33">
        <f>ROUND(Z102/G102,2)</f>
        <v>5821.24</v>
      </c>
      <c r="AB102" s="9">
        <f>AA102*G102</f>
        <v>11642.48</v>
      </c>
      <c r="AC102" s="9">
        <f>AB102-Z102</f>
        <v>9.9999999983992893E-3</v>
      </c>
      <c r="AD102" s="11">
        <f t="shared" ref="AD102:AM102" si="82">SUBTOTAL(9,AD100:AD101)</f>
        <v>799</v>
      </c>
      <c r="AE102" s="11">
        <f t="shared" si="82"/>
        <v>1814</v>
      </c>
      <c r="AF102" s="12">
        <f t="shared" si="82"/>
        <v>249</v>
      </c>
      <c r="AG102" s="12">
        <f t="shared" si="82"/>
        <v>0</v>
      </c>
      <c r="AH102" s="12">
        <f t="shared" si="82"/>
        <v>0</v>
      </c>
      <c r="AI102" s="12">
        <f t="shared" si="82"/>
        <v>80</v>
      </c>
      <c r="AJ102" s="11">
        <f t="shared" si="82"/>
        <v>2942</v>
      </c>
      <c r="AK102" s="11">
        <f t="shared" si="82"/>
        <v>85168.462499999994</v>
      </c>
      <c r="AL102" s="11">
        <f t="shared" si="82"/>
        <v>11276</v>
      </c>
      <c r="AM102" s="11">
        <f t="shared" si="82"/>
        <v>73892.462499999994</v>
      </c>
      <c r="AO102" s="18">
        <f>SUBTOTAL(9,AO100:AO101)</f>
        <v>0</v>
      </c>
      <c r="AP102" s="6"/>
      <c r="AQ102" s="6"/>
      <c r="AR102" s="6"/>
    </row>
    <row r="103" spans="1:44" x14ac:dyDescent="0.25">
      <c r="A103" s="10">
        <v>216</v>
      </c>
      <c r="B103" s="1">
        <v>15</v>
      </c>
      <c r="C103" s="2">
        <v>40057806</v>
      </c>
      <c r="D103" s="3" t="s">
        <v>173</v>
      </c>
      <c r="E103" s="3" t="s">
        <v>361</v>
      </c>
      <c r="F103" s="3" t="s">
        <v>516</v>
      </c>
      <c r="G103" s="5">
        <v>1</v>
      </c>
      <c r="H103" s="4" t="s">
        <v>515</v>
      </c>
      <c r="I103" s="22">
        <v>518.41</v>
      </c>
      <c r="J103" s="11">
        <v>19</v>
      </c>
      <c r="K103" s="11">
        <v>19</v>
      </c>
      <c r="L103" s="11">
        <v>52</v>
      </c>
      <c r="M103" s="11">
        <f>ROUND((I103*J103),0)</f>
        <v>9850</v>
      </c>
      <c r="N103" s="11">
        <f>ROUND((M103*12%),0)</f>
        <v>1182</v>
      </c>
      <c r="O103" s="9">
        <f>M103*0.5%</f>
        <v>49.25</v>
      </c>
      <c r="P103" s="9">
        <f>ROUND(IF(M103&gt;15000,(15000*0.5%),M103*0.5%),0)</f>
        <v>49</v>
      </c>
      <c r="Q103" s="8">
        <f t="shared" si="62"/>
        <v>320.125</v>
      </c>
      <c r="R103" s="8">
        <f t="shared" si="58"/>
        <v>11450.375</v>
      </c>
      <c r="S103" s="11">
        <f>ROUND((K103*10),0)</f>
        <v>190</v>
      </c>
      <c r="T103" s="9">
        <f t="shared" si="59"/>
        <v>11640.375</v>
      </c>
      <c r="U103" s="9"/>
      <c r="V103" s="9"/>
      <c r="W103" s="9"/>
      <c r="X103" s="11">
        <f>ROUND((I103/8*L103),0)</f>
        <v>3370</v>
      </c>
      <c r="Y103" s="8">
        <f t="shared" si="60"/>
        <v>109.52500000000001</v>
      </c>
      <c r="Z103" s="9">
        <f t="shared" si="61"/>
        <v>3479.5250000000001</v>
      </c>
      <c r="AA103" s="11"/>
      <c r="AB103" s="11"/>
      <c r="AC103" s="11"/>
      <c r="AD103" s="11">
        <f>N103-AE103</f>
        <v>361</v>
      </c>
      <c r="AE103" s="11">
        <f>ROUND((M103*8.33%),0)</f>
        <v>821</v>
      </c>
      <c r="AF103" s="12">
        <f>ROUNDUP((M103+X103)*(0.75%),0)</f>
        <v>100</v>
      </c>
      <c r="AG103" s="12">
        <v>0</v>
      </c>
      <c r="AH103" s="12">
        <v>0</v>
      </c>
      <c r="AI103" s="12">
        <v>40</v>
      </c>
      <c r="AJ103" s="11">
        <f>SUM(AD103:AI103)</f>
        <v>1322</v>
      </c>
      <c r="AK103" s="11">
        <f>SUM(M103:X103)-AJ103</f>
        <v>36779.125</v>
      </c>
      <c r="AL103" s="11">
        <f>X103</f>
        <v>3370</v>
      </c>
      <c r="AM103" s="11">
        <f>AK103-AL103</f>
        <v>33409.125</v>
      </c>
      <c r="AN103">
        <f>VLOOKUP(C103,[1]WD!$B$3:$AR$777,43,0)</f>
        <v>15</v>
      </c>
      <c r="AO103" s="18">
        <f>+AN103-B103</f>
        <v>0</v>
      </c>
      <c r="AP103" s="6"/>
      <c r="AQ103" s="6"/>
      <c r="AR103" s="6"/>
    </row>
    <row r="104" spans="1:44" x14ac:dyDescent="0.25">
      <c r="A104" s="10">
        <v>217</v>
      </c>
      <c r="B104" s="1">
        <v>15</v>
      </c>
      <c r="C104" s="2">
        <v>40057862</v>
      </c>
      <c r="D104" s="3" t="s">
        <v>176</v>
      </c>
      <c r="E104" s="3" t="s">
        <v>361</v>
      </c>
      <c r="F104" s="3" t="s">
        <v>516</v>
      </c>
      <c r="G104" s="5">
        <v>1</v>
      </c>
      <c r="H104" s="4" t="s">
        <v>515</v>
      </c>
      <c r="I104" s="22">
        <v>570.25</v>
      </c>
      <c r="J104" s="11">
        <v>16</v>
      </c>
      <c r="K104" s="11">
        <v>19</v>
      </c>
      <c r="L104" s="11">
        <v>81</v>
      </c>
      <c r="M104" s="11">
        <f>ROUND((I104*J104),0)</f>
        <v>9124</v>
      </c>
      <c r="N104" s="11">
        <f>ROUND((M104*12%),0)</f>
        <v>1095</v>
      </c>
      <c r="O104" s="9">
        <f>M104*0.5%</f>
        <v>45.62</v>
      </c>
      <c r="P104" s="9">
        <f>ROUND(IF(M104&gt;15000,(15000*0.5%),M104*0.5%),0)</f>
        <v>46</v>
      </c>
      <c r="Q104" s="8">
        <f t="shared" si="62"/>
        <v>296.53000000000003</v>
      </c>
      <c r="R104" s="8">
        <f t="shared" si="58"/>
        <v>10607.150000000001</v>
      </c>
      <c r="S104" s="11">
        <f>ROUND((K104*10),0)</f>
        <v>190</v>
      </c>
      <c r="T104" s="9">
        <f t="shared" si="59"/>
        <v>10797.150000000001</v>
      </c>
      <c r="U104" s="9"/>
      <c r="V104" s="9"/>
      <c r="W104" s="9"/>
      <c r="X104" s="11">
        <f>ROUND((I104/8*L104),0)</f>
        <v>5774</v>
      </c>
      <c r="Y104" s="8">
        <f t="shared" si="60"/>
        <v>187.655</v>
      </c>
      <c r="Z104" s="9">
        <f t="shared" si="61"/>
        <v>5961.6549999999997</v>
      </c>
      <c r="AA104" s="11"/>
      <c r="AB104" s="11"/>
      <c r="AC104" s="11"/>
      <c r="AD104" s="11">
        <f>N104-AE104</f>
        <v>335</v>
      </c>
      <c r="AE104" s="11">
        <f>ROUND((M104*8.33%),0)</f>
        <v>760</v>
      </c>
      <c r="AF104" s="12">
        <f>ROUNDUP((M104+X104)*(0.75%),0)</f>
        <v>112</v>
      </c>
      <c r="AG104" s="12">
        <v>0</v>
      </c>
      <c r="AH104" s="12">
        <v>0</v>
      </c>
      <c r="AI104" s="12">
        <v>40</v>
      </c>
      <c r="AJ104" s="11">
        <f>SUM(AD104:AI104)</f>
        <v>1247</v>
      </c>
      <c r="AK104" s="11">
        <f>SUM(M104:X104)-AJ104</f>
        <v>36728.450000000004</v>
      </c>
      <c r="AL104" s="11">
        <f>X104</f>
        <v>5774</v>
      </c>
      <c r="AM104" s="11">
        <f>AK104-AL104</f>
        <v>30954.450000000004</v>
      </c>
      <c r="AN104">
        <f>VLOOKUP(C104,[1]WD!$B$3:$AR$777,43,0)</f>
        <v>15</v>
      </c>
      <c r="AO104" s="18">
        <f>+AN104-B104</f>
        <v>0</v>
      </c>
      <c r="AP104" s="6"/>
      <c r="AQ104" s="6"/>
      <c r="AR104" s="6"/>
    </row>
    <row r="105" spans="1:44" x14ac:dyDescent="0.25">
      <c r="A105" s="10">
        <v>218</v>
      </c>
      <c r="B105" s="1">
        <v>15</v>
      </c>
      <c r="C105" s="2">
        <v>40058690</v>
      </c>
      <c r="D105" s="3" t="s">
        <v>183</v>
      </c>
      <c r="E105" s="3" t="s">
        <v>361</v>
      </c>
      <c r="F105" s="3" t="s">
        <v>516</v>
      </c>
      <c r="G105" s="5">
        <v>1</v>
      </c>
      <c r="H105" s="4" t="s">
        <v>515</v>
      </c>
      <c r="I105" s="22">
        <v>570.25</v>
      </c>
      <c r="J105" s="11">
        <v>16</v>
      </c>
      <c r="K105" s="11">
        <v>17</v>
      </c>
      <c r="L105" s="11">
        <v>73</v>
      </c>
      <c r="M105" s="11">
        <f>ROUND((I105*J105),0)</f>
        <v>9124</v>
      </c>
      <c r="N105" s="11">
        <f>ROUND((M105*12%),0)</f>
        <v>1095</v>
      </c>
      <c r="O105" s="9">
        <f>M105*0.5%</f>
        <v>45.62</v>
      </c>
      <c r="P105" s="9">
        <f>ROUND(IF(M105&gt;15000,(15000*0.5%),M105*0.5%),0)</f>
        <v>46</v>
      </c>
      <c r="Q105" s="8">
        <f t="shared" si="62"/>
        <v>296.53000000000003</v>
      </c>
      <c r="R105" s="8">
        <f t="shared" si="58"/>
        <v>10607.150000000001</v>
      </c>
      <c r="S105" s="11">
        <f>ROUND((K105*10),0)</f>
        <v>170</v>
      </c>
      <c r="T105" s="9">
        <f t="shared" si="59"/>
        <v>10777.150000000001</v>
      </c>
      <c r="U105" s="9"/>
      <c r="V105" s="9"/>
      <c r="W105" s="9"/>
      <c r="X105" s="11">
        <f>ROUND((I105/8*L105),0)</f>
        <v>5204</v>
      </c>
      <c r="Y105" s="8">
        <f t="shared" si="60"/>
        <v>169.13</v>
      </c>
      <c r="Z105" s="9">
        <f t="shared" si="61"/>
        <v>5373.13</v>
      </c>
      <c r="AA105" s="11"/>
      <c r="AB105" s="11"/>
      <c r="AC105" s="11"/>
      <c r="AD105" s="11">
        <f>N105-AE105</f>
        <v>335</v>
      </c>
      <c r="AE105" s="11">
        <f>ROUND((M105*8.33%),0)</f>
        <v>760</v>
      </c>
      <c r="AF105" s="12">
        <f>ROUNDUP((M105+X105)*(0.75%),0)</f>
        <v>108</v>
      </c>
      <c r="AG105" s="12">
        <v>0</v>
      </c>
      <c r="AH105" s="12">
        <v>0</v>
      </c>
      <c r="AI105" s="12">
        <v>40</v>
      </c>
      <c r="AJ105" s="11">
        <f>SUM(AD105:AI105)</f>
        <v>1243</v>
      </c>
      <c r="AK105" s="11">
        <f>SUM(M105:X105)-AJ105</f>
        <v>36122.450000000004</v>
      </c>
      <c r="AL105" s="11">
        <f>X105</f>
        <v>5204</v>
      </c>
      <c r="AM105" s="11">
        <f>AK105-AL105</f>
        <v>30918.450000000004</v>
      </c>
      <c r="AN105">
        <f>VLOOKUP(C105,[1]WD!$B$3:$AR$777,43,0)</f>
        <v>15</v>
      </c>
      <c r="AO105" s="18">
        <f>+AN105-B105</f>
        <v>0</v>
      </c>
      <c r="AP105" s="6"/>
      <c r="AQ105" s="6"/>
      <c r="AR105" s="6"/>
    </row>
    <row r="106" spans="1:44" x14ac:dyDescent="0.25">
      <c r="A106" s="10">
        <v>219</v>
      </c>
      <c r="B106" s="1">
        <v>15</v>
      </c>
      <c r="C106" s="2">
        <v>40057902</v>
      </c>
      <c r="D106" s="3" t="s">
        <v>413</v>
      </c>
      <c r="E106" s="3" t="s">
        <v>361</v>
      </c>
      <c r="F106" s="3" t="s">
        <v>516</v>
      </c>
      <c r="G106" s="5">
        <v>1</v>
      </c>
      <c r="H106" s="4" t="s">
        <v>515</v>
      </c>
      <c r="I106" s="22">
        <v>518.41</v>
      </c>
      <c r="J106" s="11">
        <v>21</v>
      </c>
      <c r="K106" s="11">
        <v>25</v>
      </c>
      <c r="L106" s="11">
        <v>127</v>
      </c>
      <c r="M106" s="11">
        <f>ROUND((I106*J106),0)</f>
        <v>10887</v>
      </c>
      <c r="N106" s="11">
        <f>ROUND((M106*12%),0)</f>
        <v>1306</v>
      </c>
      <c r="O106" s="9">
        <f>M106*0.5%</f>
        <v>54.435000000000002</v>
      </c>
      <c r="P106" s="9">
        <f>ROUND(IF(M106&gt;15000,(15000*0.5%),M106*0.5%),0)</f>
        <v>54</v>
      </c>
      <c r="Q106" s="8">
        <f t="shared" si="62"/>
        <v>353.82749999999999</v>
      </c>
      <c r="R106" s="8">
        <f t="shared" si="58"/>
        <v>12655.262499999999</v>
      </c>
      <c r="S106" s="11">
        <f>ROUND((K106*10),0)</f>
        <v>250</v>
      </c>
      <c r="T106" s="9">
        <f t="shared" si="59"/>
        <v>12905.262499999999</v>
      </c>
      <c r="U106" s="9"/>
      <c r="V106" s="9"/>
      <c r="W106" s="9"/>
      <c r="X106" s="11">
        <f>ROUND((I106/8*L106),0)</f>
        <v>8230</v>
      </c>
      <c r="Y106" s="8">
        <f t="shared" si="60"/>
        <v>267.47500000000002</v>
      </c>
      <c r="Z106" s="9">
        <f t="shared" si="61"/>
        <v>8497.4750000000004</v>
      </c>
      <c r="AA106" s="11"/>
      <c r="AB106" s="11"/>
      <c r="AC106" s="11"/>
      <c r="AD106" s="11">
        <f>N106-AE106</f>
        <v>399</v>
      </c>
      <c r="AE106" s="11">
        <f>ROUND((M106*8.33%),0)</f>
        <v>907</v>
      </c>
      <c r="AF106" s="12">
        <f>ROUNDUP((M106+X106)*(0.75%),0)</f>
        <v>144</v>
      </c>
      <c r="AG106" s="12">
        <v>0</v>
      </c>
      <c r="AH106" s="12">
        <v>0</v>
      </c>
      <c r="AI106" s="12">
        <v>40</v>
      </c>
      <c r="AJ106" s="11">
        <f>SUM(AD106:AI106)</f>
        <v>1490</v>
      </c>
      <c r="AK106" s="11">
        <f>SUM(M106:X106)-AJ106</f>
        <v>45205.787499999999</v>
      </c>
      <c r="AL106" s="11">
        <f>X106</f>
        <v>8230</v>
      </c>
      <c r="AM106" s="11">
        <f>AK106-AL106</f>
        <v>36975.787499999999</v>
      </c>
      <c r="AN106">
        <f>VLOOKUP(C106,[1]WD!$B$3:$AR$777,43,0)</f>
        <v>15</v>
      </c>
      <c r="AO106" s="18">
        <f>+AN106-B106</f>
        <v>0</v>
      </c>
      <c r="AP106" s="6"/>
      <c r="AQ106" s="6"/>
      <c r="AR106" s="6"/>
    </row>
    <row r="107" spans="1:44" x14ac:dyDescent="0.25">
      <c r="A107" s="10"/>
      <c r="B107" s="1"/>
      <c r="C107" s="2"/>
      <c r="D107" s="3"/>
      <c r="E107" s="3"/>
      <c r="F107" s="31" t="s">
        <v>619</v>
      </c>
      <c r="G107" s="5">
        <f>SUBTOTAL(9,G103:G106)</f>
        <v>4</v>
      </c>
      <c r="H107" s="4"/>
      <c r="I107" s="22"/>
      <c r="J107" s="11">
        <f t="shared" ref="J107:T107" si="83">SUBTOTAL(9,J103:J106)</f>
        <v>72</v>
      </c>
      <c r="K107" s="11">
        <f t="shared" si="83"/>
        <v>80</v>
      </c>
      <c r="L107" s="11">
        <f t="shared" si="83"/>
        <v>333</v>
      </c>
      <c r="M107" s="11">
        <f t="shared" si="83"/>
        <v>38985</v>
      </c>
      <c r="N107" s="11">
        <f t="shared" si="83"/>
        <v>4678</v>
      </c>
      <c r="O107" s="9">
        <f t="shared" si="83"/>
        <v>194.92500000000001</v>
      </c>
      <c r="P107" s="9">
        <f t="shared" si="83"/>
        <v>195</v>
      </c>
      <c r="Q107" s="8">
        <f t="shared" si="83"/>
        <v>1267.0124999999998</v>
      </c>
      <c r="R107" s="8">
        <f t="shared" si="83"/>
        <v>45319.9375</v>
      </c>
      <c r="S107" s="11">
        <f t="shared" si="83"/>
        <v>800</v>
      </c>
      <c r="T107" s="9">
        <f t="shared" si="83"/>
        <v>46119.9375</v>
      </c>
      <c r="U107" s="33">
        <f>ROUND(T107/G107,2)</f>
        <v>11529.98</v>
      </c>
      <c r="V107" s="9">
        <f>U107*G107</f>
        <v>46119.92</v>
      </c>
      <c r="W107" s="9">
        <f>V107-T107</f>
        <v>-1.750000000174623E-2</v>
      </c>
      <c r="X107" s="11">
        <f>SUBTOTAL(9,X103:X106)</f>
        <v>22578</v>
      </c>
      <c r="Y107" s="8">
        <f>SUBTOTAL(9,Y103:Y106)</f>
        <v>733.78500000000008</v>
      </c>
      <c r="Z107" s="9">
        <f>SUBTOTAL(9,Z103:Z106)</f>
        <v>23311.785000000003</v>
      </c>
      <c r="AA107" s="33">
        <f>ROUND(Z107/G107,2)</f>
        <v>5827.95</v>
      </c>
      <c r="AB107" s="9">
        <f>AA107*G107</f>
        <v>23311.8</v>
      </c>
      <c r="AC107" s="9">
        <f>AB107-Z107</f>
        <v>1.4999999995779945E-2</v>
      </c>
      <c r="AD107" s="11">
        <f t="shared" ref="AD107:AM107" si="84">SUBTOTAL(9,AD103:AD106)</f>
        <v>1430</v>
      </c>
      <c r="AE107" s="11">
        <f t="shared" si="84"/>
        <v>3248</v>
      </c>
      <c r="AF107" s="12">
        <f t="shared" si="84"/>
        <v>464</v>
      </c>
      <c r="AG107" s="12">
        <f t="shared" si="84"/>
        <v>0</v>
      </c>
      <c r="AH107" s="12">
        <f t="shared" si="84"/>
        <v>0</v>
      </c>
      <c r="AI107" s="12">
        <f t="shared" si="84"/>
        <v>160</v>
      </c>
      <c r="AJ107" s="11">
        <f t="shared" si="84"/>
        <v>5302</v>
      </c>
      <c r="AK107" s="11">
        <f t="shared" si="84"/>
        <v>154835.81250000003</v>
      </c>
      <c r="AL107" s="11">
        <f t="shared" si="84"/>
        <v>22578</v>
      </c>
      <c r="AM107" s="11">
        <f t="shared" si="84"/>
        <v>132257.8125</v>
      </c>
      <c r="AO107" s="18">
        <f>SUBTOTAL(9,AO103:AO106)</f>
        <v>0</v>
      </c>
      <c r="AP107" s="6"/>
      <c r="AQ107" s="6"/>
      <c r="AR107" s="6"/>
    </row>
    <row r="108" spans="1:44" x14ac:dyDescent="0.25">
      <c r="A108" s="10">
        <v>220</v>
      </c>
      <c r="B108" s="1">
        <v>15</v>
      </c>
      <c r="C108" s="2">
        <v>40057798</v>
      </c>
      <c r="D108" s="3" t="s">
        <v>54</v>
      </c>
      <c r="E108" s="3" t="s">
        <v>361</v>
      </c>
      <c r="F108" s="3" t="s">
        <v>487</v>
      </c>
      <c r="G108" s="5">
        <v>1</v>
      </c>
      <c r="H108" s="4" t="s">
        <v>457</v>
      </c>
      <c r="I108" s="22">
        <v>518.41</v>
      </c>
      <c r="J108" s="11">
        <v>26</v>
      </c>
      <c r="K108" s="11">
        <v>26</v>
      </c>
      <c r="L108" s="11">
        <v>12</v>
      </c>
      <c r="M108" s="11">
        <f>ROUND((I108*J108),0)</f>
        <v>13479</v>
      </c>
      <c r="N108" s="11">
        <f>ROUND((M108*12%),0)</f>
        <v>1617</v>
      </c>
      <c r="O108" s="9">
        <f>M108*0.5%</f>
        <v>67.394999999999996</v>
      </c>
      <c r="P108" s="9">
        <f>ROUND(IF(M108&gt;15000,(15000*0.5%),M108*0.5%),0)</f>
        <v>67</v>
      </c>
      <c r="Q108" s="8">
        <f t="shared" si="62"/>
        <v>438.0675</v>
      </c>
      <c r="R108" s="8">
        <f t="shared" si="58"/>
        <v>15668.4625</v>
      </c>
      <c r="S108" s="11">
        <f>ROUND((K108*10),0)</f>
        <v>260</v>
      </c>
      <c r="T108" s="9">
        <f t="shared" si="59"/>
        <v>15928.4625</v>
      </c>
      <c r="U108" s="9"/>
      <c r="V108" s="9"/>
      <c r="W108" s="9"/>
      <c r="X108" s="11">
        <f>ROUND((I108/8*L108),0)</f>
        <v>778</v>
      </c>
      <c r="Y108" s="8">
        <f t="shared" si="60"/>
        <v>25.285</v>
      </c>
      <c r="Z108" s="9">
        <f t="shared" si="61"/>
        <v>803.28499999999997</v>
      </c>
      <c r="AA108" s="11"/>
      <c r="AB108" s="11"/>
      <c r="AC108" s="11"/>
      <c r="AD108" s="11">
        <f>N108-AE108</f>
        <v>494</v>
      </c>
      <c r="AE108" s="11">
        <f>ROUND((M108*8.33%),0)</f>
        <v>1123</v>
      </c>
      <c r="AF108" s="12">
        <f>ROUNDUP((M108+X108)*(0.75%),0)</f>
        <v>107</v>
      </c>
      <c r="AG108" s="12">
        <v>0</v>
      </c>
      <c r="AH108" s="12">
        <v>0</v>
      </c>
      <c r="AI108" s="12">
        <v>40</v>
      </c>
      <c r="AJ108" s="11">
        <f>SUM(AD108:AI108)</f>
        <v>1764</v>
      </c>
      <c r="AK108" s="11">
        <f>SUM(M108:X108)-AJ108</f>
        <v>46539.387499999997</v>
      </c>
      <c r="AL108" s="11">
        <f>X108</f>
        <v>778</v>
      </c>
      <c r="AM108" s="11">
        <f>AK108-AL108</f>
        <v>45761.387499999997</v>
      </c>
      <c r="AN108">
        <f>VLOOKUP(C108,[1]WD!$B$3:$AR$777,43,0)</f>
        <v>15</v>
      </c>
      <c r="AO108" s="18">
        <f>+AN108-B108</f>
        <v>0</v>
      </c>
      <c r="AP108" s="6"/>
      <c r="AQ108" s="6"/>
      <c r="AR108" s="6"/>
    </row>
    <row r="109" spans="1:44" x14ac:dyDescent="0.25">
      <c r="A109" s="10">
        <v>221</v>
      </c>
      <c r="B109" s="1">
        <v>15</v>
      </c>
      <c r="C109" s="2">
        <v>40058213</v>
      </c>
      <c r="D109" s="3" t="s">
        <v>41</v>
      </c>
      <c r="E109" s="3" t="s">
        <v>361</v>
      </c>
      <c r="F109" s="3" t="s">
        <v>487</v>
      </c>
      <c r="G109" s="5">
        <v>1</v>
      </c>
      <c r="H109" s="4" t="s">
        <v>457</v>
      </c>
      <c r="I109" s="22">
        <v>518.41</v>
      </c>
      <c r="J109" s="11">
        <v>26</v>
      </c>
      <c r="K109" s="11">
        <v>27</v>
      </c>
      <c r="L109" s="11">
        <v>26</v>
      </c>
      <c r="M109" s="11">
        <f>ROUND((I109*J109),0)</f>
        <v>13479</v>
      </c>
      <c r="N109" s="11">
        <f>ROUND((M109*12%),0)</f>
        <v>1617</v>
      </c>
      <c r="O109" s="9">
        <f>M109*0.5%</f>
        <v>67.394999999999996</v>
      </c>
      <c r="P109" s="9">
        <f>ROUND(IF(M109&gt;15000,(15000*0.5%),M109*0.5%),0)</f>
        <v>67</v>
      </c>
      <c r="Q109" s="8">
        <f t="shared" si="62"/>
        <v>438.0675</v>
      </c>
      <c r="R109" s="8">
        <f t="shared" si="58"/>
        <v>15668.4625</v>
      </c>
      <c r="S109" s="11">
        <f>ROUND((K109*10),0)</f>
        <v>270</v>
      </c>
      <c r="T109" s="9">
        <f t="shared" si="59"/>
        <v>15938.4625</v>
      </c>
      <c r="U109" s="9"/>
      <c r="V109" s="9"/>
      <c r="W109" s="9"/>
      <c r="X109" s="11">
        <f>ROUND((I109/8*L109),0)</f>
        <v>1685</v>
      </c>
      <c r="Y109" s="8">
        <f t="shared" si="60"/>
        <v>54.762500000000003</v>
      </c>
      <c r="Z109" s="9">
        <f t="shared" si="61"/>
        <v>1739.7625</v>
      </c>
      <c r="AA109" s="11"/>
      <c r="AB109" s="11"/>
      <c r="AC109" s="11"/>
      <c r="AD109" s="11">
        <f>N109-AE109</f>
        <v>494</v>
      </c>
      <c r="AE109" s="11">
        <f>ROUND((M109*8.33%),0)</f>
        <v>1123</v>
      </c>
      <c r="AF109" s="12">
        <f>ROUNDUP((M109+X109)*(0.75%),0)</f>
        <v>114</v>
      </c>
      <c r="AG109" s="12">
        <v>0</v>
      </c>
      <c r="AH109" s="12">
        <v>0</v>
      </c>
      <c r="AI109" s="12">
        <v>40</v>
      </c>
      <c r="AJ109" s="11">
        <f>SUM(AD109:AI109)</f>
        <v>1771</v>
      </c>
      <c r="AK109" s="11">
        <f>SUM(M109:X109)-AJ109</f>
        <v>47459.387499999997</v>
      </c>
      <c r="AL109" s="11">
        <f>X109</f>
        <v>1685</v>
      </c>
      <c r="AM109" s="11">
        <f>AK109-AL109</f>
        <v>45774.387499999997</v>
      </c>
      <c r="AN109">
        <f>VLOOKUP(C109,[1]WD!$B$3:$AR$777,43,0)</f>
        <v>15</v>
      </c>
      <c r="AO109" s="18">
        <f>+AN109-B109</f>
        <v>0</v>
      </c>
      <c r="AP109" s="6"/>
      <c r="AQ109" s="6"/>
      <c r="AR109" s="6"/>
    </row>
    <row r="110" spans="1:44" x14ac:dyDescent="0.25">
      <c r="A110" s="10">
        <v>222</v>
      </c>
      <c r="B110" s="1">
        <v>15</v>
      </c>
      <c r="C110" s="2">
        <v>40058471</v>
      </c>
      <c r="D110" s="3" t="s">
        <v>214</v>
      </c>
      <c r="E110" s="3" t="s">
        <v>361</v>
      </c>
      <c r="F110" s="3" t="s">
        <v>487</v>
      </c>
      <c r="G110" s="5">
        <v>1</v>
      </c>
      <c r="H110" s="4" t="s">
        <v>457</v>
      </c>
      <c r="I110" s="22">
        <v>518.41</v>
      </c>
      <c r="J110" s="11">
        <v>20</v>
      </c>
      <c r="K110" s="11">
        <v>23</v>
      </c>
      <c r="L110" s="11">
        <v>38</v>
      </c>
      <c r="M110" s="11">
        <f>ROUND((I110*J110),0)</f>
        <v>10368</v>
      </c>
      <c r="N110" s="11">
        <f>ROUND((M110*12%),0)</f>
        <v>1244</v>
      </c>
      <c r="O110" s="9">
        <f>M110*0.5%</f>
        <v>51.84</v>
      </c>
      <c r="P110" s="9">
        <f>ROUND(IF(M110&gt;15000,(15000*0.5%),M110*0.5%),0)</f>
        <v>52</v>
      </c>
      <c r="Q110" s="8">
        <f t="shared" si="62"/>
        <v>336.96000000000004</v>
      </c>
      <c r="R110" s="8">
        <f t="shared" si="58"/>
        <v>12052.8</v>
      </c>
      <c r="S110" s="11">
        <f>ROUND((K110*10),0)</f>
        <v>230</v>
      </c>
      <c r="T110" s="9">
        <f t="shared" si="59"/>
        <v>12282.8</v>
      </c>
      <c r="U110" s="9"/>
      <c r="V110" s="9"/>
      <c r="W110" s="9"/>
      <c r="X110" s="11">
        <f>ROUND((I110/8*L110),0)</f>
        <v>2462</v>
      </c>
      <c r="Y110" s="8">
        <f t="shared" si="60"/>
        <v>80.015000000000001</v>
      </c>
      <c r="Z110" s="9">
        <f t="shared" si="61"/>
        <v>2542.0149999999999</v>
      </c>
      <c r="AA110" s="11"/>
      <c r="AB110" s="11"/>
      <c r="AC110" s="11"/>
      <c r="AD110" s="11">
        <f>N110-AE110</f>
        <v>380</v>
      </c>
      <c r="AE110" s="11">
        <f>ROUND((M110*8.33%),0)</f>
        <v>864</v>
      </c>
      <c r="AF110" s="12">
        <f>ROUNDUP((M110+X110)*(0.75%),0)</f>
        <v>97</v>
      </c>
      <c r="AG110" s="12">
        <v>0</v>
      </c>
      <c r="AH110" s="12">
        <v>0</v>
      </c>
      <c r="AI110" s="12">
        <v>40</v>
      </c>
      <c r="AJ110" s="11">
        <f>SUM(AD110:AI110)</f>
        <v>1381</v>
      </c>
      <c r="AK110" s="11">
        <f>SUM(M110:X110)-AJ110</f>
        <v>37699.399999999994</v>
      </c>
      <c r="AL110" s="11">
        <f>X110</f>
        <v>2462</v>
      </c>
      <c r="AM110" s="11">
        <f>AK110-AL110</f>
        <v>35237.399999999994</v>
      </c>
      <c r="AN110">
        <f>VLOOKUP(C110,[1]WD!$B$3:$AR$777,43,0)</f>
        <v>15</v>
      </c>
      <c r="AO110" s="18">
        <f>+AN110-B110</f>
        <v>0</v>
      </c>
      <c r="AP110" s="6"/>
      <c r="AQ110" s="6"/>
      <c r="AR110" s="6"/>
    </row>
    <row r="111" spans="1:44" x14ac:dyDescent="0.25">
      <c r="A111" s="10">
        <v>223</v>
      </c>
      <c r="B111" s="1">
        <v>15</v>
      </c>
      <c r="C111" s="2">
        <v>40058699</v>
      </c>
      <c r="D111" s="3" t="s">
        <v>216</v>
      </c>
      <c r="E111" s="3" t="s">
        <v>361</v>
      </c>
      <c r="F111" s="3" t="s">
        <v>487</v>
      </c>
      <c r="G111" s="5">
        <v>1</v>
      </c>
      <c r="H111" s="4" t="s">
        <v>457</v>
      </c>
      <c r="I111" s="22">
        <v>518.41</v>
      </c>
      <c r="J111" s="11">
        <v>17</v>
      </c>
      <c r="K111" s="11">
        <v>18</v>
      </c>
      <c r="L111" s="11">
        <v>21</v>
      </c>
      <c r="M111" s="11">
        <f>ROUND((I111*J111),0)</f>
        <v>8813</v>
      </c>
      <c r="N111" s="11">
        <f>ROUND((M111*12%),0)</f>
        <v>1058</v>
      </c>
      <c r="O111" s="9">
        <f>M111*0.5%</f>
        <v>44.064999999999998</v>
      </c>
      <c r="P111" s="9">
        <f>ROUND(IF(M111&gt;15000,(15000*0.5%),M111*0.5%),0)</f>
        <v>44</v>
      </c>
      <c r="Q111" s="8">
        <f t="shared" si="62"/>
        <v>286.42250000000001</v>
      </c>
      <c r="R111" s="8">
        <f t="shared" si="58"/>
        <v>10245.487500000001</v>
      </c>
      <c r="S111" s="11">
        <f>ROUND((K111*10),0)</f>
        <v>180</v>
      </c>
      <c r="T111" s="9">
        <f t="shared" si="59"/>
        <v>10425.487500000001</v>
      </c>
      <c r="U111" s="9"/>
      <c r="V111" s="9"/>
      <c r="W111" s="9"/>
      <c r="X111" s="11">
        <f>ROUND((I111/8*L111),0)</f>
        <v>1361</v>
      </c>
      <c r="Y111" s="8">
        <f t="shared" si="60"/>
        <v>44.232500000000002</v>
      </c>
      <c r="Z111" s="9">
        <f t="shared" si="61"/>
        <v>1405.2325000000001</v>
      </c>
      <c r="AA111" s="11"/>
      <c r="AB111" s="11"/>
      <c r="AC111" s="11"/>
      <c r="AD111" s="11">
        <f>N111-AE111</f>
        <v>324</v>
      </c>
      <c r="AE111" s="11">
        <f>ROUND((M111*8.33%),0)</f>
        <v>734</v>
      </c>
      <c r="AF111" s="12">
        <f>ROUNDUP((M111+X111)*(0.75%),0)</f>
        <v>77</v>
      </c>
      <c r="AG111" s="12">
        <v>0</v>
      </c>
      <c r="AH111" s="12">
        <v>0</v>
      </c>
      <c r="AI111" s="12">
        <v>40</v>
      </c>
      <c r="AJ111" s="11">
        <f>SUM(AD111:AI111)</f>
        <v>1175</v>
      </c>
      <c r="AK111" s="11">
        <f>SUM(M111:X111)-AJ111</f>
        <v>31282.462500000001</v>
      </c>
      <c r="AL111" s="11">
        <f>X111</f>
        <v>1361</v>
      </c>
      <c r="AM111" s="11">
        <f>AK111-AL111</f>
        <v>29921.462500000001</v>
      </c>
      <c r="AN111">
        <f>VLOOKUP(C111,[1]WD!$B$3:$AR$777,43,0)</f>
        <v>15</v>
      </c>
      <c r="AO111" s="18">
        <f>+AN111-B111</f>
        <v>0</v>
      </c>
      <c r="AP111" s="6"/>
      <c r="AQ111" s="6"/>
      <c r="AR111" s="6"/>
    </row>
    <row r="112" spans="1:44" x14ac:dyDescent="0.25">
      <c r="A112" s="10"/>
      <c r="B112" s="1"/>
      <c r="C112" s="2"/>
      <c r="D112" s="3"/>
      <c r="E112" s="3"/>
      <c r="F112" s="31" t="s">
        <v>620</v>
      </c>
      <c r="G112" s="5">
        <f>SUBTOTAL(9,G108:G111)</f>
        <v>4</v>
      </c>
      <c r="H112" s="4"/>
      <c r="I112" s="22"/>
      <c r="J112" s="11">
        <f t="shared" ref="J112:T112" si="85">SUBTOTAL(9,J108:J111)</f>
        <v>89</v>
      </c>
      <c r="K112" s="11">
        <f t="shared" si="85"/>
        <v>94</v>
      </c>
      <c r="L112" s="11">
        <f t="shared" si="85"/>
        <v>97</v>
      </c>
      <c r="M112" s="11">
        <f t="shared" si="85"/>
        <v>46139</v>
      </c>
      <c r="N112" s="11">
        <f t="shared" si="85"/>
        <v>5536</v>
      </c>
      <c r="O112" s="9">
        <f t="shared" si="85"/>
        <v>230.69499999999999</v>
      </c>
      <c r="P112" s="9">
        <f t="shared" si="85"/>
        <v>230</v>
      </c>
      <c r="Q112" s="8">
        <f t="shared" si="85"/>
        <v>1499.5174999999999</v>
      </c>
      <c r="R112" s="8">
        <f t="shared" si="85"/>
        <v>53635.212500000001</v>
      </c>
      <c r="S112" s="11">
        <f t="shared" si="85"/>
        <v>940</v>
      </c>
      <c r="T112" s="9">
        <f t="shared" si="85"/>
        <v>54575.212500000001</v>
      </c>
      <c r="U112" s="33">
        <f>ROUND(T112/G112,2)</f>
        <v>13643.8</v>
      </c>
      <c r="V112" s="9">
        <f>U112*G112</f>
        <v>54575.199999999997</v>
      </c>
      <c r="W112" s="9">
        <f>V112-T112</f>
        <v>-1.2500000004365575E-2</v>
      </c>
      <c r="X112" s="11">
        <f>SUBTOTAL(9,X108:X111)</f>
        <v>6286</v>
      </c>
      <c r="Y112" s="8">
        <f>SUBTOTAL(9,Y108:Y111)</f>
        <v>204.29500000000002</v>
      </c>
      <c r="Z112" s="9">
        <f>SUBTOTAL(9,Z108:Z111)</f>
        <v>6490.2950000000001</v>
      </c>
      <c r="AA112" s="33">
        <f>ROUND(Z112/G112,2)</f>
        <v>1622.57</v>
      </c>
      <c r="AB112" s="9">
        <f>AA112*G112</f>
        <v>6490.28</v>
      </c>
      <c r="AC112" s="9">
        <f>AB112-Z112</f>
        <v>-1.5000000000327418E-2</v>
      </c>
      <c r="AD112" s="11">
        <f t="shared" ref="AD112:AM112" si="86">SUBTOTAL(9,AD108:AD111)</f>
        <v>1692</v>
      </c>
      <c r="AE112" s="11">
        <f t="shared" si="86"/>
        <v>3844</v>
      </c>
      <c r="AF112" s="12">
        <f t="shared" si="86"/>
        <v>395</v>
      </c>
      <c r="AG112" s="12">
        <f t="shared" si="86"/>
        <v>0</v>
      </c>
      <c r="AH112" s="12">
        <f t="shared" si="86"/>
        <v>0</v>
      </c>
      <c r="AI112" s="12">
        <f t="shared" si="86"/>
        <v>160</v>
      </c>
      <c r="AJ112" s="11">
        <f t="shared" si="86"/>
        <v>6091</v>
      </c>
      <c r="AK112" s="11">
        <f t="shared" si="86"/>
        <v>162980.63749999998</v>
      </c>
      <c r="AL112" s="11">
        <f t="shared" si="86"/>
        <v>6286</v>
      </c>
      <c r="AM112" s="11">
        <f t="shared" si="86"/>
        <v>156694.63749999998</v>
      </c>
      <c r="AO112" s="18">
        <f>SUBTOTAL(9,AO108:AO111)</f>
        <v>0</v>
      </c>
      <c r="AP112" s="6"/>
      <c r="AQ112" s="6"/>
      <c r="AR112" s="6"/>
    </row>
    <row r="113" spans="1:44" x14ac:dyDescent="0.25">
      <c r="A113" s="10">
        <v>224</v>
      </c>
      <c r="B113" s="1">
        <v>15</v>
      </c>
      <c r="C113" s="2">
        <v>40057486</v>
      </c>
      <c r="D113" s="3" t="s">
        <v>171</v>
      </c>
      <c r="E113" s="3" t="s">
        <v>361</v>
      </c>
      <c r="F113" s="3" t="s">
        <v>513</v>
      </c>
      <c r="G113" s="5">
        <v>1</v>
      </c>
      <c r="H113" s="4" t="s">
        <v>514</v>
      </c>
      <c r="I113" s="22">
        <v>518.41</v>
      </c>
      <c r="J113" s="11">
        <v>26</v>
      </c>
      <c r="K113" s="11">
        <v>30</v>
      </c>
      <c r="L113" s="11">
        <v>151</v>
      </c>
      <c r="M113" s="11">
        <f>ROUND((I113*J113),0)</f>
        <v>13479</v>
      </c>
      <c r="N113" s="11">
        <f>ROUND((M113*12%),0)</f>
        <v>1617</v>
      </c>
      <c r="O113" s="9">
        <f>M113*0.5%</f>
        <v>67.394999999999996</v>
      </c>
      <c r="P113" s="9">
        <f>ROUND(IF(M113&gt;15000,(15000*0.5%),M113*0.5%),0)</f>
        <v>67</v>
      </c>
      <c r="Q113" s="8">
        <f t="shared" si="62"/>
        <v>438.0675</v>
      </c>
      <c r="R113" s="8">
        <f t="shared" si="58"/>
        <v>15668.4625</v>
      </c>
      <c r="S113" s="11">
        <f>ROUND((K113*10),0)</f>
        <v>300</v>
      </c>
      <c r="T113" s="9">
        <f t="shared" si="59"/>
        <v>15968.4625</v>
      </c>
      <c r="U113" s="9"/>
      <c r="V113" s="9"/>
      <c r="W113" s="9"/>
      <c r="X113" s="11">
        <f>ROUND((I113/8*L113),0)</f>
        <v>9785</v>
      </c>
      <c r="Y113" s="8">
        <f t="shared" si="60"/>
        <v>318.01249999999999</v>
      </c>
      <c r="Z113" s="9">
        <f t="shared" si="61"/>
        <v>10103.012500000001</v>
      </c>
      <c r="AA113" s="11"/>
      <c r="AB113" s="11"/>
      <c r="AC113" s="11"/>
      <c r="AD113" s="11">
        <f>N113-AE113</f>
        <v>494</v>
      </c>
      <c r="AE113" s="11">
        <f>ROUND((M113*8.33%),0)</f>
        <v>1123</v>
      </c>
      <c r="AF113" s="12">
        <f>ROUNDUP((M113+X113)*(0.75%),0)</f>
        <v>175</v>
      </c>
      <c r="AG113" s="12">
        <v>0</v>
      </c>
      <c r="AH113" s="12">
        <v>0</v>
      </c>
      <c r="AI113" s="12">
        <v>40</v>
      </c>
      <c r="AJ113" s="11">
        <f>SUM(AD113:AI113)</f>
        <v>1832</v>
      </c>
      <c r="AK113" s="11">
        <f>SUM(M113:X113)-AJ113</f>
        <v>55558.387499999997</v>
      </c>
      <c r="AL113" s="11">
        <f>X113</f>
        <v>9785</v>
      </c>
      <c r="AM113" s="11">
        <f>AK113-AL113</f>
        <v>45773.387499999997</v>
      </c>
      <c r="AN113">
        <f>VLOOKUP(C113,[1]WD!$B$3:$AR$777,43,0)</f>
        <v>15</v>
      </c>
      <c r="AO113" s="18">
        <f>+AN113-B113</f>
        <v>0</v>
      </c>
      <c r="AP113" s="6"/>
      <c r="AQ113" s="6"/>
      <c r="AR113" s="6"/>
    </row>
    <row r="114" spans="1:44" x14ac:dyDescent="0.25">
      <c r="A114" s="10"/>
      <c r="B114" s="1"/>
      <c r="C114" s="2"/>
      <c r="D114" s="3"/>
      <c r="E114" s="3"/>
      <c r="F114" s="31" t="s">
        <v>621</v>
      </c>
      <c r="G114" s="5">
        <f>SUBTOTAL(9,G113:G113)</f>
        <v>1</v>
      </c>
      <c r="H114" s="4"/>
      <c r="I114" s="22"/>
      <c r="J114" s="11">
        <f t="shared" ref="J114:T114" si="87">SUBTOTAL(9,J113:J113)</f>
        <v>26</v>
      </c>
      <c r="K114" s="11">
        <f t="shared" si="87"/>
        <v>30</v>
      </c>
      <c r="L114" s="11">
        <f t="shared" si="87"/>
        <v>151</v>
      </c>
      <c r="M114" s="11">
        <f t="shared" si="87"/>
        <v>13479</v>
      </c>
      <c r="N114" s="11">
        <f t="shared" si="87"/>
        <v>1617</v>
      </c>
      <c r="O114" s="9">
        <f t="shared" si="87"/>
        <v>67.394999999999996</v>
      </c>
      <c r="P114" s="9">
        <f t="shared" si="87"/>
        <v>67</v>
      </c>
      <c r="Q114" s="8">
        <f t="shared" si="87"/>
        <v>438.0675</v>
      </c>
      <c r="R114" s="8">
        <f t="shared" si="87"/>
        <v>15668.4625</v>
      </c>
      <c r="S114" s="11">
        <f t="shared" si="87"/>
        <v>300</v>
      </c>
      <c r="T114" s="9">
        <f t="shared" si="87"/>
        <v>15968.4625</v>
      </c>
      <c r="U114" s="33">
        <f>ROUND(T114/G114,2)</f>
        <v>15968.46</v>
      </c>
      <c r="V114" s="9">
        <f>U114*G114</f>
        <v>15968.46</v>
      </c>
      <c r="W114" s="9">
        <f>V114-T114</f>
        <v>-2.500000000509317E-3</v>
      </c>
      <c r="X114" s="11">
        <f>SUBTOTAL(9,X113:X113)</f>
        <v>9785</v>
      </c>
      <c r="Y114" s="8">
        <f>SUBTOTAL(9,Y113:Y113)</f>
        <v>318.01249999999999</v>
      </c>
      <c r="Z114" s="9">
        <f>SUBTOTAL(9,Z113:Z113)</f>
        <v>10103.012500000001</v>
      </c>
      <c r="AA114" s="33">
        <f>ROUND(Z114/G114,2)</f>
        <v>10103.01</v>
      </c>
      <c r="AB114" s="9">
        <f>AA114*G114</f>
        <v>10103.01</v>
      </c>
      <c r="AC114" s="9">
        <f>AB114-Z114</f>
        <v>-2.500000000509317E-3</v>
      </c>
      <c r="AD114" s="11">
        <f t="shared" ref="AD114:AM114" si="88">SUBTOTAL(9,AD113:AD113)</f>
        <v>494</v>
      </c>
      <c r="AE114" s="11">
        <f t="shared" si="88"/>
        <v>1123</v>
      </c>
      <c r="AF114" s="12">
        <f t="shared" si="88"/>
        <v>175</v>
      </c>
      <c r="AG114" s="12">
        <f t="shared" si="88"/>
        <v>0</v>
      </c>
      <c r="AH114" s="12">
        <f t="shared" si="88"/>
        <v>0</v>
      </c>
      <c r="AI114" s="12">
        <f t="shared" si="88"/>
        <v>40</v>
      </c>
      <c r="AJ114" s="11">
        <f t="shared" si="88"/>
        <v>1832</v>
      </c>
      <c r="AK114" s="11">
        <f t="shared" si="88"/>
        <v>55558.387499999997</v>
      </c>
      <c r="AL114" s="11">
        <f t="shared" si="88"/>
        <v>9785</v>
      </c>
      <c r="AM114" s="11">
        <f t="shared" si="88"/>
        <v>45773.387499999997</v>
      </c>
      <c r="AO114" s="18">
        <f>SUBTOTAL(9,AO113:AO113)</f>
        <v>0</v>
      </c>
      <c r="AP114" s="6"/>
      <c r="AQ114" s="6"/>
      <c r="AR114" s="6"/>
    </row>
    <row r="115" spans="1:44" x14ac:dyDescent="0.25">
      <c r="A115" s="10">
        <v>225</v>
      </c>
      <c r="B115" s="1">
        <v>15</v>
      </c>
      <c r="C115" s="2">
        <v>40057626</v>
      </c>
      <c r="D115" s="3" t="s">
        <v>102</v>
      </c>
      <c r="E115" s="3" t="s">
        <v>361</v>
      </c>
      <c r="F115" s="3" t="s">
        <v>471</v>
      </c>
      <c r="G115" s="5">
        <v>1</v>
      </c>
      <c r="H115" s="4" t="s">
        <v>440</v>
      </c>
      <c r="I115" s="22">
        <v>518.41</v>
      </c>
      <c r="J115" s="11">
        <v>26</v>
      </c>
      <c r="K115" s="11">
        <v>27</v>
      </c>
      <c r="L115" s="11">
        <v>85</v>
      </c>
      <c r="M115" s="11">
        <f>ROUND((I115*J115),0)</f>
        <v>13479</v>
      </c>
      <c r="N115" s="11">
        <f>ROUND((M115*12%),0)</f>
        <v>1617</v>
      </c>
      <c r="O115" s="9">
        <f>M115*0.5%</f>
        <v>67.394999999999996</v>
      </c>
      <c r="P115" s="9">
        <f>ROUND(IF(M115&gt;15000,(15000*0.5%),M115*0.5%),0)</f>
        <v>67</v>
      </c>
      <c r="Q115" s="8">
        <f t="shared" si="62"/>
        <v>438.0675</v>
      </c>
      <c r="R115" s="8">
        <f t="shared" si="58"/>
        <v>15668.4625</v>
      </c>
      <c r="S115" s="11">
        <f>ROUND((K115*10),0)</f>
        <v>270</v>
      </c>
      <c r="T115" s="9">
        <f t="shared" si="59"/>
        <v>15938.4625</v>
      </c>
      <c r="U115" s="9"/>
      <c r="V115" s="9"/>
      <c r="W115" s="9"/>
      <c r="X115" s="11">
        <f>ROUND((I115/8*L115),0)</f>
        <v>5508</v>
      </c>
      <c r="Y115" s="8">
        <f t="shared" si="60"/>
        <v>179.01000000000002</v>
      </c>
      <c r="Z115" s="9">
        <f t="shared" si="61"/>
        <v>5687.01</v>
      </c>
      <c r="AA115" s="11"/>
      <c r="AB115" s="11"/>
      <c r="AC115" s="11"/>
      <c r="AD115" s="11">
        <f>N115-AE115</f>
        <v>494</v>
      </c>
      <c r="AE115" s="11">
        <f>ROUND((M115*8.33%),0)</f>
        <v>1123</v>
      </c>
      <c r="AF115" s="12">
        <f>ROUNDUP((M115+X115)*(0.75%),0)</f>
        <v>143</v>
      </c>
      <c r="AG115" s="12">
        <v>0</v>
      </c>
      <c r="AH115" s="12">
        <v>0</v>
      </c>
      <c r="AI115" s="12">
        <v>40</v>
      </c>
      <c r="AJ115" s="11">
        <f>SUM(AD115:AI115)</f>
        <v>1800</v>
      </c>
      <c r="AK115" s="11">
        <f>SUM(M115:X115)-AJ115</f>
        <v>51253.387499999997</v>
      </c>
      <c r="AL115" s="11">
        <f>X115</f>
        <v>5508</v>
      </c>
      <c r="AM115" s="11">
        <f>AK115-AL115</f>
        <v>45745.387499999997</v>
      </c>
      <c r="AN115">
        <f>VLOOKUP(C115,[1]WD!$B$3:$AR$777,43,0)</f>
        <v>15</v>
      </c>
      <c r="AO115" s="18">
        <f>+AN115-B115</f>
        <v>0</v>
      </c>
      <c r="AP115" s="6"/>
      <c r="AQ115" s="6"/>
      <c r="AR115" s="6"/>
    </row>
    <row r="116" spans="1:44" x14ac:dyDescent="0.25">
      <c r="A116" s="10">
        <v>226</v>
      </c>
      <c r="B116" s="1">
        <v>15</v>
      </c>
      <c r="C116" s="2">
        <v>40059690</v>
      </c>
      <c r="D116" s="3" t="s">
        <v>491</v>
      </c>
      <c r="E116" s="3" t="s">
        <v>361</v>
      </c>
      <c r="F116" s="3" t="s">
        <v>471</v>
      </c>
      <c r="G116" s="5">
        <v>1</v>
      </c>
      <c r="H116" s="4" t="s">
        <v>440</v>
      </c>
      <c r="I116" s="22">
        <v>518.41</v>
      </c>
      <c r="J116" s="11">
        <v>22</v>
      </c>
      <c r="K116" s="11">
        <v>23</v>
      </c>
      <c r="L116" s="11">
        <v>60</v>
      </c>
      <c r="M116" s="11">
        <f>ROUND((I116*J116),0)</f>
        <v>11405</v>
      </c>
      <c r="N116" s="11">
        <f>ROUND((M116*12%),0)</f>
        <v>1369</v>
      </c>
      <c r="O116" s="9">
        <f>M116*0.5%</f>
        <v>57.024999999999999</v>
      </c>
      <c r="P116" s="9">
        <f>ROUND(IF(M116&gt;15000,(15000*0.5%),M116*0.5%),0)</f>
        <v>57</v>
      </c>
      <c r="Q116" s="8">
        <f t="shared" si="62"/>
        <v>370.66250000000002</v>
      </c>
      <c r="R116" s="8">
        <f t="shared" si="58"/>
        <v>13258.6875</v>
      </c>
      <c r="S116" s="11">
        <f>ROUND((K116*10),0)</f>
        <v>230</v>
      </c>
      <c r="T116" s="9">
        <f t="shared" si="59"/>
        <v>13488.6875</v>
      </c>
      <c r="U116" s="9"/>
      <c r="V116" s="9"/>
      <c r="W116" s="9"/>
      <c r="X116" s="11">
        <f>ROUND((I116/8*L116),0)</f>
        <v>3888</v>
      </c>
      <c r="Y116" s="8">
        <f t="shared" si="60"/>
        <v>126.36</v>
      </c>
      <c r="Z116" s="9">
        <f t="shared" si="61"/>
        <v>4014.36</v>
      </c>
      <c r="AA116" s="11"/>
      <c r="AB116" s="11"/>
      <c r="AC116" s="11"/>
      <c r="AD116" s="11">
        <f>N116-AE116</f>
        <v>419</v>
      </c>
      <c r="AE116" s="11">
        <f>ROUND((M116*8.33%),0)</f>
        <v>950</v>
      </c>
      <c r="AF116" s="12">
        <f>ROUNDUP((M116+X116)*(0.75%),0)</f>
        <v>115</v>
      </c>
      <c r="AG116" s="12">
        <v>0</v>
      </c>
      <c r="AH116" s="12">
        <v>0</v>
      </c>
      <c r="AI116" s="12">
        <v>40</v>
      </c>
      <c r="AJ116" s="11">
        <f>SUM(AD116:AI116)</f>
        <v>1524</v>
      </c>
      <c r="AK116" s="11">
        <f>SUM(M116:X116)-AJ116</f>
        <v>42600.0625</v>
      </c>
      <c r="AL116" s="11">
        <f>X116</f>
        <v>3888</v>
      </c>
      <c r="AM116" s="11">
        <f>AK116-AL116</f>
        <v>38712.0625</v>
      </c>
      <c r="AN116">
        <f>VLOOKUP(C116,[1]WD!$B$3:$AR$777,43,0)</f>
        <v>15</v>
      </c>
      <c r="AO116" s="18">
        <f>+AN116-B116</f>
        <v>0</v>
      </c>
      <c r="AP116" s="6"/>
      <c r="AQ116" s="6"/>
      <c r="AR116" s="6"/>
    </row>
    <row r="117" spans="1:44" x14ac:dyDescent="0.25">
      <c r="A117" s="10"/>
      <c r="B117" s="1"/>
      <c r="C117" s="2"/>
      <c r="D117" s="3"/>
      <c r="E117" s="3"/>
      <c r="F117" s="31" t="s">
        <v>622</v>
      </c>
      <c r="G117" s="5">
        <f>SUBTOTAL(9,G115:G116)</f>
        <v>2</v>
      </c>
      <c r="H117" s="4"/>
      <c r="I117" s="22"/>
      <c r="J117" s="11">
        <f t="shared" ref="J117:T117" si="89">SUBTOTAL(9,J115:J116)</f>
        <v>48</v>
      </c>
      <c r="K117" s="11">
        <f t="shared" si="89"/>
        <v>50</v>
      </c>
      <c r="L117" s="11">
        <f t="shared" si="89"/>
        <v>145</v>
      </c>
      <c r="M117" s="11">
        <f t="shared" si="89"/>
        <v>24884</v>
      </c>
      <c r="N117" s="11">
        <f t="shared" si="89"/>
        <v>2986</v>
      </c>
      <c r="O117" s="9">
        <f t="shared" si="89"/>
        <v>124.41999999999999</v>
      </c>
      <c r="P117" s="9">
        <f t="shared" si="89"/>
        <v>124</v>
      </c>
      <c r="Q117" s="8">
        <f t="shared" si="89"/>
        <v>808.73</v>
      </c>
      <c r="R117" s="8">
        <f t="shared" si="89"/>
        <v>28927.15</v>
      </c>
      <c r="S117" s="11">
        <f t="shared" si="89"/>
        <v>500</v>
      </c>
      <c r="T117" s="9">
        <f t="shared" si="89"/>
        <v>29427.15</v>
      </c>
      <c r="U117" s="33">
        <f>ROUND(T117/G117,2)</f>
        <v>14713.58</v>
      </c>
      <c r="V117" s="9">
        <f>U117*G117</f>
        <v>29427.16</v>
      </c>
      <c r="W117" s="9">
        <f>V117-T117</f>
        <v>9.9999999983992893E-3</v>
      </c>
      <c r="X117" s="11">
        <f>SUBTOTAL(9,X115:X116)</f>
        <v>9396</v>
      </c>
      <c r="Y117" s="8">
        <f>SUBTOTAL(9,Y115:Y116)</f>
        <v>305.37</v>
      </c>
      <c r="Z117" s="9">
        <f>SUBTOTAL(9,Z115:Z116)</f>
        <v>9701.3700000000008</v>
      </c>
      <c r="AA117" s="33">
        <f>ROUND(Z117/G117,2)</f>
        <v>4850.6899999999996</v>
      </c>
      <c r="AB117" s="9">
        <f>AA117*G117</f>
        <v>9701.3799999999992</v>
      </c>
      <c r="AC117" s="9">
        <f>AB117-Z117</f>
        <v>9.9999999983992893E-3</v>
      </c>
      <c r="AD117" s="11">
        <f t="shared" ref="AD117:AM117" si="90">SUBTOTAL(9,AD115:AD116)</f>
        <v>913</v>
      </c>
      <c r="AE117" s="11">
        <f t="shared" si="90"/>
        <v>2073</v>
      </c>
      <c r="AF117" s="12">
        <f t="shared" si="90"/>
        <v>258</v>
      </c>
      <c r="AG117" s="12">
        <f t="shared" si="90"/>
        <v>0</v>
      </c>
      <c r="AH117" s="12">
        <f t="shared" si="90"/>
        <v>0</v>
      </c>
      <c r="AI117" s="12">
        <f t="shared" si="90"/>
        <v>80</v>
      </c>
      <c r="AJ117" s="11">
        <f t="shared" si="90"/>
        <v>3324</v>
      </c>
      <c r="AK117" s="11">
        <f t="shared" si="90"/>
        <v>93853.45</v>
      </c>
      <c r="AL117" s="11">
        <f t="shared" si="90"/>
        <v>9396</v>
      </c>
      <c r="AM117" s="11">
        <f t="shared" si="90"/>
        <v>84457.45</v>
      </c>
      <c r="AO117" s="18">
        <f>SUBTOTAL(9,AO115:AO116)</f>
        <v>0</v>
      </c>
      <c r="AP117" s="6"/>
      <c r="AQ117" s="6"/>
      <c r="AR117" s="6"/>
    </row>
    <row r="118" spans="1:44" x14ac:dyDescent="0.25">
      <c r="A118" s="10">
        <v>227</v>
      </c>
      <c r="B118" s="1">
        <v>15</v>
      </c>
      <c r="C118" s="2">
        <v>40057612</v>
      </c>
      <c r="D118" s="3" t="s">
        <v>100</v>
      </c>
      <c r="E118" s="3" t="s">
        <v>361</v>
      </c>
      <c r="F118" s="3" t="s">
        <v>470</v>
      </c>
      <c r="G118" s="5">
        <v>1</v>
      </c>
      <c r="H118" s="4" t="s">
        <v>439</v>
      </c>
      <c r="I118" s="22">
        <v>518.41</v>
      </c>
      <c r="J118" s="11">
        <v>27</v>
      </c>
      <c r="K118" s="11">
        <v>28</v>
      </c>
      <c r="L118" s="11">
        <v>81</v>
      </c>
      <c r="M118" s="11">
        <f>ROUND((I118*J118),0)</f>
        <v>13997</v>
      </c>
      <c r="N118" s="11">
        <f>ROUND((M118*12%),0)</f>
        <v>1680</v>
      </c>
      <c r="O118" s="9">
        <f>M118*0.5%</f>
        <v>69.984999999999999</v>
      </c>
      <c r="P118" s="9">
        <f>ROUND(IF(M118&gt;15000,(15000*0.5%),M118*0.5%),0)</f>
        <v>70</v>
      </c>
      <c r="Q118" s="8">
        <f t="shared" si="62"/>
        <v>454.90250000000003</v>
      </c>
      <c r="R118" s="8">
        <f t="shared" si="58"/>
        <v>16271.887500000001</v>
      </c>
      <c r="S118" s="11">
        <f>ROUND((K118*10),0)</f>
        <v>280</v>
      </c>
      <c r="T118" s="9">
        <f t="shared" si="59"/>
        <v>16551.887500000001</v>
      </c>
      <c r="U118" s="9"/>
      <c r="V118" s="9"/>
      <c r="W118" s="9"/>
      <c r="X118" s="11">
        <f>ROUND((I118/8*L118),0)</f>
        <v>5249</v>
      </c>
      <c r="Y118" s="8">
        <f t="shared" si="60"/>
        <v>170.5925</v>
      </c>
      <c r="Z118" s="9">
        <f t="shared" si="61"/>
        <v>5419.5924999999997</v>
      </c>
      <c r="AA118" s="11"/>
      <c r="AB118" s="11"/>
      <c r="AC118" s="11"/>
      <c r="AD118" s="11">
        <f>N118-AE118</f>
        <v>514</v>
      </c>
      <c r="AE118" s="11">
        <f>ROUND((M118*8.33%),0)</f>
        <v>1166</v>
      </c>
      <c r="AF118" s="12">
        <f>ROUNDUP((M118+X118)*(0.75%),0)</f>
        <v>145</v>
      </c>
      <c r="AG118" s="12">
        <v>0</v>
      </c>
      <c r="AH118" s="12">
        <v>0</v>
      </c>
      <c r="AI118" s="12">
        <v>40</v>
      </c>
      <c r="AJ118" s="11">
        <f>SUM(AD118:AI118)</f>
        <v>1865</v>
      </c>
      <c r="AK118" s="11">
        <f>SUM(M118:X118)-AJ118</f>
        <v>52759.662500000006</v>
      </c>
      <c r="AL118" s="11">
        <f>X118</f>
        <v>5249</v>
      </c>
      <c r="AM118" s="11">
        <f>AK118-AL118</f>
        <v>47510.662500000006</v>
      </c>
      <c r="AN118">
        <f>VLOOKUP(C118,[1]WD!$B$3:$AR$777,43,0)</f>
        <v>15</v>
      </c>
      <c r="AO118" s="18">
        <f>+AN118-B118</f>
        <v>0</v>
      </c>
      <c r="AP118" s="6"/>
      <c r="AQ118" s="6"/>
      <c r="AR118" s="6"/>
    </row>
    <row r="119" spans="1:44" x14ac:dyDescent="0.25">
      <c r="A119" s="10">
        <v>228</v>
      </c>
      <c r="B119" s="1">
        <v>15</v>
      </c>
      <c r="C119" s="2">
        <v>40058239</v>
      </c>
      <c r="D119" s="3" t="s">
        <v>72</v>
      </c>
      <c r="E119" s="3" t="s">
        <v>361</v>
      </c>
      <c r="F119" s="3" t="s">
        <v>470</v>
      </c>
      <c r="G119" s="5">
        <v>1</v>
      </c>
      <c r="H119" s="4" t="s">
        <v>439</v>
      </c>
      <c r="I119" s="22">
        <v>518.41</v>
      </c>
      <c r="J119" s="11">
        <v>25</v>
      </c>
      <c r="K119" s="11">
        <v>25</v>
      </c>
      <c r="L119" s="11">
        <v>49</v>
      </c>
      <c r="M119" s="11">
        <f>ROUND((I119*J119),0)</f>
        <v>12960</v>
      </c>
      <c r="N119" s="11">
        <f>ROUND((M119*12%),0)</f>
        <v>1555</v>
      </c>
      <c r="O119" s="9">
        <f>M119*0.5%</f>
        <v>64.8</v>
      </c>
      <c r="P119" s="9">
        <f>ROUND(IF(M119&gt;15000,(15000*0.5%),M119*0.5%),0)</f>
        <v>65</v>
      </c>
      <c r="Q119" s="8">
        <f t="shared" si="62"/>
        <v>421.2</v>
      </c>
      <c r="R119" s="8">
        <f t="shared" si="58"/>
        <v>15066</v>
      </c>
      <c r="S119" s="11">
        <f>ROUND((K119*10),0)</f>
        <v>250</v>
      </c>
      <c r="T119" s="9">
        <f t="shared" si="59"/>
        <v>15316</v>
      </c>
      <c r="U119" s="9"/>
      <c r="V119" s="9"/>
      <c r="W119" s="9"/>
      <c r="X119" s="11">
        <f>ROUND((I119/8*L119),0)</f>
        <v>3175</v>
      </c>
      <c r="Y119" s="8">
        <f t="shared" si="60"/>
        <v>103.1875</v>
      </c>
      <c r="Z119" s="9">
        <f t="shared" si="61"/>
        <v>3278.1875</v>
      </c>
      <c r="AA119" s="11"/>
      <c r="AB119" s="11"/>
      <c r="AC119" s="11"/>
      <c r="AD119" s="11">
        <f>N119-AE119</f>
        <v>475</v>
      </c>
      <c r="AE119" s="11">
        <f>ROUND((M119*8.33%),0)</f>
        <v>1080</v>
      </c>
      <c r="AF119" s="12">
        <f>ROUNDUP((M119+X119)*(0.75%),0)</f>
        <v>122</v>
      </c>
      <c r="AG119" s="12">
        <v>0</v>
      </c>
      <c r="AH119" s="12">
        <v>0</v>
      </c>
      <c r="AI119" s="12">
        <v>40</v>
      </c>
      <c r="AJ119" s="11">
        <f>SUM(AD119:AI119)</f>
        <v>1717</v>
      </c>
      <c r="AK119" s="11">
        <f>SUM(M119:X119)-AJ119</f>
        <v>47156</v>
      </c>
      <c r="AL119" s="11">
        <f>X119</f>
        <v>3175</v>
      </c>
      <c r="AM119" s="11">
        <f>AK119-AL119</f>
        <v>43981</v>
      </c>
      <c r="AN119">
        <f>VLOOKUP(C119,[1]WD!$B$3:$AR$777,43,0)</f>
        <v>15</v>
      </c>
      <c r="AO119" s="18">
        <f>+AN119-B119</f>
        <v>0</v>
      </c>
      <c r="AP119" s="6"/>
      <c r="AQ119" s="6"/>
      <c r="AR119" s="6"/>
    </row>
    <row r="120" spans="1:44" x14ac:dyDescent="0.25">
      <c r="A120" s="10">
        <v>229</v>
      </c>
      <c r="B120" s="1">
        <v>15</v>
      </c>
      <c r="C120" s="2">
        <v>40058286</v>
      </c>
      <c r="D120" s="3" t="s">
        <v>130</v>
      </c>
      <c r="E120" s="3" t="s">
        <v>361</v>
      </c>
      <c r="F120" s="3" t="s">
        <v>470</v>
      </c>
      <c r="G120" s="5">
        <v>1</v>
      </c>
      <c r="H120" s="4" t="s">
        <v>439</v>
      </c>
      <c r="I120" s="22">
        <v>518.41</v>
      </c>
      <c r="J120" s="11">
        <v>19</v>
      </c>
      <c r="K120" s="11">
        <v>23</v>
      </c>
      <c r="L120" s="11">
        <v>55</v>
      </c>
      <c r="M120" s="11">
        <f>ROUND((I120*J120),0)</f>
        <v>9850</v>
      </c>
      <c r="N120" s="11">
        <f>ROUND((M120*12%),0)</f>
        <v>1182</v>
      </c>
      <c r="O120" s="9">
        <f>M120*0.5%</f>
        <v>49.25</v>
      </c>
      <c r="P120" s="9">
        <f>ROUND(IF(M120&gt;15000,(15000*0.5%),M120*0.5%),0)</f>
        <v>49</v>
      </c>
      <c r="Q120" s="8">
        <f t="shared" si="62"/>
        <v>320.125</v>
      </c>
      <c r="R120" s="8">
        <f t="shared" si="58"/>
        <v>11450.375</v>
      </c>
      <c r="S120" s="11">
        <f>ROUND((K120*10),0)</f>
        <v>230</v>
      </c>
      <c r="T120" s="9">
        <f t="shared" si="59"/>
        <v>11680.375</v>
      </c>
      <c r="U120" s="9"/>
      <c r="V120" s="9"/>
      <c r="W120" s="9"/>
      <c r="X120" s="11">
        <f>ROUND((I120/8*L120),0)</f>
        <v>3564</v>
      </c>
      <c r="Y120" s="8">
        <f t="shared" si="60"/>
        <v>115.83</v>
      </c>
      <c r="Z120" s="9">
        <f t="shared" si="61"/>
        <v>3679.83</v>
      </c>
      <c r="AA120" s="11"/>
      <c r="AB120" s="11"/>
      <c r="AC120" s="11"/>
      <c r="AD120" s="11">
        <f>N120-AE120</f>
        <v>361</v>
      </c>
      <c r="AE120" s="11">
        <f>ROUND((M120*8.33%),0)</f>
        <v>821</v>
      </c>
      <c r="AF120" s="12">
        <f>ROUNDUP((M120+X120)*(0.75%),0)</f>
        <v>101</v>
      </c>
      <c r="AG120" s="12">
        <v>0</v>
      </c>
      <c r="AH120" s="12">
        <v>0</v>
      </c>
      <c r="AI120" s="12">
        <v>40</v>
      </c>
      <c r="AJ120" s="11">
        <f>SUM(AD120:AI120)</f>
        <v>1323</v>
      </c>
      <c r="AK120" s="11">
        <f>SUM(M120:X120)-AJ120</f>
        <v>37052.125</v>
      </c>
      <c r="AL120" s="11">
        <f>X120</f>
        <v>3564</v>
      </c>
      <c r="AM120" s="11">
        <f>AK120-AL120</f>
        <v>33488.125</v>
      </c>
      <c r="AN120">
        <f>VLOOKUP(C120,[1]WD!$B$3:$AR$777,43,0)</f>
        <v>15</v>
      </c>
      <c r="AO120" s="18">
        <f>+AN120-B120</f>
        <v>0</v>
      </c>
      <c r="AP120" s="6"/>
      <c r="AQ120" s="6"/>
      <c r="AR120" s="6"/>
    </row>
    <row r="121" spans="1:44" x14ac:dyDescent="0.25">
      <c r="A121" s="10">
        <v>230</v>
      </c>
      <c r="B121" s="1">
        <v>15</v>
      </c>
      <c r="C121" s="2">
        <v>40058376</v>
      </c>
      <c r="D121" s="3" t="s">
        <v>133</v>
      </c>
      <c r="E121" s="3" t="s">
        <v>361</v>
      </c>
      <c r="F121" s="3" t="s">
        <v>470</v>
      </c>
      <c r="G121" s="5">
        <v>1</v>
      </c>
      <c r="H121" s="4" t="s">
        <v>439</v>
      </c>
      <c r="I121" s="22">
        <v>518.41</v>
      </c>
      <c r="J121" s="11">
        <v>27</v>
      </c>
      <c r="K121" s="11">
        <v>28</v>
      </c>
      <c r="L121" s="11">
        <v>54</v>
      </c>
      <c r="M121" s="11">
        <f>ROUND((I121*J121),0)</f>
        <v>13997</v>
      </c>
      <c r="N121" s="11">
        <f>ROUND((M121*12%),0)</f>
        <v>1680</v>
      </c>
      <c r="O121" s="9">
        <f>M121*0.5%</f>
        <v>69.984999999999999</v>
      </c>
      <c r="P121" s="9">
        <f>ROUND(IF(M121&gt;15000,(15000*0.5%),M121*0.5%),0)</f>
        <v>70</v>
      </c>
      <c r="Q121" s="8">
        <f t="shared" si="62"/>
        <v>454.90250000000003</v>
      </c>
      <c r="R121" s="8">
        <f t="shared" si="58"/>
        <v>16271.887500000001</v>
      </c>
      <c r="S121" s="11">
        <f>ROUND((K121*10),0)</f>
        <v>280</v>
      </c>
      <c r="T121" s="9">
        <f t="shared" si="59"/>
        <v>16551.887500000001</v>
      </c>
      <c r="U121" s="9"/>
      <c r="V121" s="9"/>
      <c r="W121" s="9"/>
      <c r="X121" s="11">
        <f>ROUND((I121/8*L121),0)</f>
        <v>3499</v>
      </c>
      <c r="Y121" s="8">
        <f t="shared" si="60"/>
        <v>113.7175</v>
      </c>
      <c r="Z121" s="9">
        <f t="shared" si="61"/>
        <v>3612.7175000000002</v>
      </c>
      <c r="AA121" s="11"/>
      <c r="AB121" s="11"/>
      <c r="AC121" s="11"/>
      <c r="AD121" s="11">
        <f>N121-AE121</f>
        <v>514</v>
      </c>
      <c r="AE121" s="11">
        <f>ROUND((M121*8.33%),0)</f>
        <v>1166</v>
      </c>
      <c r="AF121" s="12">
        <f>ROUNDUP((M121+X121)*(0.75%),0)</f>
        <v>132</v>
      </c>
      <c r="AG121" s="12">
        <v>0</v>
      </c>
      <c r="AH121" s="12">
        <v>0</v>
      </c>
      <c r="AI121" s="12">
        <v>40</v>
      </c>
      <c r="AJ121" s="11">
        <f>SUM(AD121:AI121)</f>
        <v>1852</v>
      </c>
      <c r="AK121" s="11">
        <f>SUM(M121:X121)-AJ121</f>
        <v>51022.662500000006</v>
      </c>
      <c r="AL121" s="11">
        <f>X121</f>
        <v>3499</v>
      </c>
      <c r="AM121" s="11">
        <f>AK121-AL121</f>
        <v>47523.662500000006</v>
      </c>
      <c r="AN121">
        <f>VLOOKUP(C121,[1]WD!$B$3:$AR$777,43,0)</f>
        <v>15</v>
      </c>
      <c r="AO121" s="18">
        <f>+AN121-B121</f>
        <v>0</v>
      </c>
      <c r="AP121" s="6"/>
      <c r="AQ121" s="6"/>
      <c r="AR121" s="6"/>
    </row>
    <row r="122" spans="1:44" x14ac:dyDescent="0.25">
      <c r="A122" s="10">
        <v>231</v>
      </c>
      <c r="B122" s="1">
        <v>15</v>
      </c>
      <c r="C122" s="2">
        <v>40059589</v>
      </c>
      <c r="D122" s="3" t="s">
        <v>282</v>
      </c>
      <c r="E122" s="3" t="s">
        <v>361</v>
      </c>
      <c r="F122" s="3" t="s">
        <v>470</v>
      </c>
      <c r="G122" s="5">
        <v>1</v>
      </c>
      <c r="H122" s="4" t="s">
        <v>439</v>
      </c>
      <c r="I122" s="22">
        <v>518.41</v>
      </c>
      <c r="J122" s="11">
        <v>22</v>
      </c>
      <c r="K122" s="11">
        <v>23</v>
      </c>
      <c r="L122" s="11">
        <v>42</v>
      </c>
      <c r="M122" s="11">
        <f>ROUND((I122*J122),0)</f>
        <v>11405</v>
      </c>
      <c r="N122" s="11">
        <f>ROUND((M122*12%),0)</f>
        <v>1369</v>
      </c>
      <c r="O122" s="9">
        <f>M122*0.5%</f>
        <v>57.024999999999999</v>
      </c>
      <c r="P122" s="9">
        <f>ROUND(IF(M122&gt;15000,(15000*0.5%),M122*0.5%),0)</f>
        <v>57</v>
      </c>
      <c r="Q122" s="8">
        <f t="shared" si="62"/>
        <v>370.66250000000002</v>
      </c>
      <c r="R122" s="8">
        <f t="shared" si="58"/>
        <v>13258.6875</v>
      </c>
      <c r="S122" s="11">
        <f>ROUND((K122*10),0)</f>
        <v>230</v>
      </c>
      <c r="T122" s="9">
        <f t="shared" si="59"/>
        <v>13488.6875</v>
      </c>
      <c r="U122" s="9"/>
      <c r="V122" s="9"/>
      <c r="W122" s="9"/>
      <c r="X122" s="11">
        <f>ROUND((I122/8*L122),0)</f>
        <v>2722</v>
      </c>
      <c r="Y122" s="8">
        <f t="shared" si="60"/>
        <v>88.465000000000003</v>
      </c>
      <c r="Z122" s="9">
        <f t="shared" si="61"/>
        <v>2810.4650000000001</v>
      </c>
      <c r="AA122" s="11"/>
      <c r="AB122" s="11"/>
      <c r="AC122" s="11"/>
      <c r="AD122" s="11">
        <f>N122-AE122</f>
        <v>419</v>
      </c>
      <c r="AE122" s="11">
        <f>ROUND((M122*8.33%),0)</f>
        <v>950</v>
      </c>
      <c r="AF122" s="12">
        <f>ROUNDUP((M122+X122)*(0.75%),0)</f>
        <v>106</v>
      </c>
      <c r="AG122" s="12">
        <v>0</v>
      </c>
      <c r="AH122" s="12">
        <v>0</v>
      </c>
      <c r="AI122" s="12">
        <v>40</v>
      </c>
      <c r="AJ122" s="11">
        <f>SUM(AD122:AI122)</f>
        <v>1515</v>
      </c>
      <c r="AK122" s="11">
        <f>SUM(M122:X122)-AJ122</f>
        <v>41443.0625</v>
      </c>
      <c r="AL122" s="11">
        <f>X122</f>
        <v>2722</v>
      </c>
      <c r="AM122" s="11">
        <f>AK122-AL122</f>
        <v>38721.0625</v>
      </c>
      <c r="AN122">
        <f>VLOOKUP(C122,[1]WD!$B$3:$AR$777,43,0)</f>
        <v>15</v>
      </c>
      <c r="AO122" s="18">
        <f>+AN122-B122</f>
        <v>0</v>
      </c>
      <c r="AP122" s="6"/>
      <c r="AQ122" s="6"/>
      <c r="AR122" s="6"/>
    </row>
    <row r="123" spans="1:44" x14ac:dyDescent="0.25">
      <c r="A123" s="10"/>
      <c r="B123" s="1"/>
      <c r="C123" s="2"/>
      <c r="D123" s="3"/>
      <c r="E123" s="3"/>
      <c r="F123" s="31" t="s">
        <v>623</v>
      </c>
      <c r="G123" s="5">
        <f>SUBTOTAL(9,G118:G122)</f>
        <v>5</v>
      </c>
      <c r="H123" s="4"/>
      <c r="I123" s="22"/>
      <c r="J123" s="11">
        <f t="shared" ref="J123:T123" si="91">SUBTOTAL(9,J118:J122)</f>
        <v>120</v>
      </c>
      <c r="K123" s="11">
        <f t="shared" si="91"/>
        <v>127</v>
      </c>
      <c r="L123" s="11">
        <f t="shared" si="91"/>
        <v>281</v>
      </c>
      <c r="M123" s="11">
        <f t="shared" si="91"/>
        <v>62209</v>
      </c>
      <c r="N123" s="11">
        <f t="shared" si="91"/>
        <v>7466</v>
      </c>
      <c r="O123" s="9">
        <f t="shared" si="91"/>
        <v>311.04499999999996</v>
      </c>
      <c r="P123" s="9">
        <f t="shared" si="91"/>
        <v>311</v>
      </c>
      <c r="Q123" s="8">
        <f t="shared" si="91"/>
        <v>2021.7925</v>
      </c>
      <c r="R123" s="8">
        <f t="shared" si="91"/>
        <v>72318.837499999994</v>
      </c>
      <c r="S123" s="11">
        <f t="shared" si="91"/>
        <v>1270</v>
      </c>
      <c r="T123" s="9">
        <f t="shared" si="91"/>
        <v>73588.837499999994</v>
      </c>
      <c r="U123" s="33">
        <f>ROUND(T123/G123,2)</f>
        <v>14717.77</v>
      </c>
      <c r="V123" s="9">
        <f>U123*G123</f>
        <v>73588.850000000006</v>
      </c>
      <c r="W123" s="9">
        <f>V123-T123</f>
        <v>1.2500000011641532E-2</v>
      </c>
      <c r="X123" s="11">
        <f>SUBTOTAL(9,X118:X122)</f>
        <v>18209</v>
      </c>
      <c r="Y123" s="8">
        <f>SUBTOTAL(9,Y118:Y122)</f>
        <v>591.79250000000002</v>
      </c>
      <c r="Z123" s="9">
        <f>SUBTOTAL(9,Z118:Z122)</f>
        <v>18800.7925</v>
      </c>
      <c r="AA123" s="33">
        <f>ROUND(Z123/G123,2)</f>
        <v>3760.16</v>
      </c>
      <c r="AB123" s="9">
        <f>AA123*G123</f>
        <v>18800.8</v>
      </c>
      <c r="AC123" s="9">
        <f>AB123-Z123</f>
        <v>7.4999999997089617E-3</v>
      </c>
      <c r="AD123" s="11">
        <f t="shared" ref="AD123:AM123" si="92">SUBTOTAL(9,AD118:AD122)</f>
        <v>2283</v>
      </c>
      <c r="AE123" s="11">
        <f t="shared" si="92"/>
        <v>5183</v>
      </c>
      <c r="AF123" s="12">
        <f t="shared" si="92"/>
        <v>606</v>
      </c>
      <c r="AG123" s="12">
        <f t="shared" si="92"/>
        <v>0</v>
      </c>
      <c r="AH123" s="12">
        <f t="shared" si="92"/>
        <v>0</v>
      </c>
      <c r="AI123" s="12">
        <f t="shared" si="92"/>
        <v>200</v>
      </c>
      <c r="AJ123" s="11">
        <f t="shared" si="92"/>
        <v>8272</v>
      </c>
      <c r="AK123" s="11">
        <f t="shared" si="92"/>
        <v>229433.51250000001</v>
      </c>
      <c r="AL123" s="11">
        <f t="shared" si="92"/>
        <v>18209</v>
      </c>
      <c r="AM123" s="11">
        <f t="shared" si="92"/>
        <v>211224.51250000001</v>
      </c>
      <c r="AO123" s="18">
        <f>SUBTOTAL(9,AO118:AO122)</f>
        <v>0</v>
      </c>
      <c r="AP123" s="6"/>
      <c r="AQ123" s="6"/>
      <c r="AR123" s="6"/>
    </row>
    <row r="124" spans="1:44" x14ac:dyDescent="0.25">
      <c r="A124" s="10">
        <v>232</v>
      </c>
      <c r="B124" s="1">
        <v>15</v>
      </c>
      <c r="C124" s="2">
        <v>40059136</v>
      </c>
      <c r="D124" s="3" t="s">
        <v>141</v>
      </c>
      <c r="E124" s="3" t="s">
        <v>361</v>
      </c>
      <c r="F124" s="3" t="s">
        <v>460</v>
      </c>
      <c r="G124" s="5">
        <v>1</v>
      </c>
      <c r="H124" s="4" t="s">
        <v>431</v>
      </c>
      <c r="I124" s="22">
        <v>518.41</v>
      </c>
      <c r="J124" s="11">
        <v>25</v>
      </c>
      <c r="K124" s="11">
        <v>27</v>
      </c>
      <c r="L124" s="11">
        <v>120</v>
      </c>
      <c r="M124" s="11">
        <f t="shared" ref="M124:M133" si="93">ROUND((I124*J124),0)</f>
        <v>12960</v>
      </c>
      <c r="N124" s="11">
        <f t="shared" ref="N124:N133" si="94">ROUND((M124*12%),0)</f>
        <v>1555</v>
      </c>
      <c r="O124" s="9">
        <f t="shared" ref="O124:O133" si="95">M124*0.5%</f>
        <v>64.8</v>
      </c>
      <c r="P124" s="9">
        <f t="shared" ref="P124:P133" si="96">ROUND(IF(M124&gt;15000,(15000*0.5%),M124*0.5%),0)</f>
        <v>65</v>
      </c>
      <c r="Q124" s="8">
        <f t="shared" si="62"/>
        <v>421.2</v>
      </c>
      <c r="R124" s="8">
        <f t="shared" si="58"/>
        <v>15066</v>
      </c>
      <c r="S124" s="11">
        <f t="shared" ref="S124:S133" si="97">ROUND((K124*10),0)</f>
        <v>270</v>
      </c>
      <c r="T124" s="9">
        <f t="shared" si="59"/>
        <v>15336</v>
      </c>
      <c r="U124" s="9"/>
      <c r="V124" s="9"/>
      <c r="W124" s="9"/>
      <c r="X124" s="11">
        <f t="shared" ref="X124:X133" si="98">ROUND((I124/8*L124),0)</f>
        <v>7776</v>
      </c>
      <c r="Y124" s="8">
        <f t="shared" si="60"/>
        <v>252.72</v>
      </c>
      <c r="Z124" s="9">
        <f t="shared" si="61"/>
        <v>8028.72</v>
      </c>
      <c r="AA124" s="11"/>
      <c r="AB124" s="11"/>
      <c r="AC124" s="11"/>
      <c r="AD124" s="11">
        <f t="shared" ref="AD124:AD133" si="99">N124-AE124</f>
        <v>475</v>
      </c>
      <c r="AE124" s="11">
        <f t="shared" ref="AE124:AE133" si="100">ROUND((M124*8.33%),0)</f>
        <v>1080</v>
      </c>
      <c r="AF124" s="12">
        <f t="shared" ref="AF124:AF133" si="101">ROUNDUP((M124+X124)*(0.75%),0)</f>
        <v>156</v>
      </c>
      <c r="AG124" s="12">
        <v>0</v>
      </c>
      <c r="AH124" s="12">
        <v>0</v>
      </c>
      <c r="AI124" s="12">
        <v>40</v>
      </c>
      <c r="AJ124" s="11">
        <f t="shared" ref="AJ124:AJ133" si="102">SUM(AD124:AI124)</f>
        <v>1751</v>
      </c>
      <c r="AK124" s="11">
        <f t="shared" ref="AK124:AK133" si="103">SUM(M124:X124)-AJ124</f>
        <v>51763</v>
      </c>
      <c r="AL124" s="11">
        <f t="shared" ref="AL124:AL133" si="104">X124</f>
        <v>7776</v>
      </c>
      <c r="AM124" s="11">
        <f t="shared" ref="AM124:AM133" si="105">AK124-AL124</f>
        <v>43987</v>
      </c>
      <c r="AN124">
        <f>VLOOKUP(C124,[1]WD!$B$3:$AR$777,43,0)</f>
        <v>15</v>
      </c>
      <c r="AO124" s="18">
        <f t="shared" ref="AO124:AO133" si="106">+AN124-B124</f>
        <v>0</v>
      </c>
      <c r="AP124" s="6"/>
      <c r="AQ124" s="6"/>
      <c r="AR124" s="6"/>
    </row>
    <row r="125" spans="1:44" x14ac:dyDescent="0.25">
      <c r="A125" s="10">
        <v>233</v>
      </c>
      <c r="B125" s="1">
        <v>15</v>
      </c>
      <c r="C125" s="2">
        <v>40058899</v>
      </c>
      <c r="D125" s="3" t="s">
        <v>264</v>
      </c>
      <c r="E125" s="3" t="s">
        <v>361</v>
      </c>
      <c r="F125" s="3" t="s">
        <v>460</v>
      </c>
      <c r="G125" s="5">
        <v>1</v>
      </c>
      <c r="H125" s="4" t="s">
        <v>431</v>
      </c>
      <c r="I125" s="22">
        <v>518.41</v>
      </c>
      <c r="J125" s="11">
        <v>22</v>
      </c>
      <c r="K125" s="11">
        <v>27</v>
      </c>
      <c r="L125" s="11">
        <v>147</v>
      </c>
      <c r="M125" s="11">
        <f t="shared" si="93"/>
        <v>11405</v>
      </c>
      <c r="N125" s="11">
        <f t="shared" si="94"/>
        <v>1369</v>
      </c>
      <c r="O125" s="9">
        <f t="shared" si="95"/>
        <v>57.024999999999999</v>
      </c>
      <c r="P125" s="9">
        <f t="shared" si="96"/>
        <v>57</v>
      </c>
      <c r="Q125" s="8">
        <f t="shared" si="62"/>
        <v>370.66250000000002</v>
      </c>
      <c r="R125" s="8">
        <f t="shared" si="58"/>
        <v>13258.6875</v>
      </c>
      <c r="S125" s="11">
        <f t="shared" si="97"/>
        <v>270</v>
      </c>
      <c r="T125" s="9">
        <f t="shared" si="59"/>
        <v>13528.6875</v>
      </c>
      <c r="U125" s="9"/>
      <c r="V125" s="9"/>
      <c r="W125" s="9"/>
      <c r="X125" s="11">
        <f t="shared" si="98"/>
        <v>9526</v>
      </c>
      <c r="Y125" s="8">
        <f t="shared" si="60"/>
        <v>309.59500000000003</v>
      </c>
      <c r="Z125" s="9">
        <f t="shared" si="61"/>
        <v>9835.5949999999993</v>
      </c>
      <c r="AA125" s="11"/>
      <c r="AB125" s="11"/>
      <c r="AC125" s="11"/>
      <c r="AD125" s="11">
        <f t="shared" si="99"/>
        <v>419</v>
      </c>
      <c r="AE125" s="11">
        <f t="shared" si="100"/>
        <v>950</v>
      </c>
      <c r="AF125" s="12">
        <f t="shared" si="101"/>
        <v>157</v>
      </c>
      <c r="AG125" s="12">
        <v>0</v>
      </c>
      <c r="AH125" s="12">
        <v>0</v>
      </c>
      <c r="AI125" s="12">
        <v>40</v>
      </c>
      <c r="AJ125" s="11">
        <f t="shared" si="102"/>
        <v>1566</v>
      </c>
      <c r="AK125" s="11">
        <f t="shared" si="103"/>
        <v>48276.0625</v>
      </c>
      <c r="AL125" s="11">
        <f t="shared" si="104"/>
        <v>9526</v>
      </c>
      <c r="AM125" s="11">
        <f t="shared" si="105"/>
        <v>38750.0625</v>
      </c>
      <c r="AN125">
        <f>VLOOKUP(C125,[1]WD!$B$3:$AR$777,43,0)</f>
        <v>15</v>
      </c>
      <c r="AO125" s="18">
        <f t="shared" si="106"/>
        <v>0</v>
      </c>
      <c r="AP125" s="6"/>
      <c r="AQ125" s="6"/>
      <c r="AR125" s="6"/>
    </row>
    <row r="126" spans="1:44" x14ac:dyDescent="0.25">
      <c r="A126" s="10">
        <v>234</v>
      </c>
      <c r="B126" s="1">
        <v>15</v>
      </c>
      <c r="C126" s="2">
        <v>40059379</v>
      </c>
      <c r="D126" s="3" t="s">
        <v>350</v>
      </c>
      <c r="E126" s="3" t="s">
        <v>361</v>
      </c>
      <c r="F126" s="3" t="s">
        <v>460</v>
      </c>
      <c r="G126" s="5">
        <v>1</v>
      </c>
      <c r="H126" s="4" t="s">
        <v>431</v>
      </c>
      <c r="I126" s="22">
        <v>518.41</v>
      </c>
      <c r="J126" s="11">
        <v>14</v>
      </c>
      <c r="K126" s="11">
        <v>15</v>
      </c>
      <c r="L126" s="11">
        <v>56</v>
      </c>
      <c r="M126" s="11">
        <f t="shared" si="93"/>
        <v>7258</v>
      </c>
      <c r="N126" s="11">
        <f t="shared" si="94"/>
        <v>871</v>
      </c>
      <c r="O126" s="9">
        <f t="shared" si="95"/>
        <v>36.29</v>
      </c>
      <c r="P126" s="9">
        <f t="shared" si="96"/>
        <v>36</v>
      </c>
      <c r="Q126" s="8">
        <f t="shared" si="62"/>
        <v>235.88500000000002</v>
      </c>
      <c r="R126" s="8">
        <f t="shared" si="58"/>
        <v>8437.1750000000011</v>
      </c>
      <c r="S126" s="11">
        <f t="shared" si="97"/>
        <v>150</v>
      </c>
      <c r="T126" s="9">
        <f t="shared" si="59"/>
        <v>8587.1750000000011</v>
      </c>
      <c r="U126" s="9"/>
      <c r="V126" s="9"/>
      <c r="W126" s="9"/>
      <c r="X126" s="11">
        <f t="shared" si="98"/>
        <v>3629</v>
      </c>
      <c r="Y126" s="8">
        <f t="shared" si="60"/>
        <v>117.94250000000001</v>
      </c>
      <c r="Z126" s="9">
        <f t="shared" si="61"/>
        <v>3746.9425000000001</v>
      </c>
      <c r="AA126" s="11"/>
      <c r="AB126" s="11"/>
      <c r="AC126" s="11"/>
      <c r="AD126" s="11">
        <f t="shared" si="99"/>
        <v>266</v>
      </c>
      <c r="AE126" s="11">
        <f t="shared" si="100"/>
        <v>605</v>
      </c>
      <c r="AF126" s="12">
        <f t="shared" si="101"/>
        <v>82</v>
      </c>
      <c r="AG126" s="12">
        <v>0</v>
      </c>
      <c r="AH126" s="12">
        <v>0</v>
      </c>
      <c r="AI126" s="12">
        <v>40</v>
      </c>
      <c r="AJ126" s="11">
        <f t="shared" si="102"/>
        <v>993</v>
      </c>
      <c r="AK126" s="11">
        <f t="shared" si="103"/>
        <v>28247.525000000001</v>
      </c>
      <c r="AL126" s="11">
        <f t="shared" si="104"/>
        <v>3629</v>
      </c>
      <c r="AM126" s="11">
        <f t="shared" si="105"/>
        <v>24618.525000000001</v>
      </c>
      <c r="AN126">
        <f>VLOOKUP(C126,[1]WD!$B$3:$AR$777,43,0)</f>
        <v>15</v>
      </c>
      <c r="AO126" s="18">
        <f t="shared" si="106"/>
        <v>0</v>
      </c>
      <c r="AP126" s="6"/>
      <c r="AQ126" s="6"/>
      <c r="AR126" s="6"/>
    </row>
    <row r="127" spans="1:44" x14ac:dyDescent="0.25">
      <c r="A127" s="10">
        <v>235</v>
      </c>
      <c r="B127" s="1">
        <v>15</v>
      </c>
      <c r="C127" s="2">
        <v>40058150</v>
      </c>
      <c r="D127" s="3" t="s">
        <v>196</v>
      </c>
      <c r="E127" s="3" t="s">
        <v>361</v>
      </c>
      <c r="F127" s="3" t="s">
        <v>460</v>
      </c>
      <c r="G127" s="5">
        <v>1</v>
      </c>
      <c r="H127" s="4" t="s">
        <v>431</v>
      </c>
      <c r="I127" s="22">
        <v>518.41</v>
      </c>
      <c r="J127" s="11">
        <v>25</v>
      </c>
      <c r="K127" s="11">
        <v>29</v>
      </c>
      <c r="L127" s="11">
        <v>135</v>
      </c>
      <c r="M127" s="11">
        <f t="shared" si="93"/>
        <v>12960</v>
      </c>
      <c r="N127" s="11">
        <f t="shared" si="94"/>
        <v>1555</v>
      </c>
      <c r="O127" s="9">
        <f t="shared" si="95"/>
        <v>64.8</v>
      </c>
      <c r="P127" s="9">
        <f t="shared" si="96"/>
        <v>65</v>
      </c>
      <c r="Q127" s="8">
        <f t="shared" si="62"/>
        <v>421.2</v>
      </c>
      <c r="R127" s="8">
        <f t="shared" si="58"/>
        <v>15066</v>
      </c>
      <c r="S127" s="11">
        <f t="shared" si="97"/>
        <v>290</v>
      </c>
      <c r="T127" s="9">
        <f t="shared" si="59"/>
        <v>15356</v>
      </c>
      <c r="U127" s="9"/>
      <c r="V127" s="9"/>
      <c r="W127" s="9"/>
      <c r="X127" s="11">
        <f t="shared" si="98"/>
        <v>8748</v>
      </c>
      <c r="Y127" s="8">
        <f t="shared" si="60"/>
        <v>284.31</v>
      </c>
      <c r="Z127" s="9">
        <f t="shared" si="61"/>
        <v>9032.31</v>
      </c>
      <c r="AA127" s="11"/>
      <c r="AB127" s="11"/>
      <c r="AC127" s="11"/>
      <c r="AD127" s="11">
        <f t="shared" si="99"/>
        <v>475</v>
      </c>
      <c r="AE127" s="11">
        <f t="shared" si="100"/>
        <v>1080</v>
      </c>
      <c r="AF127" s="12">
        <f t="shared" si="101"/>
        <v>163</v>
      </c>
      <c r="AG127" s="12">
        <v>0</v>
      </c>
      <c r="AH127" s="12">
        <v>0</v>
      </c>
      <c r="AI127" s="12">
        <v>40</v>
      </c>
      <c r="AJ127" s="11">
        <f t="shared" si="102"/>
        <v>1758</v>
      </c>
      <c r="AK127" s="11">
        <f t="shared" si="103"/>
        <v>52768</v>
      </c>
      <c r="AL127" s="11">
        <f t="shared" si="104"/>
        <v>8748</v>
      </c>
      <c r="AM127" s="11">
        <f t="shared" si="105"/>
        <v>44020</v>
      </c>
      <c r="AN127">
        <f>VLOOKUP(C127,[1]WD!$B$3:$AR$777,43,0)</f>
        <v>15</v>
      </c>
      <c r="AO127" s="18">
        <f t="shared" si="106"/>
        <v>0</v>
      </c>
      <c r="AP127" s="6"/>
      <c r="AQ127" s="6"/>
      <c r="AR127" s="6"/>
    </row>
    <row r="128" spans="1:44" x14ac:dyDescent="0.25">
      <c r="A128" s="10">
        <v>236</v>
      </c>
      <c r="B128" s="1">
        <v>15</v>
      </c>
      <c r="C128" s="2">
        <v>40058433</v>
      </c>
      <c r="D128" s="3" t="s">
        <v>192</v>
      </c>
      <c r="E128" s="3" t="s">
        <v>361</v>
      </c>
      <c r="F128" s="3" t="s">
        <v>460</v>
      </c>
      <c r="G128" s="5">
        <v>1</v>
      </c>
      <c r="H128" s="4" t="s">
        <v>431</v>
      </c>
      <c r="I128" s="22">
        <v>518.41</v>
      </c>
      <c r="J128" s="11">
        <v>26</v>
      </c>
      <c r="K128" s="11">
        <v>28</v>
      </c>
      <c r="L128" s="11">
        <v>112</v>
      </c>
      <c r="M128" s="11">
        <f t="shared" si="93"/>
        <v>13479</v>
      </c>
      <c r="N128" s="11">
        <f t="shared" si="94"/>
        <v>1617</v>
      </c>
      <c r="O128" s="9">
        <f t="shared" si="95"/>
        <v>67.394999999999996</v>
      </c>
      <c r="P128" s="9">
        <f t="shared" si="96"/>
        <v>67</v>
      </c>
      <c r="Q128" s="8">
        <f t="shared" si="62"/>
        <v>438.0675</v>
      </c>
      <c r="R128" s="8">
        <f t="shared" si="58"/>
        <v>15668.4625</v>
      </c>
      <c r="S128" s="11">
        <f t="shared" si="97"/>
        <v>280</v>
      </c>
      <c r="T128" s="9">
        <f t="shared" si="59"/>
        <v>15948.4625</v>
      </c>
      <c r="U128" s="9"/>
      <c r="V128" s="9"/>
      <c r="W128" s="9"/>
      <c r="X128" s="11">
        <f t="shared" si="98"/>
        <v>7258</v>
      </c>
      <c r="Y128" s="8">
        <f t="shared" si="60"/>
        <v>235.88500000000002</v>
      </c>
      <c r="Z128" s="9">
        <f t="shared" si="61"/>
        <v>7493.8850000000002</v>
      </c>
      <c r="AA128" s="11"/>
      <c r="AB128" s="11"/>
      <c r="AC128" s="11"/>
      <c r="AD128" s="11">
        <f t="shared" si="99"/>
        <v>494</v>
      </c>
      <c r="AE128" s="11">
        <f t="shared" si="100"/>
        <v>1123</v>
      </c>
      <c r="AF128" s="12">
        <f t="shared" si="101"/>
        <v>156</v>
      </c>
      <c r="AG128" s="12">
        <v>0</v>
      </c>
      <c r="AH128" s="12">
        <v>0</v>
      </c>
      <c r="AI128" s="12">
        <v>40</v>
      </c>
      <c r="AJ128" s="11">
        <f t="shared" si="102"/>
        <v>1813</v>
      </c>
      <c r="AK128" s="11">
        <f t="shared" si="103"/>
        <v>53010.387499999997</v>
      </c>
      <c r="AL128" s="11">
        <f t="shared" si="104"/>
        <v>7258</v>
      </c>
      <c r="AM128" s="11">
        <f t="shared" si="105"/>
        <v>45752.387499999997</v>
      </c>
      <c r="AN128">
        <f>VLOOKUP(C128,[1]WD!$B$3:$AR$777,43,0)</f>
        <v>15</v>
      </c>
      <c r="AO128" s="18">
        <f t="shared" si="106"/>
        <v>0</v>
      </c>
      <c r="AP128" s="6"/>
      <c r="AQ128" s="6"/>
      <c r="AR128" s="6"/>
    </row>
    <row r="129" spans="1:44" x14ac:dyDescent="0.25">
      <c r="A129" s="10">
        <v>237</v>
      </c>
      <c r="B129" s="1">
        <v>15</v>
      </c>
      <c r="C129" s="2">
        <v>40059184</v>
      </c>
      <c r="D129" s="3" t="s">
        <v>310</v>
      </c>
      <c r="E129" s="3" t="s">
        <v>361</v>
      </c>
      <c r="F129" s="3" t="s">
        <v>460</v>
      </c>
      <c r="G129" s="5">
        <v>1</v>
      </c>
      <c r="H129" s="4" t="s">
        <v>431</v>
      </c>
      <c r="I129" s="22">
        <v>518.41</v>
      </c>
      <c r="J129" s="11">
        <v>25</v>
      </c>
      <c r="K129" s="11">
        <v>26</v>
      </c>
      <c r="L129" s="11">
        <v>100</v>
      </c>
      <c r="M129" s="11">
        <f t="shared" si="93"/>
        <v>12960</v>
      </c>
      <c r="N129" s="11">
        <f t="shared" si="94"/>
        <v>1555</v>
      </c>
      <c r="O129" s="9">
        <f t="shared" si="95"/>
        <v>64.8</v>
      </c>
      <c r="P129" s="9">
        <f t="shared" si="96"/>
        <v>65</v>
      </c>
      <c r="Q129" s="8">
        <f t="shared" si="62"/>
        <v>421.2</v>
      </c>
      <c r="R129" s="8">
        <f t="shared" si="58"/>
        <v>15066</v>
      </c>
      <c r="S129" s="11">
        <f t="shared" si="97"/>
        <v>260</v>
      </c>
      <c r="T129" s="9">
        <f t="shared" si="59"/>
        <v>15326</v>
      </c>
      <c r="U129" s="9"/>
      <c r="V129" s="9"/>
      <c r="W129" s="9"/>
      <c r="X129" s="11">
        <f t="shared" si="98"/>
        <v>6480</v>
      </c>
      <c r="Y129" s="8">
        <f t="shared" si="60"/>
        <v>210.6</v>
      </c>
      <c r="Z129" s="9">
        <f t="shared" si="61"/>
        <v>6690.6</v>
      </c>
      <c r="AA129" s="11"/>
      <c r="AB129" s="11"/>
      <c r="AC129" s="11"/>
      <c r="AD129" s="11">
        <f t="shared" si="99"/>
        <v>475</v>
      </c>
      <c r="AE129" s="11">
        <f t="shared" si="100"/>
        <v>1080</v>
      </c>
      <c r="AF129" s="12">
        <f t="shared" si="101"/>
        <v>146</v>
      </c>
      <c r="AG129" s="12">
        <v>0</v>
      </c>
      <c r="AH129" s="12">
        <v>0</v>
      </c>
      <c r="AI129" s="12">
        <v>40</v>
      </c>
      <c r="AJ129" s="11">
        <f t="shared" si="102"/>
        <v>1741</v>
      </c>
      <c r="AK129" s="11">
        <f t="shared" si="103"/>
        <v>50457</v>
      </c>
      <c r="AL129" s="11">
        <f t="shared" si="104"/>
        <v>6480</v>
      </c>
      <c r="AM129" s="11">
        <f t="shared" si="105"/>
        <v>43977</v>
      </c>
      <c r="AN129">
        <f>VLOOKUP(C129,[1]WD!$B$3:$AR$777,43,0)</f>
        <v>15</v>
      </c>
      <c r="AO129" s="18">
        <f t="shared" si="106"/>
        <v>0</v>
      </c>
      <c r="AP129" s="6"/>
      <c r="AQ129" s="6"/>
      <c r="AR129" s="6"/>
    </row>
    <row r="130" spans="1:44" x14ac:dyDescent="0.25">
      <c r="A130" s="10">
        <v>238</v>
      </c>
      <c r="B130" s="1">
        <v>15</v>
      </c>
      <c r="C130" s="2">
        <v>40058972</v>
      </c>
      <c r="D130" s="3" t="s">
        <v>284</v>
      </c>
      <c r="E130" s="3" t="s">
        <v>361</v>
      </c>
      <c r="F130" s="3" t="s">
        <v>460</v>
      </c>
      <c r="G130" s="5">
        <v>1</v>
      </c>
      <c r="H130" s="4" t="s">
        <v>431</v>
      </c>
      <c r="I130" s="22">
        <v>518.41</v>
      </c>
      <c r="J130" s="11">
        <v>25</v>
      </c>
      <c r="K130" s="11">
        <v>28</v>
      </c>
      <c r="L130" s="11">
        <v>129</v>
      </c>
      <c r="M130" s="11">
        <f t="shared" si="93"/>
        <v>12960</v>
      </c>
      <c r="N130" s="11">
        <f t="shared" si="94"/>
        <v>1555</v>
      </c>
      <c r="O130" s="9">
        <f t="shared" si="95"/>
        <v>64.8</v>
      </c>
      <c r="P130" s="9">
        <f t="shared" si="96"/>
        <v>65</v>
      </c>
      <c r="Q130" s="8">
        <f t="shared" si="62"/>
        <v>421.2</v>
      </c>
      <c r="R130" s="8">
        <f t="shared" ref="R130:R193" si="107">SUM(M130:Q130)</f>
        <v>15066</v>
      </c>
      <c r="S130" s="11">
        <f t="shared" si="97"/>
        <v>280</v>
      </c>
      <c r="T130" s="9">
        <f t="shared" ref="T130:T193" si="108">SUM(R130:S130)</f>
        <v>15346</v>
      </c>
      <c r="U130" s="9"/>
      <c r="V130" s="9"/>
      <c r="W130" s="9"/>
      <c r="X130" s="11">
        <f t="shared" si="98"/>
        <v>8359</v>
      </c>
      <c r="Y130" s="8">
        <f t="shared" ref="Y130:Y193" si="109">(X130)*(3.25%)</f>
        <v>271.66750000000002</v>
      </c>
      <c r="Z130" s="9">
        <f t="shared" ref="Z130:Z193" si="110">+Y130+X130</f>
        <v>8630.6674999999996</v>
      </c>
      <c r="AA130" s="11"/>
      <c r="AB130" s="11"/>
      <c r="AC130" s="11"/>
      <c r="AD130" s="11">
        <f t="shared" si="99"/>
        <v>475</v>
      </c>
      <c r="AE130" s="11">
        <f t="shared" si="100"/>
        <v>1080</v>
      </c>
      <c r="AF130" s="12">
        <f t="shared" si="101"/>
        <v>160</v>
      </c>
      <c r="AG130" s="12">
        <v>0</v>
      </c>
      <c r="AH130" s="12">
        <v>0</v>
      </c>
      <c r="AI130" s="12">
        <v>40</v>
      </c>
      <c r="AJ130" s="11">
        <f t="shared" si="102"/>
        <v>1755</v>
      </c>
      <c r="AK130" s="11">
        <f t="shared" si="103"/>
        <v>52362</v>
      </c>
      <c r="AL130" s="11">
        <f t="shared" si="104"/>
        <v>8359</v>
      </c>
      <c r="AM130" s="11">
        <f t="shared" si="105"/>
        <v>44003</v>
      </c>
      <c r="AN130">
        <f>VLOOKUP(C130,[1]WD!$B$3:$AR$777,43,0)</f>
        <v>15</v>
      </c>
      <c r="AO130" s="18">
        <f t="shared" si="106"/>
        <v>0</v>
      </c>
      <c r="AP130" s="6"/>
      <c r="AQ130" s="6"/>
      <c r="AR130" s="6"/>
    </row>
    <row r="131" spans="1:44" x14ac:dyDescent="0.25">
      <c r="A131" s="10">
        <v>239</v>
      </c>
      <c r="B131" s="1">
        <v>15</v>
      </c>
      <c r="C131" s="2">
        <v>40059496</v>
      </c>
      <c r="D131" s="3" t="s">
        <v>372</v>
      </c>
      <c r="E131" s="3" t="s">
        <v>361</v>
      </c>
      <c r="F131" s="3" t="s">
        <v>460</v>
      </c>
      <c r="G131" s="5">
        <v>1</v>
      </c>
      <c r="H131" s="4" t="s">
        <v>431</v>
      </c>
      <c r="I131" s="22">
        <v>518.41</v>
      </c>
      <c r="J131" s="11">
        <v>24</v>
      </c>
      <c r="K131" s="11">
        <v>25</v>
      </c>
      <c r="L131" s="11">
        <v>89</v>
      </c>
      <c r="M131" s="11">
        <f t="shared" si="93"/>
        <v>12442</v>
      </c>
      <c r="N131" s="11">
        <f t="shared" si="94"/>
        <v>1493</v>
      </c>
      <c r="O131" s="9">
        <f t="shared" si="95"/>
        <v>62.21</v>
      </c>
      <c r="P131" s="9">
        <f t="shared" si="96"/>
        <v>62</v>
      </c>
      <c r="Q131" s="8">
        <f t="shared" si="62"/>
        <v>404.36500000000001</v>
      </c>
      <c r="R131" s="8">
        <f t="shared" si="107"/>
        <v>14463.574999999999</v>
      </c>
      <c r="S131" s="11">
        <f t="shared" si="97"/>
        <v>250</v>
      </c>
      <c r="T131" s="9">
        <f t="shared" si="108"/>
        <v>14713.574999999999</v>
      </c>
      <c r="U131" s="9"/>
      <c r="V131" s="9"/>
      <c r="W131" s="9"/>
      <c r="X131" s="11">
        <f t="shared" si="98"/>
        <v>5767</v>
      </c>
      <c r="Y131" s="8">
        <f t="shared" si="109"/>
        <v>187.42750000000001</v>
      </c>
      <c r="Z131" s="9">
        <f t="shared" si="110"/>
        <v>5954.4274999999998</v>
      </c>
      <c r="AA131" s="11"/>
      <c r="AB131" s="11"/>
      <c r="AC131" s="11"/>
      <c r="AD131" s="11">
        <f t="shared" si="99"/>
        <v>457</v>
      </c>
      <c r="AE131" s="11">
        <f t="shared" si="100"/>
        <v>1036</v>
      </c>
      <c r="AF131" s="12">
        <f t="shared" si="101"/>
        <v>137</v>
      </c>
      <c r="AG131" s="12">
        <v>0</v>
      </c>
      <c r="AH131" s="12">
        <v>0</v>
      </c>
      <c r="AI131" s="12">
        <v>40</v>
      </c>
      <c r="AJ131" s="11">
        <f t="shared" si="102"/>
        <v>1670</v>
      </c>
      <c r="AK131" s="11">
        <f t="shared" si="103"/>
        <v>47987.724999999999</v>
      </c>
      <c r="AL131" s="11">
        <f t="shared" si="104"/>
        <v>5767</v>
      </c>
      <c r="AM131" s="11">
        <f t="shared" si="105"/>
        <v>42220.724999999999</v>
      </c>
      <c r="AN131">
        <f>VLOOKUP(C131,[1]WD!$B$3:$AR$777,43,0)</f>
        <v>15</v>
      </c>
      <c r="AO131" s="18">
        <f t="shared" si="106"/>
        <v>0</v>
      </c>
      <c r="AP131" s="6"/>
      <c r="AQ131" s="6"/>
      <c r="AR131" s="6"/>
    </row>
    <row r="132" spans="1:44" x14ac:dyDescent="0.25">
      <c r="A132" s="10">
        <v>240</v>
      </c>
      <c r="B132" s="1">
        <v>15</v>
      </c>
      <c r="C132" s="2">
        <v>40059521</v>
      </c>
      <c r="D132" s="3" t="s">
        <v>377</v>
      </c>
      <c r="E132" s="3" t="s">
        <v>361</v>
      </c>
      <c r="F132" s="3" t="s">
        <v>460</v>
      </c>
      <c r="G132" s="5">
        <v>1</v>
      </c>
      <c r="H132" s="4" t="s">
        <v>431</v>
      </c>
      <c r="I132" s="22">
        <v>518.41</v>
      </c>
      <c r="J132" s="11">
        <v>22</v>
      </c>
      <c r="K132" s="11">
        <v>24</v>
      </c>
      <c r="L132" s="11">
        <v>100</v>
      </c>
      <c r="M132" s="11">
        <f t="shared" si="93"/>
        <v>11405</v>
      </c>
      <c r="N132" s="11">
        <f t="shared" si="94"/>
        <v>1369</v>
      </c>
      <c r="O132" s="9">
        <f t="shared" si="95"/>
        <v>57.024999999999999</v>
      </c>
      <c r="P132" s="9">
        <f t="shared" si="96"/>
        <v>57</v>
      </c>
      <c r="Q132" s="8">
        <f t="shared" si="62"/>
        <v>370.66250000000002</v>
      </c>
      <c r="R132" s="8">
        <f t="shared" si="107"/>
        <v>13258.6875</v>
      </c>
      <c r="S132" s="11">
        <f t="shared" si="97"/>
        <v>240</v>
      </c>
      <c r="T132" s="9">
        <f t="shared" si="108"/>
        <v>13498.6875</v>
      </c>
      <c r="U132" s="9"/>
      <c r="V132" s="9"/>
      <c r="W132" s="9"/>
      <c r="X132" s="11">
        <f t="shared" si="98"/>
        <v>6480</v>
      </c>
      <c r="Y132" s="8">
        <f t="shared" si="109"/>
        <v>210.6</v>
      </c>
      <c r="Z132" s="9">
        <f t="shared" si="110"/>
        <v>6690.6</v>
      </c>
      <c r="AA132" s="11"/>
      <c r="AB132" s="11"/>
      <c r="AC132" s="11"/>
      <c r="AD132" s="11">
        <f t="shared" si="99"/>
        <v>419</v>
      </c>
      <c r="AE132" s="11">
        <f t="shared" si="100"/>
        <v>950</v>
      </c>
      <c r="AF132" s="12">
        <f t="shared" si="101"/>
        <v>135</v>
      </c>
      <c r="AG132" s="12">
        <v>0</v>
      </c>
      <c r="AH132" s="12">
        <v>0</v>
      </c>
      <c r="AI132" s="12">
        <v>40</v>
      </c>
      <c r="AJ132" s="11">
        <f t="shared" si="102"/>
        <v>1544</v>
      </c>
      <c r="AK132" s="11">
        <f t="shared" si="103"/>
        <v>45192.0625</v>
      </c>
      <c r="AL132" s="11">
        <f t="shared" si="104"/>
        <v>6480</v>
      </c>
      <c r="AM132" s="11">
        <f t="shared" si="105"/>
        <v>38712.0625</v>
      </c>
      <c r="AN132">
        <f>VLOOKUP(C132,[1]WD!$B$3:$AR$777,43,0)</f>
        <v>15</v>
      </c>
      <c r="AO132" s="18">
        <f t="shared" si="106"/>
        <v>0</v>
      </c>
      <c r="AP132" s="6"/>
      <c r="AQ132" s="6"/>
      <c r="AR132" s="6"/>
    </row>
    <row r="133" spans="1:44" x14ac:dyDescent="0.25">
      <c r="A133" s="10">
        <v>241</v>
      </c>
      <c r="B133" s="1">
        <v>15</v>
      </c>
      <c r="C133" s="2">
        <v>40059637</v>
      </c>
      <c r="D133" s="3" t="s">
        <v>411</v>
      </c>
      <c r="E133" s="3" t="s">
        <v>361</v>
      </c>
      <c r="F133" s="3" t="s">
        <v>460</v>
      </c>
      <c r="G133" s="5">
        <v>1</v>
      </c>
      <c r="H133" s="4" t="s">
        <v>431</v>
      </c>
      <c r="I133" s="22">
        <v>518.41</v>
      </c>
      <c r="J133" s="11">
        <v>19.5</v>
      </c>
      <c r="K133" s="11">
        <v>22.5</v>
      </c>
      <c r="L133" s="11">
        <v>108</v>
      </c>
      <c r="M133" s="11">
        <f t="shared" si="93"/>
        <v>10109</v>
      </c>
      <c r="N133" s="11">
        <f t="shared" si="94"/>
        <v>1213</v>
      </c>
      <c r="O133" s="9">
        <f t="shared" si="95"/>
        <v>50.545000000000002</v>
      </c>
      <c r="P133" s="9">
        <f t="shared" si="96"/>
        <v>51</v>
      </c>
      <c r="Q133" s="8">
        <f t="shared" si="62"/>
        <v>328.54250000000002</v>
      </c>
      <c r="R133" s="8">
        <f t="shared" si="107"/>
        <v>11752.0875</v>
      </c>
      <c r="S133" s="11">
        <f t="shared" si="97"/>
        <v>225</v>
      </c>
      <c r="T133" s="9">
        <f t="shared" si="108"/>
        <v>11977.0875</v>
      </c>
      <c r="U133" s="9"/>
      <c r="V133" s="9"/>
      <c r="W133" s="9"/>
      <c r="X133" s="11">
        <f t="shared" si="98"/>
        <v>6999</v>
      </c>
      <c r="Y133" s="8">
        <f t="shared" si="109"/>
        <v>227.4675</v>
      </c>
      <c r="Z133" s="9">
        <f t="shared" si="110"/>
        <v>7226.4674999999997</v>
      </c>
      <c r="AA133" s="11"/>
      <c r="AB133" s="11"/>
      <c r="AC133" s="11"/>
      <c r="AD133" s="11">
        <f t="shared" si="99"/>
        <v>371</v>
      </c>
      <c r="AE133" s="11">
        <f t="shared" si="100"/>
        <v>842</v>
      </c>
      <c r="AF133" s="12">
        <f t="shared" si="101"/>
        <v>129</v>
      </c>
      <c r="AG133" s="12">
        <v>0</v>
      </c>
      <c r="AH133" s="12">
        <v>0</v>
      </c>
      <c r="AI133" s="12">
        <v>40</v>
      </c>
      <c r="AJ133" s="11">
        <f t="shared" si="102"/>
        <v>1382</v>
      </c>
      <c r="AK133" s="11">
        <f t="shared" si="103"/>
        <v>41323.262499999997</v>
      </c>
      <c r="AL133" s="11">
        <f t="shared" si="104"/>
        <v>6999</v>
      </c>
      <c r="AM133" s="11">
        <f t="shared" si="105"/>
        <v>34324.262499999997</v>
      </c>
      <c r="AN133">
        <f>VLOOKUP(C133,[1]WD!$B$3:$AR$777,43,0)</f>
        <v>15</v>
      </c>
      <c r="AO133" s="18">
        <f t="shared" si="106"/>
        <v>0</v>
      </c>
      <c r="AP133" s="6"/>
      <c r="AQ133" s="6"/>
      <c r="AR133" s="6"/>
    </row>
    <row r="134" spans="1:44" x14ac:dyDescent="0.25">
      <c r="A134" s="10"/>
      <c r="B134" s="1"/>
      <c r="C134" s="2"/>
      <c r="D134" s="3"/>
      <c r="E134" s="3"/>
      <c r="F134" s="31" t="s">
        <v>624</v>
      </c>
      <c r="G134" s="5">
        <f>SUBTOTAL(9,G124:G133)</f>
        <v>10</v>
      </c>
      <c r="H134" s="4"/>
      <c r="I134" s="22"/>
      <c r="J134" s="11">
        <f t="shared" ref="J134:T134" si="111">SUBTOTAL(9,J124:J133)</f>
        <v>227.5</v>
      </c>
      <c r="K134" s="11">
        <f t="shared" si="111"/>
        <v>251.5</v>
      </c>
      <c r="L134" s="11">
        <f t="shared" si="111"/>
        <v>1096</v>
      </c>
      <c r="M134" s="11">
        <f t="shared" si="111"/>
        <v>117938</v>
      </c>
      <c r="N134" s="11">
        <f t="shared" si="111"/>
        <v>14152</v>
      </c>
      <c r="O134" s="9">
        <f t="shared" si="111"/>
        <v>589.68999999999994</v>
      </c>
      <c r="P134" s="9">
        <f t="shared" si="111"/>
        <v>590</v>
      </c>
      <c r="Q134" s="8">
        <f t="shared" si="111"/>
        <v>3832.9849999999997</v>
      </c>
      <c r="R134" s="8">
        <f t="shared" si="111"/>
        <v>137102.67499999999</v>
      </c>
      <c r="S134" s="11">
        <f t="shared" si="111"/>
        <v>2515</v>
      </c>
      <c r="T134" s="9">
        <f t="shared" si="111"/>
        <v>139617.67499999999</v>
      </c>
      <c r="U134" s="33">
        <f>ROUND(T134/G134,2)</f>
        <v>13961.77</v>
      </c>
      <c r="V134" s="9">
        <f>U134*G134</f>
        <v>139617.70000000001</v>
      </c>
      <c r="W134" s="9">
        <f>V134-T134</f>
        <v>2.5000000023283064E-2</v>
      </c>
      <c r="X134" s="11">
        <f>SUBTOTAL(9,X124:X133)</f>
        <v>71022</v>
      </c>
      <c r="Y134" s="8">
        <f>SUBTOTAL(9,Y124:Y133)</f>
        <v>2308.2150000000001</v>
      </c>
      <c r="Z134" s="9">
        <f>SUBTOTAL(9,Z124:Z133)</f>
        <v>73330.214999999997</v>
      </c>
      <c r="AA134" s="33">
        <f>ROUND(Z134/G134,2)</f>
        <v>7333.02</v>
      </c>
      <c r="AB134" s="9">
        <f>AA134*G134</f>
        <v>73330.200000000012</v>
      </c>
      <c r="AC134" s="9">
        <f>AB134-Z134</f>
        <v>-1.4999999984866008E-2</v>
      </c>
      <c r="AD134" s="11">
        <f t="shared" ref="AD134:AM134" si="112">SUBTOTAL(9,AD124:AD133)</f>
        <v>4326</v>
      </c>
      <c r="AE134" s="11">
        <f t="shared" si="112"/>
        <v>9826</v>
      </c>
      <c r="AF134" s="12">
        <f t="shared" si="112"/>
        <v>1421</v>
      </c>
      <c r="AG134" s="12">
        <f t="shared" si="112"/>
        <v>0</v>
      </c>
      <c r="AH134" s="12">
        <f t="shared" si="112"/>
        <v>0</v>
      </c>
      <c r="AI134" s="12">
        <f t="shared" si="112"/>
        <v>400</v>
      </c>
      <c r="AJ134" s="11">
        <f t="shared" si="112"/>
        <v>15973</v>
      </c>
      <c r="AK134" s="11">
        <f t="shared" si="112"/>
        <v>471387.02499999997</v>
      </c>
      <c r="AL134" s="11">
        <f t="shared" si="112"/>
        <v>71022</v>
      </c>
      <c r="AM134" s="11">
        <f t="shared" si="112"/>
        <v>400365.02499999997</v>
      </c>
      <c r="AO134" s="18">
        <f>SUBTOTAL(9,AO124:AO133)</f>
        <v>0</v>
      </c>
      <c r="AP134" s="6"/>
      <c r="AQ134" s="6"/>
      <c r="AR134" s="6"/>
    </row>
    <row r="135" spans="1:44" x14ac:dyDescent="0.25">
      <c r="A135" s="10">
        <v>242</v>
      </c>
      <c r="B135" s="1">
        <v>15</v>
      </c>
      <c r="C135" s="2">
        <v>40058623</v>
      </c>
      <c r="D135" s="3" t="s">
        <v>144</v>
      </c>
      <c r="E135" s="3" t="s">
        <v>361</v>
      </c>
      <c r="F135" s="3" t="s">
        <v>464</v>
      </c>
      <c r="G135" s="5">
        <v>1</v>
      </c>
      <c r="H135" s="4" t="s">
        <v>434</v>
      </c>
      <c r="I135" s="22">
        <v>518.41</v>
      </c>
      <c r="J135" s="11">
        <v>10</v>
      </c>
      <c r="K135" s="11">
        <v>10</v>
      </c>
      <c r="L135" s="11">
        <v>12</v>
      </c>
      <c r="M135" s="11">
        <f t="shared" ref="M135:M144" si="113">ROUND((I135*J135),0)</f>
        <v>5184</v>
      </c>
      <c r="N135" s="11">
        <f t="shared" ref="N135:N144" si="114">ROUND((M135*12%),0)</f>
        <v>622</v>
      </c>
      <c r="O135" s="9">
        <f t="shared" ref="O135:O144" si="115">M135*0.5%</f>
        <v>25.92</v>
      </c>
      <c r="P135" s="9">
        <f t="shared" ref="P135:P144" si="116">ROUND(IF(M135&gt;15000,(15000*0.5%),M135*0.5%),0)</f>
        <v>26</v>
      </c>
      <c r="Q135" s="8">
        <f t="shared" si="62"/>
        <v>168.48000000000002</v>
      </c>
      <c r="R135" s="8">
        <f t="shared" si="107"/>
        <v>6026.4</v>
      </c>
      <c r="S135" s="11">
        <f t="shared" ref="S135:S144" si="117">ROUND((K135*10),0)</f>
        <v>100</v>
      </c>
      <c r="T135" s="9">
        <f t="shared" si="108"/>
        <v>6126.4</v>
      </c>
      <c r="U135" s="9"/>
      <c r="V135" s="9"/>
      <c r="W135" s="9"/>
      <c r="X135" s="11">
        <f t="shared" ref="X135:X144" si="118">ROUND((I135/8*L135),0)</f>
        <v>778</v>
      </c>
      <c r="Y135" s="8">
        <f t="shared" si="109"/>
        <v>25.285</v>
      </c>
      <c r="Z135" s="9">
        <f t="shared" si="110"/>
        <v>803.28499999999997</v>
      </c>
      <c r="AA135" s="11"/>
      <c r="AB135" s="11"/>
      <c r="AC135" s="11"/>
      <c r="AD135" s="11">
        <f t="shared" ref="AD135:AD144" si="119">N135-AE135</f>
        <v>190</v>
      </c>
      <c r="AE135" s="11">
        <f t="shared" ref="AE135:AE144" si="120">ROUND((M135*8.33%),0)</f>
        <v>432</v>
      </c>
      <c r="AF135" s="12">
        <f t="shared" ref="AF135:AF144" si="121">ROUNDUP((M135+X135)*(0.75%),0)</f>
        <v>45</v>
      </c>
      <c r="AG135" s="12">
        <v>0</v>
      </c>
      <c r="AH135" s="12">
        <v>0</v>
      </c>
      <c r="AI135" s="12">
        <v>40</v>
      </c>
      <c r="AJ135" s="11">
        <f t="shared" ref="AJ135:AJ144" si="122">SUM(AD135:AI135)</f>
        <v>707</v>
      </c>
      <c r="AK135" s="11">
        <f t="shared" ref="AK135:AK144" si="123">SUM(M135:X135)-AJ135</f>
        <v>18350.199999999997</v>
      </c>
      <c r="AL135" s="11">
        <f t="shared" ref="AL135:AL144" si="124">X135</f>
        <v>778</v>
      </c>
      <c r="AM135" s="11">
        <f t="shared" ref="AM135:AM144" si="125">AK135-AL135</f>
        <v>17572.199999999997</v>
      </c>
      <c r="AN135">
        <f>VLOOKUP(C135,[1]WD!$B$3:$AR$777,43,0)</f>
        <v>15</v>
      </c>
      <c r="AO135" s="18">
        <f t="shared" ref="AO135:AO144" si="126">+AN135-B135</f>
        <v>0</v>
      </c>
      <c r="AP135" s="6"/>
      <c r="AQ135" s="6"/>
      <c r="AR135" s="6"/>
    </row>
    <row r="136" spans="1:44" x14ac:dyDescent="0.25">
      <c r="A136" s="10">
        <v>243</v>
      </c>
      <c r="B136" s="1">
        <v>15</v>
      </c>
      <c r="C136" s="2">
        <v>40057812</v>
      </c>
      <c r="D136" s="3" t="s">
        <v>115</v>
      </c>
      <c r="E136" s="3" t="s">
        <v>361</v>
      </c>
      <c r="F136" s="3" t="s">
        <v>464</v>
      </c>
      <c r="G136" s="5">
        <v>1</v>
      </c>
      <c r="H136" s="4" t="s">
        <v>434</v>
      </c>
      <c r="I136" s="22">
        <v>518.41</v>
      </c>
      <c r="J136" s="11">
        <v>27</v>
      </c>
      <c r="K136" s="11">
        <v>28</v>
      </c>
      <c r="L136" s="11">
        <v>37</v>
      </c>
      <c r="M136" s="11">
        <f t="shared" si="113"/>
        <v>13997</v>
      </c>
      <c r="N136" s="11">
        <f t="shared" si="114"/>
        <v>1680</v>
      </c>
      <c r="O136" s="9">
        <f t="shared" si="115"/>
        <v>69.984999999999999</v>
      </c>
      <c r="P136" s="9">
        <f t="shared" si="116"/>
        <v>70</v>
      </c>
      <c r="Q136" s="8">
        <f t="shared" si="62"/>
        <v>454.90250000000003</v>
      </c>
      <c r="R136" s="8">
        <f t="shared" si="107"/>
        <v>16271.887500000001</v>
      </c>
      <c r="S136" s="11">
        <f t="shared" si="117"/>
        <v>280</v>
      </c>
      <c r="T136" s="9">
        <f t="shared" si="108"/>
        <v>16551.887500000001</v>
      </c>
      <c r="U136" s="9"/>
      <c r="V136" s="9"/>
      <c r="W136" s="9"/>
      <c r="X136" s="11">
        <f t="shared" si="118"/>
        <v>2398</v>
      </c>
      <c r="Y136" s="8">
        <f t="shared" si="109"/>
        <v>77.935000000000002</v>
      </c>
      <c r="Z136" s="9">
        <f t="shared" si="110"/>
        <v>2475.9349999999999</v>
      </c>
      <c r="AA136" s="11"/>
      <c r="AB136" s="11"/>
      <c r="AC136" s="11"/>
      <c r="AD136" s="11">
        <f t="shared" si="119"/>
        <v>514</v>
      </c>
      <c r="AE136" s="11">
        <f t="shared" si="120"/>
        <v>1166</v>
      </c>
      <c r="AF136" s="12">
        <f t="shared" si="121"/>
        <v>123</v>
      </c>
      <c r="AG136" s="12">
        <v>0</v>
      </c>
      <c r="AH136" s="12">
        <v>0</v>
      </c>
      <c r="AI136" s="12">
        <v>40</v>
      </c>
      <c r="AJ136" s="11">
        <f t="shared" si="122"/>
        <v>1843</v>
      </c>
      <c r="AK136" s="11">
        <f t="shared" si="123"/>
        <v>49930.662500000006</v>
      </c>
      <c r="AL136" s="11">
        <f t="shared" si="124"/>
        <v>2398</v>
      </c>
      <c r="AM136" s="11">
        <f t="shared" si="125"/>
        <v>47532.662500000006</v>
      </c>
      <c r="AN136">
        <f>VLOOKUP(C136,[1]WD!$B$3:$AR$777,43,0)</f>
        <v>15</v>
      </c>
      <c r="AO136" s="18">
        <f t="shared" si="126"/>
        <v>0</v>
      </c>
      <c r="AP136" s="6"/>
      <c r="AQ136" s="6"/>
      <c r="AR136" s="6"/>
    </row>
    <row r="137" spans="1:44" x14ac:dyDescent="0.25">
      <c r="A137" s="10">
        <v>244</v>
      </c>
      <c r="B137" s="1">
        <v>15</v>
      </c>
      <c r="C137" s="2">
        <v>40057849</v>
      </c>
      <c r="D137" s="3" t="s">
        <v>116</v>
      </c>
      <c r="E137" s="3" t="s">
        <v>361</v>
      </c>
      <c r="F137" s="3" t="s">
        <v>464</v>
      </c>
      <c r="G137" s="5">
        <v>1</v>
      </c>
      <c r="H137" s="4" t="s">
        <v>434</v>
      </c>
      <c r="I137" s="22">
        <v>518.41</v>
      </c>
      <c r="J137" s="11">
        <v>19</v>
      </c>
      <c r="K137" s="11">
        <v>19</v>
      </c>
      <c r="L137" s="11">
        <v>68</v>
      </c>
      <c r="M137" s="11">
        <f t="shared" si="113"/>
        <v>9850</v>
      </c>
      <c r="N137" s="11">
        <f t="shared" si="114"/>
        <v>1182</v>
      </c>
      <c r="O137" s="9">
        <f t="shared" si="115"/>
        <v>49.25</v>
      </c>
      <c r="P137" s="9">
        <f t="shared" si="116"/>
        <v>49</v>
      </c>
      <c r="Q137" s="8">
        <f t="shared" si="62"/>
        <v>320.125</v>
      </c>
      <c r="R137" s="8">
        <f t="shared" si="107"/>
        <v>11450.375</v>
      </c>
      <c r="S137" s="11">
        <f t="shared" si="117"/>
        <v>190</v>
      </c>
      <c r="T137" s="9">
        <f t="shared" si="108"/>
        <v>11640.375</v>
      </c>
      <c r="U137" s="9"/>
      <c r="V137" s="9"/>
      <c r="W137" s="9"/>
      <c r="X137" s="11">
        <f t="shared" si="118"/>
        <v>4406</v>
      </c>
      <c r="Y137" s="8">
        <f t="shared" si="109"/>
        <v>143.19499999999999</v>
      </c>
      <c r="Z137" s="9">
        <f t="shared" si="110"/>
        <v>4549.1949999999997</v>
      </c>
      <c r="AA137" s="11"/>
      <c r="AB137" s="11"/>
      <c r="AC137" s="11"/>
      <c r="AD137" s="11">
        <f t="shared" si="119"/>
        <v>361</v>
      </c>
      <c r="AE137" s="11">
        <f t="shared" si="120"/>
        <v>821</v>
      </c>
      <c r="AF137" s="12">
        <f t="shared" si="121"/>
        <v>107</v>
      </c>
      <c r="AG137" s="12">
        <v>0</v>
      </c>
      <c r="AH137" s="12">
        <v>0</v>
      </c>
      <c r="AI137" s="12">
        <v>40</v>
      </c>
      <c r="AJ137" s="11">
        <f t="shared" si="122"/>
        <v>1329</v>
      </c>
      <c r="AK137" s="11">
        <f t="shared" si="123"/>
        <v>37808.125</v>
      </c>
      <c r="AL137" s="11">
        <f t="shared" si="124"/>
        <v>4406</v>
      </c>
      <c r="AM137" s="11">
        <f t="shared" si="125"/>
        <v>33402.125</v>
      </c>
      <c r="AN137">
        <f>VLOOKUP(C137,[1]WD!$B$3:$AR$777,43,0)</f>
        <v>15</v>
      </c>
      <c r="AO137" s="18">
        <f t="shared" si="126"/>
        <v>0</v>
      </c>
      <c r="AP137" s="6"/>
      <c r="AQ137" s="6"/>
      <c r="AR137" s="6"/>
    </row>
    <row r="138" spans="1:44" x14ac:dyDescent="0.25">
      <c r="A138" s="10">
        <v>245</v>
      </c>
      <c r="B138" s="1">
        <v>15</v>
      </c>
      <c r="C138" s="2">
        <v>40057852</v>
      </c>
      <c r="D138" s="3" t="s">
        <v>117</v>
      </c>
      <c r="E138" s="3" t="s">
        <v>361</v>
      </c>
      <c r="F138" s="3" t="s">
        <v>464</v>
      </c>
      <c r="G138" s="5">
        <v>1</v>
      </c>
      <c r="H138" s="4" t="s">
        <v>434</v>
      </c>
      <c r="I138" s="22">
        <v>518.41</v>
      </c>
      <c r="J138" s="11">
        <v>26</v>
      </c>
      <c r="K138" s="11">
        <v>27</v>
      </c>
      <c r="L138" s="11">
        <v>89</v>
      </c>
      <c r="M138" s="11">
        <f t="shared" si="113"/>
        <v>13479</v>
      </c>
      <c r="N138" s="11">
        <f t="shared" si="114"/>
        <v>1617</v>
      </c>
      <c r="O138" s="9">
        <f t="shared" si="115"/>
        <v>67.394999999999996</v>
      </c>
      <c r="P138" s="9">
        <f t="shared" si="116"/>
        <v>67</v>
      </c>
      <c r="Q138" s="8">
        <f t="shared" si="62"/>
        <v>438.0675</v>
      </c>
      <c r="R138" s="8">
        <f t="shared" si="107"/>
        <v>15668.4625</v>
      </c>
      <c r="S138" s="11">
        <f t="shared" si="117"/>
        <v>270</v>
      </c>
      <c r="T138" s="9">
        <f t="shared" si="108"/>
        <v>15938.4625</v>
      </c>
      <c r="U138" s="9"/>
      <c r="V138" s="9"/>
      <c r="W138" s="9"/>
      <c r="X138" s="11">
        <f t="shared" si="118"/>
        <v>5767</v>
      </c>
      <c r="Y138" s="8">
        <f t="shared" si="109"/>
        <v>187.42750000000001</v>
      </c>
      <c r="Z138" s="9">
        <f t="shared" si="110"/>
        <v>5954.4274999999998</v>
      </c>
      <c r="AA138" s="11"/>
      <c r="AB138" s="11"/>
      <c r="AC138" s="11"/>
      <c r="AD138" s="11">
        <f t="shared" si="119"/>
        <v>494</v>
      </c>
      <c r="AE138" s="11">
        <f t="shared" si="120"/>
        <v>1123</v>
      </c>
      <c r="AF138" s="12">
        <f t="shared" si="121"/>
        <v>145</v>
      </c>
      <c r="AG138" s="12">
        <v>0</v>
      </c>
      <c r="AH138" s="12">
        <v>0</v>
      </c>
      <c r="AI138" s="12">
        <v>40</v>
      </c>
      <c r="AJ138" s="11">
        <f t="shared" si="122"/>
        <v>1802</v>
      </c>
      <c r="AK138" s="11">
        <f t="shared" si="123"/>
        <v>51510.387499999997</v>
      </c>
      <c r="AL138" s="11">
        <f t="shared" si="124"/>
        <v>5767</v>
      </c>
      <c r="AM138" s="11">
        <f t="shared" si="125"/>
        <v>45743.387499999997</v>
      </c>
      <c r="AN138">
        <f>VLOOKUP(C138,[1]WD!$B$3:$AR$777,43,0)</f>
        <v>15</v>
      </c>
      <c r="AO138" s="18">
        <f t="shared" si="126"/>
        <v>0</v>
      </c>
      <c r="AP138" s="6"/>
      <c r="AQ138" s="6"/>
      <c r="AR138" s="6"/>
    </row>
    <row r="139" spans="1:44" x14ac:dyDescent="0.25">
      <c r="A139" s="10">
        <v>246</v>
      </c>
      <c r="B139" s="1">
        <v>15</v>
      </c>
      <c r="C139" s="2">
        <v>40057873</v>
      </c>
      <c r="D139" s="3" t="s">
        <v>73</v>
      </c>
      <c r="E139" s="3" t="s">
        <v>361</v>
      </c>
      <c r="F139" s="3" t="s">
        <v>464</v>
      </c>
      <c r="G139" s="5">
        <v>1</v>
      </c>
      <c r="H139" s="4" t="s">
        <v>434</v>
      </c>
      <c r="I139" s="22">
        <v>518.41</v>
      </c>
      <c r="J139" s="11">
        <v>23.5</v>
      </c>
      <c r="K139" s="11">
        <v>25</v>
      </c>
      <c r="L139" s="11">
        <v>30</v>
      </c>
      <c r="M139" s="11">
        <f t="shared" si="113"/>
        <v>12183</v>
      </c>
      <c r="N139" s="11">
        <f t="shared" si="114"/>
        <v>1462</v>
      </c>
      <c r="O139" s="9">
        <f t="shared" si="115"/>
        <v>60.914999999999999</v>
      </c>
      <c r="P139" s="9">
        <f t="shared" si="116"/>
        <v>61</v>
      </c>
      <c r="Q139" s="8">
        <f t="shared" si="62"/>
        <v>395.94749999999999</v>
      </c>
      <c r="R139" s="8">
        <f t="shared" si="107"/>
        <v>14162.862500000001</v>
      </c>
      <c r="S139" s="11">
        <f t="shared" si="117"/>
        <v>250</v>
      </c>
      <c r="T139" s="9">
        <f t="shared" si="108"/>
        <v>14412.862500000001</v>
      </c>
      <c r="U139" s="9"/>
      <c r="V139" s="9"/>
      <c r="W139" s="9"/>
      <c r="X139" s="11">
        <f t="shared" si="118"/>
        <v>1944</v>
      </c>
      <c r="Y139" s="8">
        <f t="shared" si="109"/>
        <v>63.18</v>
      </c>
      <c r="Z139" s="9">
        <f t="shared" si="110"/>
        <v>2007.18</v>
      </c>
      <c r="AA139" s="11"/>
      <c r="AB139" s="11"/>
      <c r="AC139" s="11"/>
      <c r="AD139" s="11">
        <f t="shared" si="119"/>
        <v>447</v>
      </c>
      <c r="AE139" s="11">
        <f t="shared" si="120"/>
        <v>1015</v>
      </c>
      <c r="AF139" s="12">
        <f t="shared" si="121"/>
        <v>106</v>
      </c>
      <c r="AG139" s="12">
        <v>0</v>
      </c>
      <c r="AH139" s="12">
        <v>0</v>
      </c>
      <c r="AI139" s="12">
        <v>40</v>
      </c>
      <c r="AJ139" s="11">
        <f t="shared" si="122"/>
        <v>1608</v>
      </c>
      <c r="AK139" s="11">
        <f t="shared" si="123"/>
        <v>43324.587500000001</v>
      </c>
      <c r="AL139" s="11">
        <f t="shared" si="124"/>
        <v>1944</v>
      </c>
      <c r="AM139" s="11">
        <f t="shared" si="125"/>
        <v>41380.587500000001</v>
      </c>
      <c r="AN139">
        <f>VLOOKUP(C139,[1]WD!$B$3:$AR$777,43,0)</f>
        <v>15</v>
      </c>
      <c r="AO139" s="18">
        <f t="shared" si="126"/>
        <v>0</v>
      </c>
      <c r="AP139" s="6"/>
      <c r="AQ139" s="6"/>
      <c r="AR139" s="6"/>
    </row>
    <row r="140" spans="1:44" x14ac:dyDescent="0.25">
      <c r="A140" s="10">
        <v>247</v>
      </c>
      <c r="B140" s="1">
        <v>15</v>
      </c>
      <c r="C140" s="2">
        <v>40058339</v>
      </c>
      <c r="D140" s="3" t="s">
        <v>132</v>
      </c>
      <c r="E140" s="3" t="s">
        <v>361</v>
      </c>
      <c r="F140" s="3" t="s">
        <v>464</v>
      </c>
      <c r="G140" s="5">
        <v>1</v>
      </c>
      <c r="H140" s="4" t="s">
        <v>434</v>
      </c>
      <c r="I140" s="22">
        <v>518.41</v>
      </c>
      <c r="J140" s="11">
        <v>12</v>
      </c>
      <c r="K140" s="11">
        <v>12</v>
      </c>
      <c r="L140" s="11">
        <v>32</v>
      </c>
      <c r="M140" s="11">
        <f t="shared" si="113"/>
        <v>6221</v>
      </c>
      <c r="N140" s="11">
        <f t="shared" si="114"/>
        <v>747</v>
      </c>
      <c r="O140" s="9">
        <f t="shared" si="115"/>
        <v>31.105</v>
      </c>
      <c r="P140" s="9">
        <f t="shared" si="116"/>
        <v>31</v>
      </c>
      <c r="Q140" s="8">
        <f t="shared" si="62"/>
        <v>202.1825</v>
      </c>
      <c r="R140" s="8">
        <f t="shared" si="107"/>
        <v>7232.2874999999995</v>
      </c>
      <c r="S140" s="11">
        <f t="shared" si="117"/>
        <v>120</v>
      </c>
      <c r="T140" s="9">
        <f t="shared" si="108"/>
        <v>7352.2874999999995</v>
      </c>
      <c r="U140" s="9"/>
      <c r="V140" s="9"/>
      <c r="W140" s="9"/>
      <c r="X140" s="11">
        <f t="shared" si="118"/>
        <v>2074</v>
      </c>
      <c r="Y140" s="8">
        <f t="shared" si="109"/>
        <v>67.405000000000001</v>
      </c>
      <c r="Z140" s="9">
        <f t="shared" si="110"/>
        <v>2141.4050000000002</v>
      </c>
      <c r="AA140" s="11"/>
      <c r="AB140" s="11"/>
      <c r="AC140" s="11"/>
      <c r="AD140" s="11">
        <f t="shared" si="119"/>
        <v>229</v>
      </c>
      <c r="AE140" s="11">
        <f t="shared" si="120"/>
        <v>518</v>
      </c>
      <c r="AF140" s="12">
        <f t="shared" si="121"/>
        <v>63</v>
      </c>
      <c r="AG140" s="12">
        <v>0</v>
      </c>
      <c r="AH140" s="12">
        <v>0</v>
      </c>
      <c r="AI140" s="12">
        <v>40</v>
      </c>
      <c r="AJ140" s="11">
        <f t="shared" si="122"/>
        <v>850</v>
      </c>
      <c r="AK140" s="11">
        <f t="shared" si="123"/>
        <v>23160.862499999999</v>
      </c>
      <c r="AL140" s="11">
        <f t="shared" si="124"/>
        <v>2074</v>
      </c>
      <c r="AM140" s="11">
        <f t="shared" si="125"/>
        <v>21086.862499999999</v>
      </c>
      <c r="AN140">
        <f>VLOOKUP(C140,[1]WD!$B$3:$AR$777,43,0)</f>
        <v>15</v>
      </c>
      <c r="AO140" s="18">
        <f t="shared" si="126"/>
        <v>0</v>
      </c>
      <c r="AP140" s="6"/>
      <c r="AQ140" s="6"/>
      <c r="AR140" s="6"/>
    </row>
    <row r="141" spans="1:44" x14ac:dyDescent="0.25">
      <c r="A141" s="10">
        <v>248</v>
      </c>
      <c r="B141" s="1">
        <v>15</v>
      </c>
      <c r="C141" s="2">
        <v>40058387</v>
      </c>
      <c r="D141" s="3" t="s">
        <v>89</v>
      </c>
      <c r="E141" s="3" t="s">
        <v>361</v>
      </c>
      <c r="F141" s="3" t="s">
        <v>464</v>
      </c>
      <c r="G141" s="5">
        <v>1</v>
      </c>
      <c r="H141" s="4" t="s">
        <v>434</v>
      </c>
      <c r="I141" s="22">
        <v>518.41</v>
      </c>
      <c r="J141" s="11">
        <v>9</v>
      </c>
      <c r="K141" s="11">
        <v>10</v>
      </c>
      <c r="L141" s="11">
        <v>31</v>
      </c>
      <c r="M141" s="11">
        <f t="shared" si="113"/>
        <v>4666</v>
      </c>
      <c r="N141" s="11">
        <f t="shared" si="114"/>
        <v>560</v>
      </c>
      <c r="O141" s="9">
        <f t="shared" si="115"/>
        <v>23.330000000000002</v>
      </c>
      <c r="P141" s="9">
        <f t="shared" si="116"/>
        <v>23</v>
      </c>
      <c r="Q141" s="8">
        <f t="shared" si="62"/>
        <v>151.64500000000001</v>
      </c>
      <c r="R141" s="8">
        <f t="shared" si="107"/>
        <v>5423.9750000000004</v>
      </c>
      <c r="S141" s="11">
        <f t="shared" si="117"/>
        <v>100</v>
      </c>
      <c r="T141" s="9">
        <f t="shared" si="108"/>
        <v>5523.9750000000004</v>
      </c>
      <c r="U141" s="9"/>
      <c r="V141" s="9"/>
      <c r="W141" s="9"/>
      <c r="X141" s="11">
        <f t="shared" si="118"/>
        <v>2009</v>
      </c>
      <c r="Y141" s="8">
        <f t="shared" si="109"/>
        <v>65.292500000000004</v>
      </c>
      <c r="Z141" s="9">
        <f t="shared" si="110"/>
        <v>2074.2925</v>
      </c>
      <c r="AA141" s="11"/>
      <c r="AB141" s="11"/>
      <c r="AC141" s="11"/>
      <c r="AD141" s="11">
        <f t="shared" si="119"/>
        <v>171</v>
      </c>
      <c r="AE141" s="11">
        <f t="shared" si="120"/>
        <v>389</v>
      </c>
      <c r="AF141" s="12">
        <f t="shared" si="121"/>
        <v>51</v>
      </c>
      <c r="AG141" s="12">
        <v>0</v>
      </c>
      <c r="AH141" s="12">
        <v>0</v>
      </c>
      <c r="AI141" s="12">
        <v>40</v>
      </c>
      <c r="AJ141" s="11">
        <f t="shared" si="122"/>
        <v>651</v>
      </c>
      <c r="AK141" s="11">
        <f t="shared" si="123"/>
        <v>17829.925000000003</v>
      </c>
      <c r="AL141" s="11">
        <f t="shared" si="124"/>
        <v>2009</v>
      </c>
      <c r="AM141" s="11">
        <f t="shared" si="125"/>
        <v>15820.925000000003</v>
      </c>
      <c r="AN141">
        <f>VLOOKUP(C141,[1]WD!$B$3:$AR$777,43,0)</f>
        <v>15</v>
      </c>
      <c r="AO141" s="18">
        <f t="shared" si="126"/>
        <v>0</v>
      </c>
      <c r="AP141" s="6"/>
      <c r="AQ141" s="6"/>
      <c r="AR141" s="6"/>
    </row>
    <row r="142" spans="1:44" x14ac:dyDescent="0.25">
      <c r="A142" s="10">
        <v>249</v>
      </c>
      <c r="B142" s="1">
        <v>15</v>
      </c>
      <c r="C142" s="2">
        <v>40058643</v>
      </c>
      <c r="D142" s="3" t="s">
        <v>145</v>
      </c>
      <c r="E142" s="3" t="s">
        <v>361</v>
      </c>
      <c r="F142" s="3" t="s">
        <v>464</v>
      </c>
      <c r="G142" s="5">
        <v>1</v>
      </c>
      <c r="H142" s="4" t="s">
        <v>434</v>
      </c>
      <c r="I142" s="22">
        <v>518.41</v>
      </c>
      <c r="J142" s="11">
        <v>6</v>
      </c>
      <c r="K142" s="11">
        <v>6</v>
      </c>
      <c r="L142" s="11">
        <v>7</v>
      </c>
      <c r="M142" s="11">
        <f t="shared" si="113"/>
        <v>3110</v>
      </c>
      <c r="N142" s="11">
        <f t="shared" si="114"/>
        <v>373</v>
      </c>
      <c r="O142" s="9">
        <f t="shared" si="115"/>
        <v>15.55</v>
      </c>
      <c r="P142" s="9">
        <f t="shared" si="116"/>
        <v>16</v>
      </c>
      <c r="Q142" s="8">
        <f t="shared" si="62"/>
        <v>101.075</v>
      </c>
      <c r="R142" s="8">
        <f t="shared" si="107"/>
        <v>3615.625</v>
      </c>
      <c r="S142" s="11">
        <f t="shared" si="117"/>
        <v>60</v>
      </c>
      <c r="T142" s="9">
        <f t="shared" si="108"/>
        <v>3675.625</v>
      </c>
      <c r="U142" s="9"/>
      <c r="V142" s="9"/>
      <c r="W142" s="9"/>
      <c r="X142" s="11">
        <f t="shared" si="118"/>
        <v>454</v>
      </c>
      <c r="Y142" s="8">
        <f t="shared" si="109"/>
        <v>14.755000000000001</v>
      </c>
      <c r="Z142" s="9">
        <f t="shared" si="110"/>
        <v>468.755</v>
      </c>
      <c r="AA142" s="11"/>
      <c r="AB142" s="11"/>
      <c r="AC142" s="11"/>
      <c r="AD142" s="11">
        <f t="shared" si="119"/>
        <v>114</v>
      </c>
      <c r="AE142" s="11">
        <f t="shared" si="120"/>
        <v>259</v>
      </c>
      <c r="AF142" s="12">
        <f t="shared" si="121"/>
        <v>27</v>
      </c>
      <c r="AG142" s="12">
        <v>0</v>
      </c>
      <c r="AH142" s="12">
        <v>0</v>
      </c>
      <c r="AI142" s="12">
        <v>40</v>
      </c>
      <c r="AJ142" s="11">
        <f t="shared" si="122"/>
        <v>440</v>
      </c>
      <c r="AK142" s="11">
        <f t="shared" si="123"/>
        <v>10980.875</v>
      </c>
      <c r="AL142" s="11">
        <f t="shared" si="124"/>
        <v>454</v>
      </c>
      <c r="AM142" s="11">
        <f t="shared" si="125"/>
        <v>10526.875</v>
      </c>
      <c r="AN142">
        <f>VLOOKUP(C142,[1]WD!$B$3:$AR$777,43,0)</f>
        <v>15</v>
      </c>
      <c r="AO142" s="18">
        <f t="shared" si="126"/>
        <v>0</v>
      </c>
      <c r="AP142" s="6"/>
      <c r="AQ142" s="6"/>
      <c r="AR142" s="6"/>
    </row>
    <row r="143" spans="1:44" x14ac:dyDescent="0.25">
      <c r="A143" s="10">
        <v>250</v>
      </c>
      <c r="B143" s="1">
        <v>15</v>
      </c>
      <c r="C143" s="2">
        <v>40058686</v>
      </c>
      <c r="D143" s="3" t="s">
        <v>55</v>
      </c>
      <c r="E143" s="3" t="s">
        <v>361</v>
      </c>
      <c r="F143" s="3" t="s">
        <v>464</v>
      </c>
      <c r="G143" s="5">
        <v>1</v>
      </c>
      <c r="H143" s="4" t="s">
        <v>434</v>
      </c>
      <c r="I143" s="22">
        <v>518.41</v>
      </c>
      <c r="J143" s="11">
        <v>22</v>
      </c>
      <c r="K143" s="11">
        <v>22</v>
      </c>
      <c r="L143" s="11">
        <v>48</v>
      </c>
      <c r="M143" s="11">
        <f t="shared" si="113"/>
        <v>11405</v>
      </c>
      <c r="N143" s="11">
        <f t="shared" si="114"/>
        <v>1369</v>
      </c>
      <c r="O143" s="9">
        <f t="shared" si="115"/>
        <v>57.024999999999999</v>
      </c>
      <c r="P143" s="9">
        <f t="shared" si="116"/>
        <v>57</v>
      </c>
      <c r="Q143" s="8">
        <f t="shared" si="62"/>
        <v>370.66250000000002</v>
      </c>
      <c r="R143" s="8">
        <f t="shared" si="107"/>
        <v>13258.6875</v>
      </c>
      <c r="S143" s="11">
        <f t="shared" si="117"/>
        <v>220</v>
      </c>
      <c r="T143" s="9">
        <f t="shared" si="108"/>
        <v>13478.6875</v>
      </c>
      <c r="U143" s="9"/>
      <c r="V143" s="9"/>
      <c r="W143" s="9"/>
      <c r="X143" s="11">
        <f t="shared" si="118"/>
        <v>3110</v>
      </c>
      <c r="Y143" s="8">
        <f t="shared" si="109"/>
        <v>101.075</v>
      </c>
      <c r="Z143" s="9">
        <f t="shared" si="110"/>
        <v>3211.0749999999998</v>
      </c>
      <c r="AA143" s="11"/>
      <c r="AB143" s="11"/>
      <c r="AC143" s="11"/>
      <c r="AD143" s="11">
        <f t="shared" si="119"/>
        <v>419</v>
      </c>
      <c r="AE143" s="11">
        <f t="shared" si="120"/>
        <v>950</v>
      </c>
      <c r="AF143" s="12">
        <f t="shared" si="121"/>
        <v>109</v>
      </c>
      <c r="AG143" s="12">
        <v>0</v>
      </c>
      <c r="AH143" s="12">
        <v>0</v>
      </c>
      <c r="AI143" s="12">
        <v>40</v>
      </c>
      <c r="AJ143" s="11">
        <f t="shared" si="122"/>
        <v>1518</v>
      </c>
      <c r="AK143" s="11">
        <f t="shared" si="123"/>
        <v>41808.0625</v>
      </c>
      <c r="AL143" s="11">
        <f t="shared" si="124"/>
        <v>3110</v>
      </c>
      <c r="AM143" s="11">
        <f t="shared" si="125"/>
        <v>38698.0625</v>
      </c>
      <c r="AN143">
        <f>VLOOKUP(C143,[1]WD!$B$3:$AR$777,43,0)</f>
        <v>15</v>
      </c>
      <c r="AO143" s="18">
        <f t="shared" si="126"/>
        <v>0</v>
      </c>
      <c r="AP143" s="6"/>
      <c r="AQ143" s="6"/>
      <c r="AR143" s="6"/>
    </row>
    <row r="144" spans="1:44" x14ac:dyDescent="0.25">
      <c r="A144" s="10">
        <v>251</v>
      </c>
      <c r="B144" s="1">
        <v>15</v>
      </c>
      <c r="C144" s="2">
        <v>40058401</v>
      </c>
      <c r="D144" s="3" t="s">
        <v>134</v>
      </c>
      <c r="E144" s="3" t="s">
        <v>361</v>
      </c>
      <c r="F144" s="3" t="s">
        <v>464</v>
      </c>
      <c r="G144" s="5">
        <v>1</v>
      </c>
      <c r="H144" s="4" t="s">
        <v>434</v>
      </c>
      <c r="I144" s="22">
        <v>518.41</v>
      </c>
      <c r="J144" s="11">
        <v>21</v>
      </c>
      <c r="K144" s="11">
        <v>21</v>
      </c>
      <c r="L144" s="11">
        <v>40</v>
      </c>
      <c r="M144" s="11">
        <f t="shared" si="113"/>
        <v>10887</v>
      </c>
      <c r="N144" s="11">
        <f t="shared" si="114"/>
        <v>1306</v>
      </c>
      <c r="O144" s="9">
        <f t="shared" si="115"/>
        <v>54.435000000000002</v>
      </c>
      <c r="P144" s="9">
        <f t="shared" si="116"/>
        <v>54</v>
      </c>
      <c r="Q144" s="8">
        <f t="shared" si="62"/>
        <v>353.82749999999999</v>
      </c>
      <c r="R144" s="8">
        <f t="shared" si="107"/>
        <v>12655.262499999999</v>
      </c>
      <c r="S144" s="11">
        <f t="shared" si="117"/>
        <v>210</v>
      </c>
      <c r="T144" s="9">
        <f t="shared" si="108"/>
        <v>12865.262499999999</v>
      </c>
      <c r="U144" s="9"/>
      <c r="V144" s="9"/>
      <c r="W144" s="9"/>
      <c r="X144" s="11">
        <f t="shared" si="118"/>
        <v>2592</v>
      </c>
      <c r="Y144" s="8">
        <f t="shared" si="109"/>
        <v>84.240000000000009</v>
      </c>
      <c r="Z144" s="9">
        <f t="shared" si="110"/>
        <v>2676.24</v>
      </c>
      <c r="AA144" s="11"/>
      <c r="AB144" s="11"/>
      <c r="AC144" s="11"/>
      <c r="AD144" s="11">
        <f t="shared" si="119"/>
        <v>399</v>
      </c>
      <c r="AE144" s="11">
        <f t="shared" si="120"/>
        <v>907</v>
      </c>
      <c r="AF144" s="12">
        <f t="shared" si="121"/>
        <v>102</v>
      </c>
      <c r="AG144" s="12">
        <v>0</v>
      </c>
      <c r="AH144" s="12">
        <v>0</v>
      </c>
      <c r="AI144" s="12">
        <v>40</v>
      </c>
      <c r="AJ144" s="11">
        <f t="shared" si="122"/>
        <v>1448</v>
      </c>
      <c r="AK144" s="11">
        <f t="shared" si="123"/>
        <v>39529.787499999999</v>
      </c>
      <c r="AL144" s="11">
        <f t="shared" si="124"/>
        <v>2592</v>
      </c>
      <c r="AM144" s="11">
        <f t="shared" si="125"/>
        <v>36937.787499999999</v>
      </c>
      <c r="AN144">
        <f>VLOOKUP(C144,[1]WD!$B$3:$AR$777,43,0)</f>
        <v>15</v>
      </c>
      <c r="AO144" s="18">
        <f t="shared" si="126"/>
        <v>0</v>
      </c>
      <c r="AP144" s="6"/>
      <c r="AQ144" s="6"/>
      <c r="AR144" s="6"/>
    </row>
    <row r="145" spans="1:44" x14ac:dyDescent="0.25">
      <c r="A145" s="10"/>
      <c r="B145" s="1"/>
      <c r="C145" s="2"/>
      <c r="D145" s="3"/>
      <c r="E145" s="3"/>
      <c r="F145" s="31" t="s">
        <v>625</v>
      </c>
      <c r="G145" s="5">
        <f>SUBTOTAL(9,G135:G144)</f>
        <v>10</v>
      </c>
      <c r="H145" s="4"/>
      <c r="I145" s="22"/>
      <c r="J145" s="11">
        <f t="shared" ref="J145:T145" si="127">SUBTOTAL(9,J135:J144)</f>
        <v>175.5</v>
      </c>
      <c r="K145" s="11">
        <f t="shared" si="127"/>
        <v>180</v>
      </c>
      <c r="L145" s="11">
        <f t="shared" si="127"/>
        <v>394</v>
      </c>
      <c r="M145" s="11">
        <f t="shared" si="127"/>
        <v>90982</v>
      </c>
      <c r="N145" s="11">
        <f t="shared" si="127"/>
        <v>10918</v>
      </c>
      <c r="O145" s="9">
        <f t="shared" si="127"/>
        <v>454.91</v>
      </c>
      <c r="P145" s="9">
        <f t="shared" si="127"/>
        <v>454</v>
      </c>
      <c r="Q145" s="8">
        <f t="shared" si="127"/>
        <v>2956.9149999999995</v>
      </c>
      <c r="R145" s="8">
        <f t="shared" si="127"/>
        <v>105765.82500000001</v>
      </c>
      <c r="S145" s="11">
        <f t="shared" si="127"/>
        <v>1800</v>
      </c>
      <c r="T145" s="9">
        <f t="shared" si="127"/>
        <v>107565.82500000001</v>
      </c>
      <c r="U145" s="33">
        <f>ROUND(T145/G145,2)</f>
        <v>10756.58</v>
      </c>
      <c r="V145" s="9">
        <f>U145*G145</f>
        <v>107565.8</v>
      </c>
      <c r="W145" s="9">
        <f>V145-T145</f>
        <v>-2.5000000008731149E-2</v>
      </c>
      <c r="X145" s="11">
        <f>SUBTOTAL(9,X135:X144)</f>
        <v>25532</v>
      </c>
      <c r="Y145" s="8">
        <f>SUBTOTAL(9,Y135:Y144)</f>
        <v>829.79000000000008</v>
      </c>
      <c r="Z145" s="9">
        <f>SUBTOTAL(9,Z135:Z144)</f>
        <v>26361.79</v>
      </c>
      <c r="AA145" s="33">
        <f>ROUND(Z145/G145,2)</f>
        <v>2636.18</v>
      </c>
      <c r="AB145" s="9">
        <f>AA145*G145</f>
        <v>26361.8</v>
      </c>
      <c r="AC145" s="9">
        <f>AB145-Z145</f>
        <v>9.9999999983992893E-3</v>
      </c>
      <c r="AD145" s="11">
        <f t="shared" ref="AD145:AM145" si="128">SUBTOTAL(9,AD135:AD144)</f>
        <v>3338</v>
      </c>
      <c r="AE145" s="11">
        <f t="shared" si="128"/>
        <v>7580</v>
      </c>
      <c r="AF145" s="12">
        <f t="shared" si="128"/>
        <v>878</v>
      </c>
      <c r="AG145" s="12">
        <f t="shared" si="128"/>
        <v>0</v>
      </c>
      <c r="AH145" s="12">
        <f t="shared" si="128"/>
        <v>0</v>
      </c>
      <c r="AI145" s="12">
        <f t="shared" si="128"/>
        <v>400</v>
      </c>
      <c r="AJ145" s="11">
        <f t="shared" si="128"/>
        <v>12196</v>
      </c>
      <c r="AK145" s="11">
        <f t="shared" si="128"/>
        <v>334233.47499999998</v>
      </c>
      <c r="AL145" s="11">
        <f t="shared" si="128"/>
        <v>25532</v>
      </c>
      <c r="AM145" s="11">
        <f t="shared" si="128"/>
        <v>308701.47499999998</v>
      </c>
      <c r="AO145" s="18">
        <f>SUBTOTAL(9,AO135:AO144)</f>
        <v>0</v>
      </c>
      <c r="AP145" s="6"/>
      <c r="AQ145" s="6"/>
      <c r="AR145" s="6"/>
    </row>
    <row r="146" spans="1:44" x14ac:dyDescent="0.25">
      <c r="A146" s="10">
        <v>252</v>
      </c>
      <c r="B146" s="1">
        <v>15</v>
      </c>
      <c r="C146" s="2">
        <v>40056253</v>
      </c>
      <c r="D146" s="3" t="s">
        <v>94</v>
      </c>
      <c r="E146" s="3" t="s">
        <v>361</v>
      </c>
      <c r="F146" s="3" t="s">
        <v>465</v>
      </c>
      <c r="G146" s="5">
        <v>1</v>
      </c>
      <c r="H146" s="4" t="s">
        <v>435</v>
      </c>
      <c r="I146" s="22">
        <v>518.41</v>
      </c>
      <c r="J146" s="11">
        <v>19</v>
      </c>
      <c r="K146" s="11">
        <v>24</v>
      </c>
      <c r="L146" s="11">
        <v>48</v>
      </c>
      <c r="M146" s="11">
        <f>ROUND((I146*J146),0)</f>
        <v>9850</v>
      </c>
      <c r="N146" s="11">
        <f>ROUND((M146*12%),0)</f>
        <v>1182</v>
      </c>
      <c r="O146" s="9">
        <f>M146*0.5%</f>
        <v>49.25</v>
      </c>
      <c r="P146" s="9">
        <f>ROUND(IF(M146&gt;15000,(15000*0.5%),M146*0.5%),0)</f>
        <v>49</v>
      </c>
      <c r="Q146" s="8">
        <f t="shared" si="62"/>
        <v>320.125</v>
      </c>
      <c r="R146" s="8">
        <f t="shared" si="107"/>
        <v>11450.375</v>
      </c>
      <c r="S146" s="11">
        <f>ROUND((K146*10),0)</f>
        <v>240</v>
      </c>
      <c r="T146" s="9">
        <f t="shared" si="108"/>
        <v>11690.375</v>
      </c>
      <c r="U146" s="9"/>
      <c r="V146" s="9"/>
      <c r="W146" s="9"/>
      <c r="X146" s="11">
        <f>ROUND((I146/8*L146),0)</f>
        <v>3110</v>
      </c>
      <c r="Y146" s="8">
        <f t="shared" si="109"/>
        <v>101.075</v>
      </c>
      <c r="Z146" s="9">
        <f t="shared" si="110"/>
        <v>3211.0749999999998</v>
      </c>
      <c r="AA146" s="11"/>
      <c r="AB146" s="11"/>
      <c r="AC146" s="11"/>
      <c r="AD146" s="11">
        <f>N146-AE146</f>
        <v>361</v>
      </c>
      <c r="AE146" s="11">
        <f>ROUND((M146*8.33%),0)</f>
        <v>821</v>
      </c>
      <c r="AF146" s="12">
        <f>ROUNDUP((M146+X146)*(0.75%),0)</f>
        <v>98</v>
      </c>
      <c r="AG146" s="12">
        <v>0</v>
      </c>
      <c r="AH146" s="12">
        <v>0</v>
      </c>
      <c r="AI146" s="12">
        <v>40</v>
      </c>
      <c r="AJ146" s="11">
        <f>SUM(AD146:AI146)</f>
        <v>1320</v>
      </c>
      <c r="AK146" s="11">
        <f>SUM(M146:X146)-AJ146</f>
        <v>36621.125</v>
      </c>
      <c r="AL146" s="11">
        <f>X146</f>
        <v>3110</v>
      </c>
      <c r="AM146" s="11">
        <f>AK146-AL146</f>
        <v>33511.125</v>
      </c>
      <c r="AN146">
        <f>VLOOKUP(C146,[1]WD!$B$3:$AR$777,43,0)</f>
        <v>15</v>
      </c>
      <c r="AO146" s="18">
        <f>+AN146-B146</f>
        <v>0</v>
      </c>
      <c r="AP146" s="6"/>
      <c r="AQ146" s="6"/>
      <c r="AR146" s="6"/>
    </row>
    <row r="147" spans="1:44" x14ac:dyDescent="0.25">
      <c r="A147" s="10">
        <v>253</v>
      </c>
      <c r="B147" s="1">
        <v>15</v>
      </c>
      <c r="C147" s="2">
        <v>40057672</v>
      </c>
      <c r="D147" s="3" t="s">
        <v>107</v>
      </c>
      <c r="E147" s="3" t="s">
        <v>361</v>
      </c>
      <c r="F147" s="3" t="s">
        <v>465</v>
      </c>
      <c r="G147" s="5">
        <v>1</v>
      </c>
      <c r="H147" s="4" t="s">
        <v>435</v>
      </c>
      <c r="I147" s="22">
        <v>518.41</v>
      </c>
      <c r="J147" s="11">
        <v>24</v>
      </c>
      <c r="K147" s="11">
        <v>24</v>
      </c>
      <c r="L147" s="11">
        <v>0</v>
      </c>
      <c r="M147" s="11">
        <f>ROUND((I147*J147),0)</f>
        <v>12442</v>
      </c>
      <c r="N147" s="11">
        <f>ROUND((M147*12%),0)</f>
        <v>1493</v>
      </c>
      <c r="O147" s="9">
        <f>M147*0.5%</f>
        <v>62.21</v>
      </c>
      <c r="P147" s="9">
        <f>ROUND(IF(M147&gt;15000,(15000*0.5%),M147*0.5%),0)</f>
        <v>62</v>
      </c>
      <c r="Q147" s="8">
        <f t="shared" si="62"/>
        <v>404.36500000000001</v>
      </c>
      <c r="R147" s="8">
        <f t="shared" si="107"/>
        <v>14463.574999999999</v>
      </c>
      <c r="S147" s="11">
        <f>ROUND((K147*10),0)</f>
        <v>240</v>
      </c>
      <c r="T147" s="9">
        <f t="shared" si="108"/>
        <v>14703.574999999999</v>
      </c>
      <c r="U147" s="9"/>
      <c r="V147" s="9"/>
      <c r="W147" s="9"/>
      <c r="X147" s="11">
        <f>ROUND((I147/8*L147),0)</f>
        <v>0</v>
      </c>
      <c r="Y147" s="8">
        <f t="shared" si="109"/>
        <v>0</v>
      </c>
      <c r="Z147" s="9">
        <f t="shared" si="110"/>
        <v>0</v>
      </c>
      <c r="AA147" s="11"/>
      <c r="AB147" s="11"/>
      <c r="AC147" s="11"/>
      <c r="AD147" s="11">
        <f>N147-AE147</f>
        <v>457</v>
      </c>
      <c r="AE147" s="11">
        <f>ROUND((M147*8.33%),0)</f>
        <v>1036</v>
      </c>
      <c r="AF147" s="12">
        <f>ROUNDUP((M147+X147)*(0.75%),0)</f>
        <v>94</v>
      </c>
      <c r="AG147" s="12">
        <v>0</v>
      </c>
      <c r="AH147" s="12">
        <v>0</v>
      </c>
      <c r="AI147" s="12">
        <v>40</v>
      </c>
      <c r="AJ147" s="11">
        <f>SUM(AD147:AI147)</f>
        <v>1627</v>
      </c>
      <c r="AK147" s="11">
        <f>SUM(M147:X147)-AJ147</f>
        <v>42243.724999999999</v>
      </c>
      <c r="AL147" s="11">
        <f>X147</f>
        <v>0</v>
      </c>
      <c r="AM147" s="11">
        <f>AK147-AL147</f>
        <v>42243.724999999999</v>
      </c>
      <c r="AN147">
        <f>VLOOKUP(C147,[1]WD!$B$3:$AR$777,43,0)</f>
        <v>15</v>
      </c>
      <c r="AO147" s="18">
        <f>+AN147-B147</f>
        <v>0</v>
      </c>
      <c r="AP147" s="6"/>
      <c r="AQ147" s="6"/>
      <c r="AR147" s="6"/>
    </row>
    <row r="148" spans="1:44" x14ac:dyDescent="0.25">
      <c r="A148" s="10">
        <v>254</v>
      </c>
      <c r="B148" s="1">
        <v>15</v>
      </c>
      <c r="C148" s="2">
        <v>40057924</v>
      </c>
      <c r="D148" s="3" t="s">
        <v>120</v>
      </c>
      <c r="E148" s="3" t="s">
        <v>361</v>
      </c>
      <c r="F148" s="3" t="s">
        <v>465</v>
      </c>
      <c r="G148" s="5">
        <v>1</v>
      </c>
      <c r="H148" s="4" t="s">
        <v>435</v>
      </c>
      <c r="I148" s="22">
        <v>518.41</v>
      </c>
      <c r="J148" s="11">
        <v>11</v>
      </c>
      <c r="K148" s="11">
        <v>13</v>
      </c>
      <c r="L148" s="11">
        <v>32</v>
      </c>
      <c r="M148" s="11">
        <f>ROUND((I148*J148),0)</f>
        <v>5703</v>
      </c>
      <c r="N148" s="11">
        <f>ROUND((M148*12%),0)</f>
        <v>684</v>
      </c>
      <c r="O148" s="9">
        <f>M148*0.5%</f>
        <v>28.515000000000001</v>
      </c>
      <c r="P148" s="9">
        <f>ROUND(IF(M148&gt;15000,(15000*0.5%),M148*0.5%),0)</f>
        <v>29</v>
      </c>
      <c r="Q148" s="8">
        <f t="shared" si="62"/>
        <v>185.3475</v>
      </c>
      <c r="R148" s="8">
        <f t="shared" si="107"/>
        <v>6629.8625000000002</v>
      </c>
      <c r="S148" s="11">
        <f>ROUND((K148*10),0)</f>
        <v>130</v>
      </c>
      <c r="T148" s="9">
        <f t="shared" si="108"/>
        <v>6759.8625000000002</v>
      </c>
      <c r="U148" s="9"/>
      <c r="V148" s="9"/>
      <c r="W148" s="9"/>
      <c r="X148" s="11">
        <f>ROUND((I148/8*L148),0)</f>
        <v>2074</v>
      </c>
      <c r="Y148" s="8">
        <f t="shared" si="109"/>
        <v>67.405000000000001</v>
      </c>
      <c r="Z148" s="9">
        <f t="shared" si="110"/>
        <v>2141.4050000000002</v>
      </c>
      <c r="AA148" s="11"/>
      <c r="AB148" s="11"/>
      <c r="AC148" s="11"/>
      <c r="AD148" s="11">
        <f>N148-AE148</f>
        <v>209</v>
      </c>
      <c r="AE148" s="11">
        <f>ROUND((M148*8.33%),0)</f>
        <v>475</v>
      </c>
      <c r="AF148" s="12">
        <f>ROUNDUP((M148+X148)*(0.75%),0)</f>
        <v>59</v>
      </c>
      <c r="AG148" s="12">
        <v>0</v>
      </c>
      <c r="AH148" s="12">
        <v>0</v>
      </c>
      <c r="AI148" s="12">
        <v>40</v>
      </c>
      <c r="AJ148" s="11">
        <f>SUM(AD148:AI148)</f>
        <v>783</v>
      </c>
      <c r="AK148" s="11">
        <f>SUM(M148:X148)-AJ148</f>
        <v>21440.587500000001</v>
      </c>
      <c r="AL148" s="11">
        <f>X148</f>
        <v>2074</v>
      </c>
      <c r="AM148" s="11">
        <f>AK148-AL148</f>
        <v>19366.587500000001</v>
      </c>
      <c r="AN148">
        <f>VLOOKUP(C148,[1]WD!$B$3:$AR$777,43,0)</f>
        <v>15</v>
      </c>
      <c r="AO148" s="18">
        <f>+AN148-B148</f>
        <v>0</v>
      </c>
      <c r="AP148" s="6"/>
      <c r="AQ148" s="6"/>
      <c r="AR148" s="6"/>
    </row>
    <row r="149" spans="1:44" x14ac:dyDescent="0.25">
      <c r="A149" s="10">
        <v>255</v>
      </c>
      <c r="B149" s="1">
        <v>15</v>
      </c>
      <c r="C149" s="2">
        <v>40058408</v>
      </c>
      <c r="D149" s="3" t="s">
        <v>137</v>
      </c>
      <c r="E149" s="3" t="s">
        <v>361</v>
      </c>
      <c r="F149" s="3" t="s">
        <v>465</v>
      </c>
      <c r="G149" s="5">
        <v>1</v>
      </c>
      <c r="H149" s="4" t="s">
        <v>435</v>
      </c>
      <c r="I149" s="22">
        <v>518.41</v>
      </c>
      <c r="J149" s="11">
        <v>10</v>
      </c>
      <c r="K149" s="11">
        <v>10</v>
      </c>
      <c r="L149" s="11">
        <v>34</v>
      </c>
      <c r="M149" s="11">
        <f>ROUND((I149*J149),0)</f>
        <v>5184</v>
      </c>
      <c r="N149" s="11">
        <f>ROUND((M149*12%),0)</f>
        <v>622</v>
      </c>
      <c r="O149" s="9">
        <f>M149*0.5%</f>
        <v>25.92</v>
      </c>
      <c r="P149" s="9">
        <f>ROUND(IF(M149&gt;15000,(15000*0.5%),M149*0.5%),0)</f>
        <v>26</v>
      </c>
      <c r="Q149" s="8">
        <f t="shared" si="62"/>
        <v>168.48000000000002</v>
      </c>
      <c r="R149" s="8">
        <f t="shared" si="107"/>
        <v>6026.4</v>
      </c>
      <c r="S149" s="11">
        <f>ROUND((K149*10),0)</f>
        <v>100</v>
      </c>
      <c r="T149" s="9">
        <f t="shared" si="108"/>
        <v>6126.4</v>
      </c>
      <c r="U149" s="9"/>
      <c r="V149" s="9"/>
      <c r="W149" s="9"/>
      <c r="X149" s="11">
        <f>ROUND((I149/8*L149),0)</f>
        <v>2203</v>
      </c>
      <c r="Y149" s="8">
        <f t="shared" si="109"/>
        <v>71.597499999999997</v>
      </c>
      <c r="Z149" s="9">
        <f t="shared" si="110"/>
        <v>2274.5974999999999</v>
      </c>
      <c r="AA149" s="11"/>
      <c r="AB149" s="11"/>
      <c r="AC149" s="11"/>
      <c r="AD149" s="11">
        <f>N149-AE149</f>
        <v>190</v>
      </c>
      <c r="AE149" s="11">
        <f>ROUND((M149*8.33%),0)</f>
        <v>432</v>
      </c>
      <c r="AF149" s="12">
        <f>ROUNDUP((M149+X149)*(0.75%),0)</f>
        <v>56</v>
      </c>
      <c r="AG149" s="12">
        <v>0</v>
      </c>
      <c r="AH149" s="12">
        <v>0</v>
      </c>
      <c r="AI149" s="12">
        <v>40</v>
      </c>
      <c r="AJ149" s="11">
        <f>SUM(AD149:AI149)</f>
        <v>718</v>
      </c>
      <c r="AK149" s="11">
        <f>SUM(M149:X149)-AJ149</f>
        <v>19764.199999999997</v>
      </c>
      <c r="AL149" s="11">
        <f>X149</f>
        <v>2203</v>
      </c>
      <c r="AM149" s="11">
        <f>AK149-AL149</f>
        <v>17561.199999999997</v>
      </c>
      <c r="AN149">
        <f>VLOOKUP(C149,[1]WD!$B$3:$AR$777,43,0)</f>
        <v>15</v>
      </c>
      <c r="AO149" s="18">
        <f>+AN149-B149</f>
        <v>0</v>
      </c>
      <c r="AP149" s="6"/>
      <c r="AQ149" s="6"/>
      <c r="AR149" s="6"/>
    </row>
    <row r="150" spans="1:44" x14ac:dyDescent="0.25">
      <c r="A150" s="10">
        <v>256</v>
      </c>
      <c r="B150" s="1">
        <v>15</v>
      </c>
      <c r="C150" s="2">
        <v>40059692</v>
      </c>
      <c r="D150" s="3" t="s">
        <v>327</v>
      </c>
      <c r="E150" s="3" t="s">
        <v>361</v>
      </c>
      <c r="F150" s="3" t="s">
        <v>465</v>
      </c>
      <c r="G150" s="5">
        <v>1</v>
      </c>
      <c r="H150" s="4" t="s">
        <v>435</v>
      </c>
      <c r="I150" s="22">
        <v>518.41</v>
      </c>
      <c r="J150" s="11">
        <v>17</v>
      </c>
      <c r="K150" s="11">
        <v>17</v>
      </c>
      <c r="L150" s="11">
        <v>0</v>
      </c>
      <c r="M150" s="11">
        <f>ROUND((I150*J150),0)</f>
        <v>8813</v>
      </c>
      <c r="N150" s="11">
        <f>ROUND((M150*12%),0)</f>
        <v>1058</v>
      </c>
      <c r="O150" s="9">
        <f>M150*0.5%</f>
        <v>44.064999999999998</v>
      </c>
      <c r="P150" s="9">
        <f>ROUND(IF(M150&gt;15000,(15000*0.5%),M150*0.5%),0)</f>
        <v>44</v>
      </c>
      <c r="Q150" s="8">
        <f t="shared" si="62"/>
        <v>286.42250000000001</v>
      </c>
      <c r="R150" s="8">
        <f t="shared" si="107"/>
        <v>10245.487500000001</v>
      </c>
      <c r="S150" s="11">
        <f>ROUND((K150*10),0)</f>
        <v>170</v>
      </c>
      <c r="T150" s="9">
        <f t="shared" si="108"/>
        <v>10415.487500000001</v>
      </c>
      <c r="U150" s="9"/>
      <c r="V150" s="9"/>
      <c r="W150" s="9"/>
      <c r="X150" s="11">
        <f>ROUND((I150/8*L150),0)</f>
        <v>0</v>
      </c>
      <c r="Y150" s="8">
        <f t="shared" si="109"/>
        <v>0</v>
      </c>
      <c r="Z150" s="9">
        <f t="shared" si="110"/>
        <v>0</v>
      </c>
      <c r="AA150" s="11"/>
      <c r="AB150" s="11"/>
      <c r="AC150" s="11"/>
      <c r="AD150" s="11">
        <f>N150-AE150</f>
        <v>324</v>
      </c>
      <c r="AE150" s="11">
        <f>ROUND((M150*8.33%),0)</f>
        <v>734</v>
      </c>
      <c r="AF150" s="12">
        <f>ROUNDUP((M150+X150)*(0.75%),0)</f>
        <v>67</v>
      </c>
      <c r="AG150" s="12">
        <v>0</v>
      </c>
      <c r="AH150" s="12">
        <v>0</v>
      </c>
      <c r="AI150" s="12">
        <v>40</v>
      </c>
      <c r="AJ150" s="11">
        <f>SUM(AD150:AI150)</f>
        <v>1165</v>
      </c>
      <c r="AK150" s="11">
        <f>SUM(M150:X150)-AJ150</f>
        <v>29911.462500000001</v>
      </c>
      <c r="AL150" s="11">
        <f>X150</f>
        <v>0</v>
      </c>
      <c r="AM150" s="11">
        <f>AK150-AL150</f>
        <v>29911.462500000001</v>
      </c>
      <c r="AN150">
        <f>VLOOKUP(C150,[1]WD!$B$3:$AR$777,43,0)</f>
        <v>15</v>
      </c>
      <c r="AO150" s="18">
        <f>+AN150-B150</f>
        <v>0</v>
      </c>
      <c r="AP150" s="6"/>
      <c r="AQ150" s="6"/>
      <c r="AR150" s="6"/>
    </row>
    <row r="151" spans="1:44" x14ac:dyDescent="0.25">
      <c r="A151" s="10"/>
      <c r="B151" s="1"/>
      <c r="C151" s="2"/>
      <c r="D151" s="3"/>
      <c r="E151" s="3"/>
      <c r="F151" s="31" t="s">
        <v>626</v>
      </c>
      <c r="G151" s="5">
        <f>SUBTOTAL(9,G146:G150)</f>
        <v>5</v>
      </c>
      <c r="H151" s="4"/>
      <c r="I151" s="22"/>
      <c r="J151" s="11">
        <f t="shared" ref="J151:T151" si="129">SUBTOTAL(9,J146:J150)</f>
        <v>81</v>
      </c>
      <c r="K151" s="11">
        <f t="shared" si="129"/>
        <v>88</v>
      </c>
      <c r="L151" s="11">
        <f t="shared" si="129"/>
        <v>114</v>
      </c>
      <c r="M151" s="11">
        <f t="shared" si="129"/>
        <v>41992</v>
      </c>
      <c r="N151" s="11">
        <f t="shared" si="129"/>
        <v>5039</v>
      </c>
      <c r="O151" s="9">
        <f t="shared" si="129"/>
        <v>209.96000000000004</v>
      </c>
      <c r="P151" s="9">
        <f t="shared" si="129"/>
        <v>210</v>
      </c>
      <c r="Q151" s="8">
        <f t="shared" si="129"/>
        <v>1364.7400000000002</v>
      </c>
      <c r="R151" s="8">
        <f t="shared" si="129"/>
        <v>48815.7</v>
      </c>
      <c r="S151" s="11">
        <f t="shared" si="129"/>
        <v>880</v>
      </c>
      <c r="T151" s="9">
        <f t="shared" si="129"/>
        <v>49695.700000000004</v>
      </c>
      <c r="U151" s="33">
        <f>ROUND(T151/G151,2)</f>
        <v>9939.14</v>
      </c>
      <c r="V151" s="9">
        <f>U151*G151</f>
        <v>49695.7</v>
      </c>
      <c r="W151" s="9">
        <f>V151-T151</f>
        <v>0</v>
      </c>
      <c r="X151" s="11">
        <f>SUBTOTAL(9,X146:X150)</f>
        <v>7387</v>
      </c>
      <c r="Y151" s="8">
        <f>SUBTOTAL(9,Y146:Y150)</f>
        <v>240.07750000000001</v>
      </c>
      <c r="Z151" s="9">
        <f>SUBTOTAL(9,Z146:Z150)</f>
        <v>7627.0774999999994</v>
      </c>
      <c r="AA151" s="33">
        <f>ROUND(Z151/G151,2)</f>
        <v>1525.42</v>
      </c>
      <c r="AB151" s="9">
        <f>AA151*G151</f>
        <v>7627.1</v>
      </c>
      <c r="AC151" s="9">
        <f>AB151-Z151</f>
        <v>2.2500000000945874E-2</v>
      </c>
      <c r="AD151" s="11">
        <f t="shared" ref="AD151:AM151" si="130">SUBTOTAL(9,AD146:AD150)</f>
        <v>1541</v>
      </c>
      <c r="AE151" s="11">
        <f t="shared" si="130"/>
        <v>3498</v>
      </c>
      <c r="AF151" s="12">
        <f t="shared" si="130"/>
        <v>374</v>
      </c>
      <c r="AG151" s="12">
        <f t="shared" si="130"/>
        <v>0</v>
      </c>
      <c r="AH151" s="12">
        <f t="shared" si="130"/>
        <v>0</v>
      </c>
      <c r="AI151" s="12">
        <f t="shared" si="130"/>
        <v>200</v>
      </c>
      <c r="AJ151" s="11">
        <f t="shared" si="130"/>
        <v>5613</v>
      </c>
      <c r="AK151" s="11">
        <f t="shared" si="130"/>
        <v>149981.1</v>
      </c>
      <c r="AL151" s="11">
        <f t="shared" si="130"/>
        <v>7387</v>
      </c>
      <c r="AM151" s="11">
        <f t="shared" si="130"/>
        <v>142594.1</v>
      </c>
      <c r="AO151" s="18">
        <f>SUBTOTAL(9,AO146:AO150)</f>
        <v>0</v>
      </c>
      <c r="AP151" s="6"/>
      <c r="AQ151" s="6"/>
      <c r="AR151" s="6"/>
    </row>
    <row r="152" spans="1:44" x14ac:dyDescent="0.25">
      <c r="A152" s="10">
        <v>257</v>
      </c>
      <c r="B152" s="1">
        <v>15</v>
      </c>
      <c r="C152" s="2">
        <v>40059142</v>
      </c>
      <c r="D152" s="3" t="s">
        <v>304</v>
      </c>
      <c r="E152" s="3" t="s">
        <v>361</v>
      </c>
      <c r="F152" s="3" t="s">
        <v>462</v>
      </c>
      <c r="G152" s="5">
        <v>1</v>
      </c>
      <c r="H152" s="4" t="s">
        <v>432</v>
      </c>
      <c r="I152" s="22">
        <v>518.41</v>
      </c>
      <c r="J152" s="11">
        <v>7</v>
      </c>
      <c r="K152" s="11">
        <v>7</v>
      </c>
      <c r="L152" s="11">
        <v>28</v>
      </c>
      <c r="M152" s="11">
        <f t="shared" ref="M152:M157" si="131">ROUND((I152*J152),0)</f>
        <v>3629</v>
      </c>
      <c r="N152" s="11">
        <f t="shared" ref="N152:N157" si="132">ROUND((M152*12%),0)</f>
        <v>435</v>
      </c>
      <c r="O152" s="9">
        <f t="shared" ref="O152:O157" si="133">M152*0.5%</f>
        <v>18.145</v>
      </c>
      <c r="P152" s="9">
        <f t="shared" ref="P152:P157" si="134">ROUND(IF(M152&gt;15000,(15000*0.5%),M152*0.5%),0)</f>
        <v>18</v>
      </c>
      <c r="Q152" s="8">
        <f t="shared" ref="Q152:Q229" si="135">(M152)*(3.25%)</f>
        <v>117.94250000000001</v>
      </c>
      <c r="R152" s="8">
        <f t="shared" si="107"/>
        <v>4218.0875000000005</v>
      </c>
      <c r="S152" s="11">
        <f t="shared" ref="S152:S157" si="136">ROUND((K152*10),0)</f>
        <v>70</v>
      </c>
      <c r="T152" s="9">
        <f t="shared" si="108"/>
        <v>4288.0875000000005</v>
      </c>
      <c r="U152" s="9"/>
      <c r="V152" s="9"/>
      <c r="W152" s="9"/>
      <c r="X152" s="11">
        <f t="shared" ref="X152:X157" si="137">ROUND((I152/8*L152),0)</f>
        <v>1814</v>
      </c>
      <c r="Y152" s="8">
        <f t="shared" si="109"/>
        <v>58.955000000000005</v>
      </c>
      <c r="Z152" s="9">
        <f t="shared" si="110"/>
        <v>1872.9549999999999</v>
      </c>
      <c r="AA152" s="11"/>
      <c r="AB152" s="11"/>
      <c r="AC152" s="11"/>
      <c r="AD152" s="11">
        <f t="shared" ref="AD152:AD157" si="138">N152-AE152</f>
        <v>133</v>
      </c>
      <c r="AE152" s="11">
        <f t="shared" ref="AE152:AE157" si="139">ROUND((M152*8.33%),0)</f>
        <v>302</v>
      </c>
      <c r="AF152" s="12">
        <f t="shared" ref="AF152:AF157" si="140">ROUNDUP((M152+X152)*(0.75%),0)</f>
        <v>41</v>
      </c>
      <c r="AG152" s="12">
        <v>0</v>
      </c>
      <c r="AH152" s="12">
        <v>0</v>
      </c>
      <c r="AI152" s="12">
        <v>40</v>
      </c>
      <c r="AJ152" s="11">
        <f t="shared" ref="AJ152:AJ157" si="141">SUM(AD152:AI152)</f>
        <v>516</v>
      </c>
      <c r="AK152" s="11">
        <f t="shared" ref="AK152:AK157" si="142">SUM(M152:X152)-AJ152</f>
        <v>14092.262500000001</v>
      </c>
      <c r="AL152" s="11">
        <f t="shared" ref="AL152:AL157" si="143">X152</f>
        <v>1814</v>
      </c>
      <c r="AM152" s="11">
        <f t="shared" ref="AM152:AM157" si="144">AK152-AL152</f>
        <v>12278.262500000001</v>
      </c>
      <c r="AN152">
        <f>VLOOKUP(C152,[1]WD!$B$3:$AR$777,43,0)</f>
        <v>15</v>
      </c>
      <c r="AO152" s="18">
        <f t="shared" ref="AO152:AO157" si="145">+AN152-B152</f>
        <v>0</v>
      </c>
      <c r="AP152" s="6"/>
      <c r="AQ152" s="6"/>
      <c r="AR152" s="6"/>
    </row>
    <row r="153" spans="1:44" x14ac:dyDescent="0.25">
      <c r="A153" s="10">
        <v>258</v>
      </c>
      <c r="B153" s="1">
        <v>15</v>
      </c>
      <c r="C153" s="2">
        <v>40057738</v>
      </c>
      <c r="D153" s="3" t="s">
        <v>112</v>
      </c>
      <c r="E153" s="3" t="s">
        <v>361</v>
      </c>
      <c r="F153" s="3" t="s">
        <v>462</v>
      </c>
      <c r="G153" s="5">
        <v>1</v>
      </c>
      <c r="H153" s="4" t="s">
        <v>432</v>
      </c>
      <c r="I153" s="22">
        <v>570.25</v>
      </c>
      <c r="J153" s="11">
        <v>25</v>
      </c>
      <c r="K153" s="11">
        <v>27</v>
      </c>
      <c r="L153" s="11">
        <v>93</v>
      </c>
      <c r="M153" s="11">
        <f t="shared" si="131"/>
        <v>14256</v>
      </c>
      <c r="N153" s="11">
        <f t="shared" si="132"/>
        <v>1711</v>
      </c>
      <c r="O153" s="9">
        <f t="shared" si="133"/>
        <v>71.28</v>
      </c>
      <c r="P153" s="9">
        <f t="shared" si="134"/>
        <v>71</v>
      </c>
      <c r="Q153" s="8">
        <f t="shared" si="135"/>
        <v>463.32</v>
      </c>
      <c r="R153" s="8">
        <f t="shared" si="107"/>
        <v>16572.600000000002</v>
      </c>
      <c r="S153" s="11">
        <f t="shared" si="136"/>
        <v>270</v>
      </c>
      <c r="T153" s="9">
        <f t="shared" si="108"/>
        <v>16842.600000000002</v>
      </c>
      <c r="U153" s="9"/>
      <c r="V153" s="9"/>
      <c r="W153" s="9"/>
      <c r="X153" s="11">
        <f t="shared" si="137"/>
        <v>6629</v>
      </c>
      <c r="Y153" s="8">
        <f t="shared" si="109"/>
        <v>215.4425</v>
      </c>
      <c r="Z153" s="9">
        <f t="shared" si="110"/>
        <v>6844.4425000000001</v>
      </c>
      <c r="AA153" s="11"/>
      <c r="AB153" s="11"/>
      <c r="AC153" s="11"/>
      <c r="AD153" s="11">
        <f t="shared" si="138"/>
        <v>523</v>
      </c>
      <c r="AE153" s="11">
        <f t="shared" si="139"/>
        <v>1188</v>
      </c>
      <c r="AF153" s="12">
        <f t="shared" si="140"/>
        <v>157</v>
      </c>
      <c r="AG153" s="12">
        <v>0</v>
      </c>
      <c r="AH153" s="12">
        <v>0</v>
      </c>
      <c r="AI153" s="12">
        <v>40</v>
      </c>
      <c r="AJ153" s="11">
        <f t="shared" si="141"/>
        <v>1908</v>
      </c>
      <c r="AK153" s="11">
        <f t="shared" si="142"/>
        <v>54978.8</v>
      </c>
      <c r="AL153" s="11">
        <f t="shared" si="143"/>
        <v>6629</v>
      </c>
      <c r="AM153" s="11">
        <f t="shared" si="144"/>
        <v>48349.8</v>
      </c>
      <c r="AN153">
        <f>VLOOKUP(C153,[1]WD!$B$3:$AR$777,43,0)</f>
        <v>15</v>
      </c>
      <c r="AO153" s="18">
        <f t="shared" si="145"/>
        <v>0</v>
      </c>
      <c r="AP153" s="6"/>
      <c r="AQ153" s="6"/>
      <c r="AR153" s="6"/>
    </row>
    <row r="154" spans="1:44" x14ac:dyDescent="0.25">
      <c r="A154" s="10">
        <v>259</v>
      </c>
      <c r="B154" s="1">
        <v>15</v>
      </c>
      <c r="C154" s="2">
        <v>40057256</v>
      </c>
      <c r="D154" s="3" t="s">
        <v>187</v>
      </c>
      <c r="E154" s="3" t="s">
        <v>361</v>
      </c>
      <c r="F154" s="3" t="s">
        <v>462</v>
      </c>
      <c r="G154" s="5">
        <v>1</v>
      </c>
      <c r="H154" s="4" t="s">
        <v>432</v>
      </c>
      <c r="I154" s="22">
        <v>518.41</v>
      </c>
      <c r="J154" s="11">
        <v>24</v>
      </c>
      <c r="K154" s="11">
        <v>26</v>
      </c>
      <c r="L154" s="11">
        <v>99</v>
      </c>
      <c r="M154" s="11">
        <f t="shared" si="131"/>
        <v>12442</v>
      </c>
      <c r="N154" s="11">
        <f t="shared" si="132"/>
        <v>1493</v>
      </c>
      <c r="O154" s="9">
        <f t="shared" si="133"/>
        <v>62.21</v>
      </c>
      <c r="P154" s="9">
        <f t="shared" si="134"/>
        <v>62</v>
      </c>
      <c r="Q154" s="8">
        <f t="shared" si="135"/>
        <v>404.36500000000001</v>
      </c>
      <c r="R154" s="8">
        <f t="shared" si="107"/>
        <v>14463.574999999999</v>
      </c>
      <c r="S154" s="11">
        <f t="shared" si="136"/>
        <v>260</v>
      </c>
      <c r="T154" s="9">
        <f t="shared" si="108"/>
        <v>14723.574999999999</v>
      </c>
      <c r="U154" s="9"/>
      <c r="V154" s="9"/>
      <c r="W154" s="9"/>
      <c r="X154" s="11">
        <f t="shared" si="137"/>
        <v>6415</v>
      </c>
      <c r="Y154" s="8">
        <f t="shared" si="109"/>
        <v>208.48750000000001</v>
      </c>
      <c r="Z154" s="9">
        <f t="shared" si="110"/>
        <v>6623.4875000000002</v>
      </c>
      <c r="AA154" s="11"/>
      <c r="AB154" s="11"/>
      <c r="AC154" s="11"/>
      <c r="AD154" s="11">
        <f t="shared" si="138"/>
        <v>457</v>
      </c>
      <c r="AE154" s="11">
        <f t="shared" si="139"/>
        <v>1036</v>
      </c>
      <c r="AF154" s="12">
        <f t="shared" si="140"/>
        <v>142</v>
      </c>
      <c r="AG154" s="12">
        <v>0</v>
      </c>
      <c r="AH154" s="12">
        <v>0</v>
      </c>
      <c r="AI154" s="12">
        <v>40</v>
      </c>
      <c r="AJ154" s="11">
        <f t="shared" si="141"/>
        <v>1675</v>
      </c>
      <c r="AK154" s="11">
        <f t="shared" si="142"/>
        <v>48650.724999999999</v>
      </c>
      <c r="AL154" s="11">
        <f t="shared" si="143"/>
        <v>6415</v>
      </c>
      <c r="AM154" s="11">
        <f t="shared" si="144"/>
        <v>42235.724999999999</v>
      </c>
      <c r="AN154">
        <f>VLOOKUP(C154,[1]WD!$B$3:$AR$777,43,0)</f>
        <v>15</v>
      </c>
      <c r="AO154" s="18">
        <f t="shared" si="145"/>
        <v>0</v>
      </c>
      <c r="AP154" s="6"/>
      <c r="AQ154" s="6"/>
      <c r="AR154" s="6"/>
    </row>
    <row r="155" spans="1:44" x14ac:dyDescent="0.25">
      <c r="A155" s="10">
        <v>260</v>
      </c>
      <c r="B155" s="1">
        <v>15</v>
      </c>
      <c r="C155" s="2">
        <v>40059398</v>
      </c>
      <c r="D155" s="3" t="s">
        <v>350</v>
      </c>
      <c r="E155" s="3" t="s">
        <v>361</v>
      </c>
      <c r="F155" s="3" t="s">
        <v>462</v>
      </c>
      <c r="G155" s="5">
        <v>1</v>
      </c>
      <c r="H155" s="4" t="s">
        <v>432</v>
      </c>
      <c r="I155" s="22">
        <v>518.41</v>
      </c>
      <c r="J155" s="11">
        <v>19</v>
      </c>
      <c r="K155" s="11">
        <v>20</v>
      </c>
      <c r="L155" s="11">
        <v>79</v>
      </c>
      <c r="M155" s="11">
        <f t="shared" si="131"/>
        <v>9850</v>
      </c>
      <c r="N155" s="11">
        <f t="shared" si="132"/>
        <v>1182</v>
      </c>
      <c r="O155" s="9">
        <f t="shared" si="133"/>
        <v>49.25</v>
      </c>
      <c r="P155" s="9">
        <f t="shared" si="134"/>
        <v>49</v>
      </c>
      <c r="Q155" s="8">
        <f t="shared" si="135"/>
        <v>320.125</v>
      </c>
      <c r="R155" s="8">
        <f t="shared" si="107"/>
        <v>11450.375</v>
      </c>
      <c r="S155" s="11">
        <f t="shared" si="136"/>
        <v>200</v>
      </c>
      <c r="T155" s="9">
        <f t="shared" si="108"/>
        <v>11650.375</v>
      </c>
      <c r="U155" s="9"/>
      <c r="V155" s="9"/>
      <c r="W155" s="9"/>
      <c r="X155" s="11">
        <f t="shared" si="137"/>
        <v>5119</v>
      </c>
      <c r="Y155" s="8">
        <f t="shared" si="109"/>
        <v>166.36750000000001</v>
      </c>
      <c r="Z155" s="9">
        <f t="shared" si="110"/>
        <v>5285.3675000000003</v>
      </c>
      <c r="AA155" s="11"/>
      <c r="AB155" s="11"/>
      <c r="AC155" s="11"/>
      <c r="AD155" s="11">
        <f t="shared" si="138"/>
        <v>361</v>
      </c>
      <c r="AE155" s="11">
        <f t="shared" si="139"/>
        <v>821</v>
      </c>
      <c r="AF155" s="12">
        <f t="shared" si="140"/>
        <v>113</v>
      </c>
      <c r="AG155" s="12">
        <v>0</v>
      </c>
      <c r="AH155" s="12">
        <v>0</v>
      </c>
      <c r="AI155" s="12">
        <v>40</v>
      </c>
      <c r="AJ155" s="11">
        <f t="shared" si="141"/>
        <v>1335</v>
      </c>
      <c r="AK155" s="11">
        <f t="shared" si="142"/>
        <v>38535.125</v>
      </c>
      <c r="AL155" s="11">
        <f t="shared" si="143"/>
        <v>5119</v>
      </c>
      <c r="AM155" s="11">
        <f t="shared" si="144"/>
        <v>33416.125</v>
      </c>
      <c r="AN155">
        <f>VLOOKUP(C155,[1]WD!$B$3:$AR$777,43,0)</f>
        <v>15</v>
      </c>
      <c r="AO155" s="18">
        <f t="shared" si="145"/>
        <v>0</v>
      </c>
      <c r="AP155" s="6"/>
      <c r="AQ155" s="6"/>
      <c r="AR155" s="6"/>
    </row>
    <row r="156" spans="1:44" x14ac:dyDescent="0.25">
      <c r="A156" s="10">
        <v>261</v>
      </c>
      <c r="B156" s="1">
        <v>15</v>
      </c>
      <c r="C156" s="2">
        <v>40059600</v>
      </c>
      <c r="D156" s="3" t="s">
        <v>402</v>
      </c>
      <c r="E156" s="3" t="s">
        <v>361</v>
      </c>
      <c r="F156" s="3" t="s">
        <v>462</v>
      </c>
      <c r="G156" s="5">
        <v>1</v>
      </c>
      <c r="H156" s="4" t="s">
        <v>432</v>
      </c>
      <c r="I156" s="22">
        <v>518.41</v>
      </c>
      <c r="J156" s="11">
        <v>27</v>
      </c>
      <c r="K156" s="11">
        <v>30</v>
      </c>
      <c r="L156" s="11">
        <v>123</v>
      </c>
      <c r="M156" s="11">
        <f t="shared" si="131"/>
        <v>13997</v>
      </c>
      <c r="N156" s="11">
        <f t="shared" si="132"/>
        <v>1680</v>
      </c>
      <c r="O156" s="9">
        <f t="shared" si="133"/>
        <v>69.984999999999999</v>
      </c>
      <c r="P156" s="9">
        <f t="shared" si="134"/>
        <v>70</v>
      </c>
      <c r="Q156" s="8">
        <f t="shared" si="135"/>
        <v>454.90250000000003</v>
      </c>
      <c r="R156" s="8">
        <f t="shared" si="107"/>
        <v>16271.887500000001</v>
      </c>
      <c r="S156" s="11">
        <f t="shared" si="136"/>
        <v>300</v>
      </c>
      <c r="T156" s="9">
        <f t="shared" si="108"/>
        <v>16571.887500000001</v>
      </c>
      <c r="U156" s="9"/>
      <c r="V156" s="9"/>
      <c r="W156" s="9"/>
      <c r="X156" s="11">
        <f t="shared" si="137"/>
        <v>7971</v>
      </c>
      <c r="Y156" s="8">
        <f t="shared" si="109"/>
        <v>259.0575</v>
      </c>
      <c r="Z156" s="9">
        <f t="shared" si="110"/>
        <v>8230.0575000000008</v>
      </c>
      <c r="AA156" s="11"/>
      <c r="AB156" s="11"/>
      <c r="AC156" s="11"/>
      <c r="AD156" s="11">
        <f t="shared" si="138"/>
        <v>514</v>
      </c>
      <c r="AE156" s="11">
        <f t="shared" si="139"/>
        <v>1166</v>
      </c>
      <c r="AF156" s="12">
        <f t="shared" si="140"/>
        <v>165</v>
      </c>
      <c r="AG156" s="12">
        <v>0</v>
      </c>
      <c r="AH156" s="12">
        <v>0</v>
      </c>
      <c r="AI156" s="12">
        <v>40</v>
      </c>
      <c r="AJ156" s="11">
        <f t="shared" si="141"/>
        <v>1885</v>
      </c>
      <c r="AK156" s="11">
        <f t="shared" si="142"/>
        <v>55501.662500000006</v>
      </c>
      <c r="AL156" s="11">
        <f t="shared" si="143"/>
        <v>7971</v>
      </c>
      <c r="AM156" s="11">
        <f t="shared" si="144"/>
        <v>47530.662500000006</v>
      </c>
      <c r="AN156">
        <f>VLOOKUP(C156,[1]WD!$B$3:$AR$777,43,0)</f>
        <v>15</v>
      </c>
      <c r="AO156" s="18">
        <f t="shared" si="145"/>
        <v>0</v>
      </c>
      <c r="AP156" s="6"/>
      <c r="AQ156" s="6"/>
      <c r="AR156" s="6"/>
    </row>
    <row r="157" spans="1:44" x14ac:dyDescent="0.25">
      <c r="A157" s="10">
        <v>262</v>
      </c>
      <c r="B157" s="1">
        <v>15</v>
      </c>
      <c r="C157" s="2">
        <v>40059751</v>
      </c>
      <c r="D157" s="3" t="s">
        <v>89</v>
      </c>
      <c r="E157" s="3" t="s">
        <v>361</v>
      </c>
      <c r="F157" s="3" t="s">
        <v>462</v>
      </c>
      <c r="G157" s="5">
        <v>1</v>
      </c>
      <c r="H157" s="4" t="s">
        <v>432</v>
      </c>
      <c r="I157" s="22">
        <v>518.41</v>
      </c>
      <c r="J157" s="11">
        <v>2</v>
      </c>
      <c r="K157" s="11">
        <v>2</v>
      </c>
      <c r="L157" s="11">
        <v>8</v>
      </c>
      <c r="M157" s="11">
        <f t="shared" si="131"/>
        <v>1037</v>
      </c>
      <c r="N157" s="11">
        <f t="shared" si="132"/>
        <v>124</v>
      </c>
      <c r="O157" s="9">
        <f t="shared" si="133"/>
        <v>5.1850000000000005</v>
      </c>
      <c r="P157" s="9">
        <f t="shared" si="134"/>
        <v>5</v>
      </c>
      <c r="Q157" s="8">
        <f t="shared" si="135"/>
        <v>33.702500000000001</v>
      </c>
      <c r="R157" s="8">
        <f t="shared" si="107"/>
        <v>1204.8875</v>
      </c>
      <c r="S157" s="11">
        <f t="shared" si="136"/>
        <v>20</v>
      </c>
      <c r="T157" s="9">
        <f t="shared" si="108"/>
        <v>1224.8875</v>
      </c>
      <c r="U157" s="9"/>
      <c r="V157" s="9"/>
      <c r="W157" s="9"/>
      <c r="X157" s="11">
        <f t="shared" si="137"/>
        <v>518</v>
      </c>
      <c r="Y157" s="8">
        <f t="shared" si="109"/>
        <v>16.835000000000001</v>
      </c>
      <c r="Z157" s="9">
        <f t="shared" si="110"/>
        <v>534.83500000000004</v>
      </c>
      <c r="AA157" s="11"/>
      <c r="AB157" s="11"/>
      <c r="AC157" s="11"/>
      <c r="AD157" s="11">
        <f t="shared" si="138"/>
        <v>38</v>
      </c>
      <c r="AE157" s="11">
        <f t="shared" si="139"/>
        <v>86</v>
      </c>
      <c r="AF157" s="12">
        <f t="shared" si="140"/>
        <v>12</v>
      </c>
      <c r="AG157" s="12">
        <v>0</v>
      </c>
      <c r="AH157" s="12">
        <v>0</v>
      </c>
      <c r="AI157" s="12">
        <v>40</v>
      </c>
      <c r="AJ157" s="11">
        <f t="shared" si="141"/>
        <v>176</v>
      </c>
      <c r="AK157" s="11">
        <f t="shared" si="142"/>
        <v>3996.6625000000004</v>
      </c>
      <c r="AL157" s="11">
        <f t="shared" si="143"/>
        <v>518</v>
      </c>
      <c r="AM157" s="11">
        <f t="shared" si="144"/>
        <v>3478.6625000000004</v>
      </c>
      <c r="AN157">
        <f>VLOOKUP(C157,[1]WD!$B$3:$AR$777,43,0)</f>
        <v>15</v>
      </c>
      <c r="AO157" s="24">
        <f t="shared" si="145"/>
        <v>0</v>
      </c>
      <c r="AP157" s="6"/>
      <c r="AQ157" s="6"/>
      <c r="AR157" s="6"/>
    </row>
    <row r="158" spans="1:44" x14ac:dyDescent="0.25">
      <c r="A158" s="10"/>
      <c r="B158" s="1"/>
      <c r="C158" s="2"/>
      <c r="D158" s="3"/>
      <c r="E158" s="3"/>
      <c r="F158" s="31" t="s">
        <v>627</v>
      </c>
      <c r="G158" s="5">
        <f>SUBTOTAL(9,G152:G157)</f>
        <v>6</v>
      </c>
      <c r="H158" s="4"/>
      <c r="I158" s="22"/>
      <c r="J158" s="11">
        <f t="shared" ref="J158:T158" si="146">SUBTOTAL(9,J152:J157)</f>
        <v>104</v>
      </c>
      <c r="K158" s="11">
        <f t="shared" si="146"/>
        <v>112</v>
      </c>
      <c r="L158" s="11">
        <f t="shared" si="146"/>
        <v>430</v>
      </c>
      <c r="M158" s="11">
        <f t="shared" si="146"/>
        <v>55211</v>
      </c>
      <c r="N158" s="11">
        <f t="shared" si="146"/>
        <v>6625</v>
      </c>
      <c r="O158" s="9">
        <f t="shared" si="146"/>
        <v>276.05500000000001</v>
      </c>
      <c r="P158" s="9">
        <f t="shared" si="146"/>
        <v>275</v>
      </c>
      <c r="Q158" s="8">
        <f t="shared" si="146"/>
        <v>1794.3575000000003</v>
      </c>
      <c r="R158" s="8">
        <f t="shared" si="146"/>
        <v>64181.412500000006</v>
      </c>
      <c r="S158" s="11">
        <f t="shared" si="146"/>
        <v>1120</v>
      </c>
      <c r="T158" s="9">
        <f t="shared" si="146"/>
        <v>65301.412500000006</v>
      </c>
      <c r="U158" s="33">
        <f>ROUND(T158/G158,2)</f>
        <v>10883.57</v>
      </c>
      <c r="V158" s="9">
        <f>U158*G158</f>
        <v>65301.42</v>
      </c>
      <c r="W158" s="9">
        <f>V158-T158</f>
        <v>7.4999999924330041E-3</v>
      </c>
      <c r="X158" s="11">
        <f>SUBTOTAL(9,X152:X157)</f>
        <v>28466</v>
      </c>
      <c r="Y158" s="8">
        <f>SUBTOTAL(9,Y152:Y157)</f>
        <v>925.1450000000001</v>
      </c>
      <c r="Z158" s="9">
        <f>SUBTOTAL(9,Z152:Z157)</f>
        <v>29391.144999999997</v>
      </c>
      <c r="AA158" s="33">
        <f>ROUND(Z158/G158,2)</f>
        <v>4898.5200000000004</v>
      </c>
      <c r="AB158" s="9">
        <f>AA158*G158</f>
        <v>29391.120000000003</v>
      </c>
      <c r="AC158" s="9">
        <f>AB158-Z158</f>
        <v>-2.4999999994179234E-2</v>
      </c>
      <c r="AD158" s="11">
        <f t="shared" ref="AD158:AM158" si="147">SUBTOTAL(9,AD152:AD157)</f>
        <v>2026</v>
      </c>
      <c r="AE158" s="11">
        <f t="shared" si="147"/>
        <v>4599</v>
      </c>
      <c r="AF158" s="12">
        <f t="shared" si="147"/>
        <v>630</v>
      </c>
      <c r="AG158" s="12">
        <f t="shared" si="147"/>
        <v>0</v>
      </c>
      <c r="AH158" s="12">
        <f t="shared" si="147"/>
        <v>0</v>
      </c>
      <c r="AI158" s="12">
        <f t="shared" si="147"/>
        <v>240</v>
      </c>
      <c r="AJ158" s="11">
        <f t="shared" si="147"/>
        <v>7495</v>
      </c>
      <c r="AK158" s="11">
        <f t="shared" si="147"/>
        <v>215755.23750000002</v>
      </c>
      <c r="AL158" s="11">
        <f t="shared" si="147"/>
        <v>28466</v>
      </c>
      <c r="AM158" s="11">
        <f t="shared" si="147"/>
        <v>187289.23750000002</v>
      </c>
      <c r="AO158" s="24">
        <f>SUBTOTAL(9,AO152:AO157)</f>
        <v>0</v>
      </c>
      <c r="AP158" s="6"/>
      <c r="AQ158" s="6"/>
      <c r="AR158" s="6"/>
    </row>
    <row r="159" spans="1:44" x14ac:dyDescent="0.25">
      <c r="A159" s="10">
        <v>263</v>
      </c>
      <c r="B159" s="1">
        <v>15</v>
      </c>
      <c r="C159" s="2">
        <v>40057775</v>
      </c>
      <c r="D159" s="3" t="s">
        <v>83</v>
      </c>
      <c r="E159" s="3" t="s">
        <v>361</v>
      </c>
      <c r="F159" s="3" t="s">
        <v>476</v>
      </c>
      <c r="G159" s="5">
        <v>1</v>
      </c>
      <c r="H159" s="4" t="s">
        <v>445</v>
      </c>
      <c r="I159" s="22">
        <v>518.41</v>
      </c>
      <c r="J159" s="11">
        <v>17</v>
      </c>
      <c r="K159" s="11">
        <v>17</v>
      </c>
      <c r="L159" s="11">
        <v>17</v>
      </c>
      <c r="M159" s="11">
        <f>ROUND((I159*J159),0)</f>
        <v>8813</v>
      </c>
      <c r="N159" s="11">
        <f>ROUND((M159*12%),0)</f>
        <v>1058</v>
      </c>
      <c r="O159" s="9">
        <f>M159*0.5%</f>
        <v>44.064999999999998</v>
      </c>
      <c r="P159" s="9">
        <f>ROUND(IF(M159&gt;15000,(15000*0.5%),M159*0.5%),0)</f>
        <v>44</v>
      </c>
      <c r="Q159" s="8">
        <f t="shared" si="135"/>
        <v>286.42250000000001</v>
      </c>
      <c r="R159" s="8">
        <f t="shared" si="107"/>
        <v>10245.487500000001</v>
      </c>
      <c r="S159" s="11">
        <f>ROUND((K159*10),0)</f>
        <v>170</v>
      </c>
      <c r="T159" s="9">
        <f t="shared" si="108"/>
        <v>10415.487500000001</v>
      </c>
      <c r="U159" s="9"/>
      <c r="V159" s="9"/>
      <c r="W159" s="9"/>
      <c r="X159" s="11">
        <f>ROUND((I159/8*L159),0)</f>
        <v>1102</v>
      </c>
      <c r="Y159" s="8">
        <f t="shared" si="109"/>
        <v>35.814999999999998</v>
      </c>
      <c r="Z159" s="9">
        <f t="shared" si="110"/>
        <v>1137.8150000000001</v>
      </c>
      <c r="AA159" s="11"/>
      <c r="AB159" s="11"/>
      <c r="AC159" s="11"/>
      <c r="AD159" s="11">
        <f>N159-AE159</f>
        <v>324</v>
      </c>
      <c r="AE159" s="11">
        <f>ROUND((M159*8.33%),0)</f>
        <v>734</v>
      </c>
      <c r="AF159" s="12">
        <f>ROUNDUP((M159+X159)*(0.75%),0)</f>
        <v>75</v>
      </c>
      <c r="AG159" s="12">
        <v>0</v>
      </c>
      <c r="AH159" s="12">
        <v>0</v>
      </c>
      <c r="AI159" s="12">
        <v>40</v>
      </c>
      <c r="AJ159" s="11">
        <f>SUM(AD159:AI159)</f>
        <v>1173</v>
      </c>
      <c r="AK159" s="11">
        <f>SUM(M159:X159)-AJ159</f>
        <v>31005.462500000001</v>
      </c>
      <c r="AL159" s="11">
        <f>X159</f>
        <v>1102</v>
      </c>
      <c r="AM159" s="11">
        <f>AK159-AL159</f>
        <v>29903.462500000001</v>
      </c>
      <c r="AN159">
        <f>VLOOKUP(C159,[1]WD!$B$3:$AR$777,43,0)</f>
        <v>15</v>
      </c>
      <c r="AO159" s="18">
        <f>+AN159-B159</f>
        <v>0</v>
      </c>
      <c r="AP159" s="6"/>
      <c r="AQ159" s="6"/>
      <c r="AR159" s="6"/>
    </row>
    <row r="160" spans="1:44" x14ac:dyDescent="0.25">
      <c r="A160" s="10">
        <v>264</v>
      </c>
      <c r="B160" s="1">
        <v>15</v>
      </c>
      <c r="C160" s="2">
        <v>40058205</v>
      </c>
      <c r="D160" s="3" t="s">
        <v>99</v>
      </c>
      <c r="E160" s="3" t="s">
        <v>361</v>
      </c>
      <c r="F160" s="3" t="s">
        <v>476</v>
      </c>
      <c r="G160" s="5">
        <v>1</v>
      </c>
      <c r="H160" s="4" t="s">
        <v>445</v>
      </c>
      <c r="I160" s="22">
        <v>518.41</v>
      </c>
      <c r="J160" s="11">
        <v>21</v>
      </c>
      <c r="K160" s="11">
        <v>26</v>
      </c>
      <c r="L160" s="11">
        <v>58</v>
      </c>
      <c r="M160" s="11">
        <f>ROUND((I160*J160),0)</f>
        <v>10887</v>
      </c>
      <c r="N160" s="11">
        <f>ROUND((M160*12%),0)</f>
        <v>1306</v>
      </c>
      <c r="O160" s="9">
        <f>M160*0.5%</f>
        <v>54.435000000000002</v>
      </c>
      <c r="P160" s="9">
        <f>ROUND(IF(M160&gt;15000,(15000*0.5%),M160*0.5%),0)</f>
        <v>54</v>
      </c>
      <c r="Q160" s="8">
        <f t="shared" si="135"/>
        <v>353.82749999999999</v>
      </c>
      <c r="R160" s="8">
        <f t="shared" si="107"/>
        <v>12655.262499999999</v>
      </c>
      <c r="S160" s="11">
        <f>ROUND((K160*10),0)</f>
        <v>260</v>
      </c>
      <c r="T160" s="9">
        <f t="shared" si="108"/>
        <v>12915.262499999999</v>
      </c>
      <c r="U160" s="9"/>
      <c r="V160" s="9"/>
      <c r="W160" s="9"/>
      <c r="X160" s="11">
        <f>ROUND((I160/8*L160),0)</f>
        <v>3758</v>
      </c>
      <c r="Y160" s="8">
        <f t="shared" si="109"/>
        <v>122.13500000000001</v>
      </c>
      <c r="Z160" s="9">
        <f t="shared" si="110"/>
        <v>3880.1350000000002</v>
      </c>
      <c r="AA160" s="11"/>
      <c r="AB160" s="11"/>
      <c r="AC160" s="11"/>
      <c r="AD160" s="11">
        <f>N160-AE160</f>
        <v>399</v>
      </c>
      <c r="AE160" s="11">
        <f>ROUND((M160*8.33%),0)</f>
        <v>907</v>
      </c>
      <c r="AF160" s="12">
        <f>ROUNDUP((M160+X160)*(0.75%),0)</f>
        <v>110</v>
      </c>
      <c r="AG160" s="12">
        <v>0</v>
      </c>
      <c r="AH160" s="12">
        <v>0</v>
      </c>
      <c r="AI160" s="12">
        <v>40</v>
      </c>
      <c r="AJ160" s="11">
        <f>SUM(AD160:AI160)</f>
        <v>1456</v>
      </c>
      <c r="AK160" s="11">
        <f>SUM(M160:X160)-AJ160</f>
        <v>40787.787499999999</v>
      </c>
      <c r="AL160" s="11">
        <f>X160</f>
        <v>3758</v>
      </c>
      <c r="AM160" s="11">
        <f>AK160-AL160</f>
        <v>37029.787499999999</v>
      </c>
      <c r="AN160">
        <f>VLOOKUP(C160,[1]WD!$B$3:$AR$777,43,0)</f>
        <v>15</v>
      </c>
      <c r="AO160" s="18">
        <f>+AN160-B160</f>
        <v>0</v>
      </c>
      <c r="AP160" s="6"/>
      <c r="AQ160" s="6"/>
      <c r="AR160" s="6"/>
    </row>
    <row r="161" spans="1:44" x14ac:dyDescent="0.25">
      <c r="A161" s="10">
        <v>265</v>
      </c>
      <c r="B161" s="1">
        <v>15</v>
      </c>
      <c r="C161" s="2">
        <v>40058268</v>
      </c>
      <c r="D161" s="3" t="s">
        <v>129</v>
      </c>
      <c r="E161" s="3" t="s">
        <v>361</v>
      </c>
      <c r="F161" s="3" t="s">
        <v>476</v>
      </c>
      <c r="G161" s="5">
        <v>1</v>
      </c>
      <c r="H161" s="4" t="s">
        <v>445</v>
      </c>
      <c r="I161" s="22">
        <v>518.41</v>
      </c>
      <c r="J161" s="11">
        <v>21.5</v>
      </c>
      <c r="K161" s="11">
        <v>26.5</v>
      </c>
      <c r="L161" s="11">
        <v>113</v>
      </c>
      <c r="M161" s="11">
        <f>ROUND((I161*J161),0)</f>
        <v>11146</v>
      </c>
      <c r="N161" s="11">
        <f>ROUND((M161*12%),0)</f>
        <v>1338</v>
      </c>
      <c r="O161" s="9">
        <f>M161*0.5%</f>
        <v>55.730000000000004</v>
      </c>
      <c r="P161" s="9">
        <f>ROUND(IF(M161&gt;15000,(15000*0.5%),M161*0.5%),0)</f>
        <v>56</v>
      </c>
      <c r="Q161" s="8">
        <f t="shared" si="135"/>
        <v>362.245</v>
      </c>
      <c r="R161" s="8">
        <f t="shared" si="107"/>
        <v>12957.975</v>
      </c>
      <c r="S161" s="11">
        <f>ROUND((K161*10),0)</f>
        <v>265</v>
      </c>
      <c r="T161" s="9">
        <f t="shared" si="108"/>
        <v>13222.975</v>
      </c>
      <c r="U161" s="9"/>
      <c r="V161" s="9"/>
      <c r="W161" s="9"/>
      <c r="X161" s="11">
        <f>ROUND((I161/8*L161),0)</f>
        <v>7323</v>
      </c>
      <c r="Y161" s="8">
        <f t="shared" si="109"/>
        <v>237.9975</v>
      </c>
      <c r="Z161" s="9">
        <f t="shared" si="110"/>
        <v>7560.9975000000004</v>
      </c>
      <c r="AA161" s="11"/>
      <c r="AB161" s="11"/>
      <c r="AC161" s="11"/>
      <c r="AD161" s="11">
        <f>N161-AE161</f>
        <v>410</v>
      </c>
      <c r="AE161" s="11">
        <f>ROUND((M161*8.33%),0)</f>
        <v>928</v>
      </c>
      <c r="AF161" s="12">
        <f>ROUNDUP((M161+X161)*(0.75%),0)</f>
        <v>139</v>
      </c>
      <c r="AG161" s="12">
        <v>0</v>
      </c>
      <c r="AH161" s="12">
        <v>0</v>
      </c>
      <c r="AI161" s="12">
        <v>40</v>
      </c>
      <c r="AJ161" s="11">
        <f>SUM(AD161:AI161)</f>
        <v>1517</v>
      </c>
      <c r="AK161" s="11">
        <f>SUM(M161:X161)-AJ161</f>
        <v>45209.925000000003</v>
      </c>
      <c r="AL161" s="11">
        <f>X161</f>
        <v>7323</v>
      </c>
      <c r="AM161" s="11">
        <f>AK161-AL161</f>
        <v>37886.925000000003</v>
      </c>
      <c r="AN161">
        <f>VLOOKUP(C161,[1]WD!$B$3:$AR$777,43,0)</f>
        <v>15</v>
      </c>
      <c r="AO161" s="18">
        <f>+AN161-B161</f>
        <v>0</v>
      </c>
      <c r="AP161" s="6"/>
      <c r="AQ161" s="6"/>
      <c r="AR161" s="6"/>
    </row>
    <row r="162" spans="1:44" x14ac:dyDescent="0.25">
      <c r="A162" s="10">
        <v>266</v>
      </c>
      <c r="B162" s="1">
        <v>15</v>
      </c>
      <c r="C162" s="2">
        <v>40057076</v>
      </c>
      <c r="D162" s="3" t="s">
        <v>201</v>
      </c>
      <c r="E162" s="3" t="s">
        <v>361</v>
      </c>
      <c r="F162" s="3" t="s">
        <v>476</v>
      </c>
      <c r="G162" s="5">
        <v>1</v>
      </c>
      <c r="H162" s="4" t="s">
        <v>445</v>
      </c>
      <c r="I162" s="22">
        <v>518.41</v>
      </c>
      <c r="J162" s="11">
        <v>23.5</v>
      </c>
      <c r="K162" s="11">
        <v>27.5</v>
      </c>
      <c r="L162" s="11">
        <v>102</v>
      </c>
      <c r="M162" s="11">
        <f>ROUND((I162*J162),0)</f>
        <v>12183</v>
      </c>
      <c r="N162" s="11">
        <f>ROUND((M162*12%),0)</f>
        <v>1462</v>
      </c>
      <c r="O162" s="9">
        <f>M162*0.5%</f>
        <v>60.914999999999999</v>
      </c>
      <c r="P162" s="9">
        <f>ROUND(IF(M162&gt;15000,(15000*0.5%),M162*0.5%),0)</f>
        <v>61</v>
      </c>
      <c r="Q162" s="8">
        <f t="shared" si="135"/>
        <v>395.94749999999999</v>
      </c>
      <c r="R162" s="8">
        <f t="shared" si="107"/>
        <v>14162.862500000001</v>
      </c>
      <c r="S162" s="11">
        <f>ROUND((K162*10),0)</f>
        <v>275</v>
      </c>
      <c r="T162" s="9">
        <f t="shared" si="108"/>
        <v>14437.862500000001</v>
      </c>
      <c r="U162" s="9"/>
      <c r="V162" s="9"/>
      <c r="W162" s="9"/>
      <c r="X162" s="11">
        <f>ROUND((I162/8*L162),0)</f>
        <v>6610</v>
      </c>
      <c r="Y162" s="8">
        <f t="shared" si="109"/>
        <v>214.82500000000002</v>
      </c>
      <c r="Z162" s="9">
        <f t="shared" si="110"/>
        <v>6824.8249999999998</v>
      </c>
      <c r="AA162" s="11"/>
      <c r="AB162" s="11"/>
      <c r="AC162" s="11"/>
      <c r="AD162" s="11">
        <f>N162-AE162</f>
        <v>447</v>
      </c>
      <c r="AE162" s="11">
        <f>ROUND((M162*8.33%),0)</f>
        <v>1015</v>
      </c>
      <c r="AF162" s="12">
        <f>ROUNDUP((M162+X162)*(0.75%),0)</f>
        <v>141</v>
      </c>
      <c r="AG162" s="12">
        <v>0</v>
      </c>
      <c r="AH162" s="12">
        <v>0</v>
      </c>
      <c r="AI162" s="12">
        <v>40</v>
      </c>
      <c r="AJ162" s="11">
        <f>SUM(AD162:AI162)</f>
        <v>1643</v>
      </c>
      <c r="AK162" s="11">
        <f>SUM(M162:X162)-AJ162</f>
        <v>48005.587500000001</v>
      </c>
      <c r="AL162" s="11">
        <f>X162</f>
        <v>6610</v>
      </c>
      <c r="AM162" s="11">
        <f>AK162-AL162</f>
        <v>41395.587500000001</v>
      </c>
      <c r="AN162">
        <f>VLOOKUP(C162,[1]WD!$B$3:$AR$777,43,0)</f>
        <v>15</v>
      </c>
      <c r="AO162" s="18">
        <f>+AN162-B162</f>
        <v>0</v>
      </c>
      <c r="AP162" s="6"/>
      <c r="AQ162" s="6"/>
      <c r="AR162" s="6"/>
    </row>
    <row r="163" spans="1:44" x14ac:dyDescent="0.25">
      <c r="A163" s="10">
        <v>267</v>
      </c>
      <c r="B163" s="1">
        <v>15</v>
      </c>
      <c r="C163" s="2">
        <v>40058439</v>
      </c>
      <c r="D163" s="3" t="s">
        <v>578</v>
      </c>
      <c r="E163" s="3" t="s">
        <v>361</v>
      </c>
      <c r="F163" s="3" t="s">
        <v>476</v>
      </c>
      <c r="G163" s="5">
        <v>1</v>
      </c>
      <c r="H163" s="4" t="s">
        <v>445</v>
      </c>
      <c r="I163" s="22">
        <v>518.41</v>
      </c>
      <c r="J163" s="11">
        <v>27</v>
      </c>
      <c r="K163" s="11">
        <v>28</v>
      </c>
      <c r="L163" s="11">
        <v>81</v>
      </c>
      <c r="M163" s="11">
        <f>ROUND((I163*J163),0)</f>
        <v>13997</v>
      </c>
      <c r="N163" s="11">
        <f>ROUND((M163*12%),0)</f>
        <v>1680</v>
      </c>
      <c r="O163" s="9">
        <f>M163*0.5%</f>
        <v>69.984999999999999</v>
      </c>
      <c r="P163" s="9">
        <f>ROUND(IF(M163&gt;15000,(15000*0.5%),M163*0.5%),0)</f>
        <v>70</v>
      </c>
      <c r="Q163" s="8">
        <f t="shared" si="135"/>
        <v>454.90250000000003</v>
      </c>
      <c r="R163" s="8">
        <f t="shared" si="107"/>
        <v>16271.887500000001</v>
      </c>
      <c r="S163" s="11">
        <f>ROUND((K163*10),0)</f>
        <v>280</v>
      </c>
      <c r="T163" s="9">
        <f t="shared" si="108"/>
        <v>16551.887500000001</v>
      </c>
      <c r="U163" s="9"/>
      <c r="V163" s="9"/>
      <c r="W163" s="9"/>
      <c r="X163" s="11">
        <f>ROUND((I163/8*L163),0)</f>
        <v>5249</v>
      </c>
      <c r="Y163" s="8">
        <f t="shared" si="109"/>
        <v>170.5925</v>
      </c>
      <c r="Z163" s="9">
        <f t="shared" si="110"/>
        <v>5419.5924999999997</v>
      </c>
      <c r="AA163" s="11"/>
      <c r="AB163" s="11"/>
      <c r="AC163" s="11"/>
      <c r="AD163" s="11">
        <f>N163-AE163</f>
        <v>514</v>
      </c>
      <c r="AE163" s="11">
        <f>ROUND((M163*8.33%),0)</f>
        <v>1166</v>
      </c>
      <c r="AF163" s="12">
        <f>ROUNDUP((M163+X163)*(0.75%),0)</f>
        <v>145</v>
      </c>
      <c r="AG163" s="12">
        <v>0</v>
      </c>
      <c r="AH163" s="12">
        <v>0</v>
      </c>
      <c r="AI163" s="12">
        <v>40</v>
      </c>
      <c r="AJ163" s="11">
        <f>SUM(AD163:AI163)</f>
        <v>1865</v>
      </c>
      <c r="AK163" s="11">
        <f>SUM(M163:X163)-AJ163</f>
        <v>52759.662500000006</v>
      </c>
      <c r="AL163" s="11">
        <f>X163</f>
        <v>5249</v>
      </c>
      <c r="AM163" s="11">
        <f>AK163-AL163</f>
        <v>47510.662500000006</v>
      </c>
      <c r="AN163">
        <f>VLOOKUP(C163,[1]WD!$B$3:$AR$777,43,0)</f>
        <v>15</v>
      </c>
      <c r="AO163" s="18">
        <f>+AN163-B163</f>
        <v>0</v>
      </c>
      <c r="AP163" s="6"/>
      <c r="AQ163" s="6"/>
      <c r="AR163" s="6"/>
    </row>
    <row r="164" spans="1:44" x14ac:dyDescent="0.25">
      <c r="A164" s="10"/>
      <c r="B164" s="1"/>
      <c r="C164" s="2"/>
      <c r="D164" s="3"/>
      <c r="E164" s="3"/>
      <c r="F164" s="31" t="s">
        <v>628</v>
      </c>
      <c r="G164" s="5">
        <f>SUBTOTAL(9,G159:G163)</f>
        <v>5</v>
      </c>
      <c r="H164" s="4"/>
      <c r="I164" s="22"/>
      <c r="J164" s="11">
        <f t="shared" ref="J164:T164" si="148">SUBTOTAL(9,J159:J163)</f>
        <v>110</v>
      </c>
      <c r="K164" s="11">
        <f t="shared" si="148"/>
        <v>125</v>
      </c>
      <c r="L164" s="11">
        <f t="shared" si="148"/>
        <v>371</v>
      </c>
      <c r="M164" s="11">
        <f t="shared" si="148"/>
        <v>57026</v>
      </c>
      <c r="N164" s="11">
        <f t="shared" si="148"/>
        <v>6844</v>
      </c>
      <c r="O164" s="9">
        <f t="shared" si="148"/>
        <v>285.13</v>
      </c>
      <c r="P164" s="9">
        <f t="shared" si="148"/>
        <v>285</v>
      </c>
      <c r="Q164" s="8">
        <f t="shared" si="148"/>
        <v>1853.3450000000003</v>
      </c>
      <c r="R164" s="8">
        <f t="shared" si="148"/>
        <v>66293.475000000006</v>
      </c>
      <c r="S164" s="11">
        <f t="shared" si="148"/>
        <v>1250</v>
      </c>
      <c r="T164" s="9">
        <f t="shared" si="148"/>
        <v>67543.475000000006</v>
      </c>
      <c r="U164" s="33">
        <f>ROUND(T164/G164,2)</f>
        <v>13508.7</v>
      </c>
      <c r="V164" s="9">
        <f>U164*G164</f>
        <v>67543.5</v>
      </c>
      <c r="W164" s="9">
        <f>V164-T164</f>
        <v>2.4999999994179234E-2</v>
      </c>
      <c r="X164" s="11">
        <f>SUBTOTAL(9,X159:X163)</f>
        <v>24042</v>
      </c>
      <c r="Y164" s="8">
        <f>SUBTOTAL(9,Y159:Y163)</f>
        <v>781.36500000000001</v>
      </c>
      <c r="Z164" s="9">
        <f>SUBTOTAL(9,Z159:Z163)</f>
        <v>24823.365000000002</v>
      </c>
      <c r="AA164" s="33">
        <f>ROUND(Z164/G164,2)</f>
        <v>4964.67</v>
      </c>
      <c r="AB164" s="9">
        <f>AA164*G164</f>
        <v>24823.35</v>
      </c>
      <c r="AC164" s="9">
        <f>AB164-Z164</f>
        <v>-1.5000000003055902E-2</v>
      </c>
      <c r="AD164" s="11">
        <f t="shared" ref="AD164:AM164" si="149">SUBTOTAL(9,AD159:AD163)</f>
        <v>2094</v>
      </c>
      <c r="AE164" s="11">
        <f t="shared" si="149"/>
        <v>4750</v>
      </c>
      <c r="AF164" s="12">
        <f t="shared" si="149"/>
        <v>610</v>
      </c>
      <c r="AG164" s="12">
        <f t="shared" si="149"/>
        <v>0</v>
      </c>
      <c r="AH164" s="12">
        <f t="shared" si="149"/>
        <v>0</v>
      </c>
      <c r="AI164" s="12">
        <f t="shared" si="149"/>
        <v>200</v>
      </c>
      <c r="AJ164" s="11">
        <f t="shared" si="149"/>
        <v>7654</v>
      </c>
      <c r="AK164" s="11">
        <f t="shared" si="149"/>
        <v>217768.42500000002</v>
      </c>
      <c r="AL164" s="11">
        <f t="shared" si="149"/>
        <v>24042</v>
      </c>
      <c r="AM164" s="11">
        <f t="shared" si="149"/>
        <v>193726.42500000002</v>
      </c>
      <c r="AO164" s="18">
        <f>SUBTOTAL(9,AO159:AO163)</f>
        <v>0</v>
      </c>
      <c r="AP164" s="6"/>
      <c r="AQ164" s="6"/>
      <c r="AR164" s="6"/>
    </row>
    <row r="165" spans="1:44" x14ac:dyDescent="0.25">
      <c r="A165" s="10">
        <v>268</v>
      </c>
      <c r="B165" s="1">
        <v>15</v>
      </c>
      <c r="C165" s="2">
        <v>40057645</v>
      </c>
      <c r="D165" s="3" t="s">
        <v>104</v>
      </c>
      <c r="E165" s="3" t="s">
        <v>361</v>
      </c>
      <c r="F165" s="3" t="s">
        <v>472</v>
      </c>
      <c r="G165" s="5">
        <v>1</v>
      </c>
      <c r="H165" s="4" t="s">
        <v>441</v>
      </c>
      <c r="I165" s="22">
        <v>518.41</v>
      </c>
      <c r="J165" s="11">
        <v>27</v>
      </c>
      <c r="K165" s="11">
        <v>28</v>
      </c>
      <c r="L165" s="11">
        <v>89</v>
      </c>
      <c r="M165" s="11">
        <f>ROUND((I165*J165),0)</f>
        <v>13997</v>
      </c>
      <c r="N165" s="11">
        <f>ROUND((M165*12%),0)</f>
        <v>1680</v>
      </c>
      <c r="O165" s="9">
        <f>M165*0.5%</f>
        <v>69.984999999999999</v>
      </c>
      <c r="P165" s="9">
        <f>ROUND(IF(M165&gt;15000,(15000*0.5%),M165*0.5%),0)</f>
        <v>70</v>
      </c>
      <c r="Q165" s="8">
        <f t="shared" si="135"/>
        <v>454.90250000000003</v>
      </c>
      <c r="R165" s="8">
        <f t="shared" si="107"/>
        <v>16271.887500000001</v>
      </c>
      <c r="S165" s="11">
        <f>ROUND((K165*10),0)</f>
        <v>280</v>
      </c>
      <c r="T165" s="9">
        <f t="shared" si="108"/>
        <v>16551.887500000001</v>
      </c>
      <c r="U165" s="9"/>
      <c r="V165" s="9"/>
      <c r="W165" s="9"/>
      <c r="X165" s="11">
        <f>ROUND((I165/8*L165),0)</f>
        <v>5767</v>
      </c>
      <c r="Y165" s="8">
        <f t="shared" si="109"/>
        <v>187.42750000000001</v>
      </c>
      <c r="Z165" s="9">
        <f t="shared" si="110"/>
        <v>5954.4274999999998</v>
      </c>
      <c r="AA165" s="11"/>
      <c r="AB165" s="11"/>
      <c r="AC165" s="11"/>
      <c r="AD165" s="11">
        <f>N165-AE165</f>
        <v>514</v>
      </c>
      <c r="AE165" s="11">
        <f>ROUND((M165*8.33%),0)</f>
        <v>1166</v>
      </c>
      <c r="AF165" s="12">
        <f>ROUNDUP((M165+X165)*(0.75%),0)</f>
        <v>149</v>
      </c>
      <c r="AG165" s="12">
        <v>0</v>
      </c>
      <c r="AH165" s="12">
        <v>0</v>
      </c>
      <c r="AI165" s="12">
        <v>40</v>
      </c>
      <c r="AJ165" s="11">
        <f>SUM(AD165:AI165)</f>
        <v>1869</v>
      </c>
      <c r="AK165" s="11">
        <f>SUM(M165:X165)-AJ165</f>
        <v>53273.662500000006</v>
      </c>
      <c r="AL165" s="11">
        <f>X165</f>
        <v>5767</v>
      </c>
      <c r="AM165" s="11">
        <f>AK165-AL165</f>
        <v>47506.662500000006</v>
      </c>
      <c r="AN165">
        <f>VLOOKUP(C165,[1]WD!$B$3:$AR$777,43,0)</f>
        <v>15</v>
      </c>
      <c r="AO165" s="18">
        <f>+AN165-B165</f>
        <v>0</v>
      </c>
      <c r="AP165" s="6"/>
      <c r="AQ165" s="6"/>
      <c r="AR165" s="6"/>
    </row>
    <row r="166" spans="1:44" x14ac:dyDescent="0.25">
      <c r="A166" s="10">
        <v>269</v>
      </c>
      <c r="B166" s="1">
        <v>15</v>
      </c>
      <c r="C166" s="2">
        <v>40057661</v>
      </c>
      <c r="D166" s="3" t="s">
        <v>105</v>
      </c>
      <c r="E166" s="3" t="s">
        <v>361</v>
      </c>
      <c r="F166" s="3" t="s">
        <v>472</v>
      </c>
      <c r="G166" s="5">
        <v>1</v>
      </c>
      <c r="H166" s="4" t="s">
        <v>441</v>
      </c>
      <c r="I166" s="22">
        <v>518.41</v>
      </c>
      <c r="J166" s="11">
        <v>22</v>
      </c>
      <c r="K166" s="11">
        <v>23</v>
      </c>
      <c r="L166" s="11">
        <v>58</v>
      </c>
      <c r="M166" s="11">
        <f>ROUND((I166*J166),0)</f>
        <v>11405</v>
      </c>
      <c r="N166" s="11">
        <f>ROUND((M166*12%),0)</f>
        <v>1369</v>
      </c>
      <c r="O166" s="9">
        <f>M166*0.5%</f>
        <v>57.024999999999999</v>
      </c>
      <c r="P166" s="9">
        <f>ROUND(IF(M166&gt;15000,(15000*0.5%),M166*0.5%),0)</f>
        <v>57</v>
      </c>
      <c r="Q166" s="8">
        <f t="shared" si="135"/>
        <v>370.66250000000002</v>
      </c>
      <c r="R166" s="8">
        <f t="shared" si="107"/>
        <v>13258.6875</v>
      </c>
      <c r="S166" s="11">
        <f>ROUND((K166*10),0)</f>
        <v>230</v>
      </c>
      <c r="T166" s="9">
        <f t="shared" si="108"/>
        <v>13488.6875</v>
      </c>
      <c r="U166" s="9"/>
      <c r="V166" s="9"/>
      <c r="W166" s="9"/>
      <c r="X166" s="11">
        <f>ROUND((I166/8*L166),0)</f>
        <v>3758</v>
      </c>
      <c r="Y166" s="8">
        <f t="shared" si="109"/>
        <v>122.13500000000001</v>
      </c>
      <c r="Z166" s="9">
        <f t="shared" si="110"/>
        <v>3880.1350000000002</v>
      </c>
      <c r="AA166" s="11"/>
      <c r="AB166" s="11"/>
      <c r="AC166" s="11"/>
      <c r="AD166" s="11">
        <f>N166-AE166</f>
        <v>419</v>
      </c>
      <c r="AE166" s="11">
        <f>ROUND((M166*8.33%),0)</f>
        <v>950</v>
      </c>
      <c r="AF166" s="12">
        <f>ROUNDUP((M166+X166)*(0.75%),0)</f>
        <v>114</v>
      </c>
      <c r="AG166" s="12">
        <v>0</v>
      </c>
      <c r="AH166" s="12">
        <v>0</v>
      </c>
      <c r="AI166" s="12">
        <v>40</v>
      </c>
      <c r="AJ166" s="11">
        <f>SUM(AD166:AI166)</f>
        <v>1523</v>
      </c>
      <c r="AK166" s="11">
        <f>SUM(M166:X166)-AJ166</f>
        <v>42471.0625</v>
      </c>
      <c r="AL166" s="11">
        <f>X166</f>
        <v>3758</v>
      </c>
      <c r="AM166" s="11">
        <f>AK166-AL166</f>
        <v>38713.0625</v>
      </c>
      <c r="AN166">
        <f>VLOOKUP(C166,[1]WD!$B$3:$AR$777,43,0)</f>
        <v>15</v>
      </c>
      <c r="AO166" s="18">
        <f>+AN166-B166</f>
        <v>0</v>
      </c>
      <c r="AP166" s="6"/>
      <c r="AQ166" s="6"/>
      <c r="AR166" s="6"/>
    </row>
    <row r="167" spans="1:44" x14ac:dyDescent="0.25">
      <c r="A167" s="10">
        <v>270</v>
      </c>
      <c r="B167" s="1">
        <v>15</v>
      </c>
      <c r="C167" s="2">
        <v>40057978</v>
      </c>
      <c r="D167" s="3" t="s">
        <v>123</v>
      </c>
      <c r="E167" s="3" t="s">
        <v>361</v>
      </c>
      <c r="F167" s="3" t="s">
        <v>472</v>
      </c>
      <c r="G167" s="5">
        <v>1</v>
      </c>
      <c r="H167" s="4" t="s">
        <v>441</v>
      </c>
      <c r="I167" s="22">
        <v>518.41</v>
      </c>
      <c r="J167" s="11">
        <v>8</v>
      </c>
      <c r="K167" s="11">
        <v>10</v>
      </c>
      <c r="L167" s="11">
        <v>16</v>
      </c>
      <c r="M167" s="11">
        <f>ROUND((I167*J167),0)</f>
        <v>4147</v>
      </c>
      <c r="N167" s="11">
        <f>ROUND((M167*12%),0)</f>
        <v>498</v>
      </c>
      <c r="O167" s="9">
        <f>M167*0.5%</f>
        <v>20.734999999999999</v>
      </c>
      <c r="P167" s="9">
        <f>ROUND(IF(M167&gt;15000,(15000*0.5%),M167*0.5%),0)</f>
        <v>21</v>
      </c>
      <c r="Q167" s="8">
        <f t="shared" si="135"/>
        <v>134.7775</v>
      </c>
      <c r="R167" s="8">
        <f t="shared" si="107"/>
        <v>4821.5124999999998</v>
      </c>
      <c r="S167" s="11">
        <f>ROUND((K167*10),0)</f>
        <v>100</v>
      </c>
      <c r="T167" s="9">
        <f t="shared" si="108"/>
        <v>4921.5124999999998</v>
      </c>
      <c r="U167" s="9"/>
      <c r="V167" s="9"/>
      <c r="W167" s="9"/>
      <c r="X167" s="11">
        <f>ROUND((I167/8*L167),0)</f>
        <v>1037</v>
      </c>
      <c r="Y167" s="8">
        <f t="shared" si="109"/>
        <v>33.702500000000001</v>
      </c>
      <c r="Z167" s="9">
        <f t="shared" si="110"/>
        <v>1070.7025000000001</v>
      </c>
      <c r="AA167" s="11"/>
      <c r="AB167" s="11"/>
      <c r="AC167" s="11"/>
      <c r="AD167" s="11">
        <f>N167-AE167</f>
        <v>153</v>
      </c>
      <c r="AE167" s="11">
        <f>ROUND((M167*8.33%),0)</f>
        <v>345</v>
      </c>
      <c r="AF167" s="12">
        <f>ROUNDUP((M167+X167)*(0.75%),0)</f>
        <v>39</v>
      </c>
      <c r="AG167" s="12">
        <v>0</v>
      </c>
      <c r="AH167" s="12">
        <v>0</v>
      </c>
      <c r="AI167" s="12">
        <v>40</v>
      </c>
      <c r="AJ167" s="11">
        <f>SUM(AD167:AI167)</f>
        <v>577</v>
      </c>
      <c r="AK167" s="11">
        <f>SUM(M167:X167)-AJ167</f>
        <v>15124.537499999999</v>
      </c>
      <c r="AL167" s="11">
        <f>X167</f>
        <v>1037</v>
      </c>
      <c r="AM167" s="11">
        <f>AK167-AL167</f>
        <v>14087.537499999999</v>
      </c>
      <c r="AN167">
        <f>VLOOKUP(C167,[1]WD!$B$3:$AR$777,43,0)</f>
        <v>15</v>
      </c>
      <c r="AO167" s="18">
        <f>+AN167-B167</f>
        <v>0</v>
      </c>
      <c r="AP167" s="6"/>
      <c r="AQ167" s="6"/>
      <c r="AR167" s="6"/>
    </row>
    <row r="168" spans="1:44" x14ac:dyDescent="0.25">
      <c r="A168" s="10">
        <v>271</v>
      </c>
      <c r="B168" s="1">
        <v>15</v>
      </c>
      <c r="C168" s="2">
        <v>40058333</v>
      </c>
      <c r="D168" s="3" t="s">
        <v>89</v>
      </c>
      <c r="E168" s="3" t="s">
        <v>361</v>
      </c>
      <c r="F168" s="3" t="s">
        <v>472</v>
      </c>
      <c r="G168" s="5">
        <v>1</v>
      </c>
      <c r="H168" s="4" t="s">
        <v>441</v>
      </c>
      <c r="I168" s="22">
        <v>518.41</v>
      </c>
      <c r="J168" s="11">
        <v>25</v>
      </c>
      <c r="K168" s="11">
        <v>25</v>
      </c>
      <c r="L168" s="11">
        <v>52</v>
      </c>
      <c r="M168" s="11">
        <f>ROUND((I168*J168),0)</f>
        <v>12960</v>
      </c>
      <c r="N168" s="11">
        <f>ROUND((M168*12%),0)</f>
        <v>1555</v>
      </c>
      <c r="O168" s="9">
        <f>M168*0.5%</f>
        <v>64.8</v>
      </c>
      <c r="P168" s="9">
        <f>ROUND(IF(M168&gt;15000,(15000*0.5%),M168*0.5%),0)</f>
        <v>65</v>
      </c>
      <c r="Q168" s="8">
        <f t="shared" si="135"/>
        <v>421.2</v>
      </c>
      <c r="R168" s="8">
        <f t="shared" si="107"/>
        <v>15066</v>
      </c>
      <c r="S168" s="11">
        <f>ROUND((K168*10),0)</f>
        <v>250</v>
      </c>
      <c r="T168" s="9">
        <f t="shared" si="108"/>
        <v>15316</v>
      </c>
      <c r="U168" s="9"/>
      <c r="V168" s="9"/>
      <c r="W168" s="9"/>
      <c r="X168" s="11">
        <f>ROUND((I168/8*L168),0)</f>
        <v>3370</v>
      </c>
      <c r="Y168" s="8">
        <f t="shared" si="109"/>
        <v>109.52500000000001</v>
      </c>
      <c r="Z168" s="9">
        <f t="shared" si="110"/>
        <v>3479.5250000000001</v>
      </c>
      <c r="AA168" s="11"/>
      <c r="AB168" s="11"/>
      <c r="AC168" s="11"/>
      <c r="AD168" s="11">
        <f>N168-AE168</f>
        <v>475</v>
      </c>
      <c r="AE168" s="11">
        <f>ROUND((M168*8.33%),0)</f>
        <v>1080</v>
      </c>
      <c r="AF168" s="12">
        <f>ROUNDUP((M168+X168)*(0.75%),0)</f>
        <v>123</v>
      </c>
      <c r="AG168" s="12">
        <v>0</v>
      </c>
      <c r="AH168" s="12">
        <v>0</v>
      </c>
      <c r="AI168" s="12">
        <v>40</v>
      </c>
      <c r="AJ168" s="11">
        <f>SUM(AD168:AI168)</f>
        <v>1718</v>
      </c>
      <c r="AK168" s="11">
        <f>SUM(M168:X168)-AJ168</f>
        <v>47350</v>
      </c>
      <c r="AL168" s="11">
        <f>X168</f>
        <v>3370</v>
      </c>
      <c r="AM168" s="11">
        <f>AK168-AL168</f>
        <v>43980</v>
      </c>
      <c r="AN168">
        <f>VLOOKUP(C168,[1]WD!$B$3:$AR$777,43,0)</f>
        <v>15</v>
      </c>
      <c r="AO168" s="18">
        <f>+AN168-B168</f>
        <v>0</v>
      </c>
      <c r="AP168" s="6"/>
      <c r="AQ168" s="6"/>
      <c r="AR168" s="6"/>
    </row>
    <row r="169" spans="1:44" x14ac:dyDescent="0.25">
      <c r="A169" s="10">
        <v>272</v>
      </c>
      <c r="B169" s="1">
        <v>15</v>
      </c>
      <c r="C169" s="2">
        <v>40058406</v>
      </c>
      <c r="D169" s="3" t="s">
        <v>135</v>
      </c>
      <c r="E169" s="3" t="s">
        <v>361</v>
      </c>
      <c r="F169" s="3" t="s">
        <v>472</v>
      </c>
      <c r="G169" s="5">
        <v>1</v>
      </c>
      <c r="H169" s="4" t="s">
        <v>441</v>
      </c>
      <c r="I169" s="22">
        <v>518.41</v>
      </c>
      <c r="J169" s="11">
        <v>27</v>
      </c>
      <c r="K169" s="11">
        <v>28</v>
      </c>
      <c r="L169" s="11">
        <v>92</v>
      </c>
      <c r="M169" s="11">
        <f>ROUND((I169*J169),0)</f>
        <v>13997</v>
      </c>
      <c r="N169" s="11">
        <f>ROUND((M169*12%),0)</f>
        <v>1680</v>
      </c>
      <c r="O169" s="9">
        <f>M169*0.5%</f>
        <v>69.984999999999999</v>
      </c>
      <c r="P169" s="9">
        <f>ROUND(IF(M169&gt;15000,(15000*0.5%),M169*0.5%),0)</f>
        <v>70</v>
      </c>
      <c r="Q169" s="8">
        <f t="shared" si="135"/>
        <v>454.90250000000003</v>
      </c>
      <c r="R169" s="8">
        <f t="shared" si="107"/>
        <v>16271.887500000001</v>
      </c>
      <c r="S169" s="11">
        <f>ROUND((K169*10),0)</f>
        <v>280</v>
      </c>
      <c r="T169" s="9">
        <f t="shared" si="108"/>
        <v>16551.887500000001</v>
      </c>
      <c r="U169" s="9"/>
      <c r="V169" s="9"/>
      <c r="W169" s="9"/>
      <c r="X169" s="11">
        <f>ROUND((I169/8*L169),0)</f>
        <v>5962</v>
      </c>
      <c r="Y169" s="8">
        <f t="shared" si="109"/>
        <v>193.76500000000001</v>
      </c>
      <c r="Z169" s="9">
        <f t="shared" si="110"/>
        <v>6155.7650000000003</v>
      </c>
      <c r="AA169" s="11"/>
      <c r="AB169" s="11"/>
      <c r="AC169" s="11"/>
      <c r="AD169" s="11">
        <f>N169-AE169</f>
        <v>514</v>
      </c>
      <c r="AE169" s="11">
        <f>ROUND((M169*8.33%),0)</f>
        <v>1166</v>
      </c>
      <c r="AF169" s="12">
        <f>ROUNDUP((M169+X169)*(0.75%),0)</f>
        <v>150</v>
      </c>
      <c r="AG169" s="12">
        <v>0</v>
      </c>
      <c r="AH169" s="12">
        <v>0</v>
      </c>
      <c r="AI169" s="12">
        <v>40</v>
      </c>
      <c r="AJ169" s="11">
        <f>SUM(AD169:AI169)</f>
        <v>1870</v>
      </c>
      <c r="AK169" s="11">
        <f>SUM(M169:X169)-AJ169</f>
        <v>53467.662500000006</v>
      </c>
      <c r="AL169" s="11">
        <f>X169</f>
        <v>5962</v>
      </c>
      <c r="AM169" s="11">
        <f>AK169-AL169</f>
        <v>47505.662500000006</v>
      </c>
      <c r="AN169">
        <f>VLOOKUP(C169,[1]WD!$B$3:$AR$777,43,0)</f>
        <v>15</v>
      </c>
      <c r="AO169" s="18">
        <f>+AN169-B169</f>
        <v>0</v>
      </c>
      <c r="AP169" s="6"/>
      <c r="AQ169" s="6"/>
      <c r="AR169" s="6"/>
    </row>
    <row r="170" spans="1:44" x14ac:dyDescent="0.25">
      <c r="A170" s="10"/>
      <c r="B170" s="1"/>
      <c r="C170" s="2"/>
      <c r="D170" s="3"/>
      <c r="E170" s="3"/>
      <c r="F170" s="31" t="s">
        <v>629</v>
      </c>
      <c r="G170" s="5">
        <f>SUBTOTAL(9,G165:G169)</f>
        <v>5</v>
      </c>
      <c r="H170" s="4"/>
      <c r="I170" s="22"/>
      <c r="J170" s="11">
        <f t="shared" ref="J170:T170" si="150">SUBTOTAL(9,J165:J169)</f>
        <v>109</v>
      </c>
      <c r="K170" s="11">
        <f t="shared" si="150"/>
        <v>114</v>
      </c>
      <c r="L170" s="11">
        <f t="shared" si="150"/>
        <v>307</v>
      </c>
      <c r="M170" s="11">
        <f t="shared" si="150"/>
        <v>56506</v>
      </c>
      <c r="N170" s="11">
        <f t="shared" si="150"/>
        <v>6782</v>
      </c>
      <c r="O170" s="9">
        <f t="shared" si="150"/>
        <v>282.53000000000003</v>
      </c>
      <c r="P170" s="9">
        <f t="shared" si="150"/>
        <v>283</v>
      </c>
      <c r="Q170" s="8">
        <f t="shared" si="150"/>
        <v>1836.4450000000002</v>
      </c>
      <c r="R170" s="8">
        <f t="shared" si="150"/>
        <v>65689.975000000006</v>
      </c>
      <c r="S170" s="11">
        <f t="shared" si="150"/>
        <v>1140</v>
      </c>
      <c r="T170" s="9">
        <f t="shared" si="150"/>
        <v>66829.975000000006</v>
      </c>
      <c r="U170" s="33">
        <f>ROUND(T170/G170,2)</f>
        <v>13366</v>
      </c>
      <c r="V170" s="9">
        <f>U170*G170</f>
        <v>66830</v>
      </c>
      <c r="W170" s="9">
        <f>V170-T170</f>
        <v>2.4999999994179234E-2</v>
      </c>
      <c r="X170" s="11">
        <f>SUBTOTAL(9,X165:X169)</f>
        <v>19894</v>
      </c>
      <c r="Y170" s="8">
        <f>SUBTOTAL(9,Y165:Y169)</f>
        <v>646.55499999999995</v>
      </c>
      <c r="Z170" s="9">
        <f>SUBTOTAL(9,Z165:Z169)</f>
        <v>20540.555</v>
      </c>
      <c r="AA170" s="33">
        <f>ROUND(Z170/G170,2)</f>
        <v>4108.1099999999997</v>
      </c>
      <c r="AB170" s="9">
        <f>AA170*G170</f>
        <v>20540.55</v>
      </c>
      <c r="AC170" s="9">
        <f>AB170-Z170</f>
        <v>-5.0000000010186341E-3</v>
      </c>
      <c r="AD170" s="11">
        <f t="shared" ref="AD170:AM170" si="151">SUBTOTAL(9,AD165:AD169)</f>
        <v>2075</v>
      </c>
      <c r="AE170" s="11">
        <f t="shared" si="151"/>
        <v>4707</v>
      </c>
      <c r="AF170" s="12">
        <f t="shared" si="151"/>
        <v>575</v>
      </c>
      <c r="AG170" s="12">
        <f t="shared" si="151"/>
        <v>0</v>
      </c>
      <c r="AH170" s="12">
        <f t="shared" si="151"/>
        <v>0</v>
      </c>
      <c r="AI170" s="12">
        <f t="shared" si="151"/>
        <v>200</v>
      </c>
      <c r="AJ170" s="11">
        <f t="shared" si="151"/>
        <v>7557</v>
      </c>
      <c r="AK170" s="11">
        <f t="shared" si="151"/>
        <v>211686.92500000002</v>
      </c>
      <c r="AL170" s="11">
        <f t="shared" si="151"/>
        <v>19894</v>
      </c>
      <c r="AM170" s="11">
        <f t="shared" si="151"/>
        <v>191792.92500000002</v>
      </c>
      <c r="AO170" s="18">
        <f>SUBTOTAL(9,AO165:AO169)</f>
        <v>0</v>
      </c>
      <c r="AP170" s="6"/>
      <c r="AQ170" s="6"/>
      <c r="AR170" s="6"/>
    </row>
    <row r="171" spans="1:44" x14ac:dyDescent="0.25">
      <c r="A171" s="10">
        <v>273</v>
      </c>
      <c r="B171" s="1">
        <v>15</v>
      </c>
      <c r="C171" s="2">
        <v>40059682</v>
      </c>
      <c r="D171" s="3" t="s">
        <v>426</v>
      </c>
      <c r="E171" s="3" t="s">
        <v>361</v>
      </c>
      <c r="F171" s="3" t="s">
        <v>477</v>
      </c>
      <c r="G171" s="5">
        <v>1</v>
      </c>
      <c r="H171" s="4" t="s">
        <v>446</v>
      </c>
      <c r="I171" s="22">
        <v>518.41</v>
      </c>
      <c r="J171" s="11">
        <v>27</v>
      </c>
      <c r="K171" s="11">
        <v>30</v>
      </c>
      <c r="L171" s="11">
        <v>144</v>
      </c>
      <c r="M171" s="11">
        <f t="shared" ref="M171:M177" si="152">ROUND((I171*J171),0)</f>
        <v>13997</v>
      </c>
      <c r="N171" s="11">
        <f t="shared" ref="N171:N177" si="153">ROUND((M171*12%),0)</f>
        <v>1680</v>
      </c>
      <c r="O171" s="9">
        <f t="shared" ref="O171:O177" si="154">M171*0.5%</f>
        <v>69.984999999999999</v>
      </c>
      <c r="P171" s="9">
        <f t="shared" ref="P171:P177" si="155">ROUND(IF(M171&gt;15000,(15000*0.5%),M171*0.5%),0)</f>
        <v>70</v>
      </c>
      <c r="Q171" s="8">
        <f t="shared" si="135"/>
        <v>454.90250000000003</v>
      </c>
      <c r="R171" s="8">
        <f t="shared" si="107"/>
        <v>16271.887500000001</v>
      </c>
      <c r="S171" s="11">
        <f t="shared" ref="S171:S177" si="156">ROUND((K171*10),0)</f>
        <v>300</v>
      </c>
      <c r="T171" s="9">
        <f t="shared" si="108"/>
        <v>16571.887500000001</v>
      </c>
      <c r="U171" s="9"/>
      <c r="V171" s="9"/>
      <c r="W171" s="9"/>
      <c r="X171" s="11">
        <f t="shared" ref="X171:X177" si="157">ROUND((I171/8*L171),0)</f>
        <v>9331</v>
      </c>
      <c r="Y171" s="8">
        <f t="shared" si="109"/>
        <v>303.25749999999999</v>
      </c>
      <c r="Z171" s="9">
        <f t="shared" si="110"/>
        <v>9634.2574999999997</v>
      </c>
      <c r="AA171" s="11"/>
      <c r="AB171" s="11"/>
      <c r="AC171" s="11"/>
      <c r="AD171" s="11">
        <f t="shared" ref="AD171:AD177" si="158">N171-AE171</f>
        <v>514</v>
      </c>
      <c r="AE171" s="11">
        <f t="shared" ref="AE171:AE177" si="159">ROUND((M171*8.33%),0)</f>
        <v>1166</v>
      </c>
      <c r="AF171" s="12">
        <f t="shared" ref="AF171:AF177" si="160">ROUNDUP((M171+X171)*(0.75%),0)</f>
        <v>175</v>
      </c>
      <c r="AG171" s="12">
        <v>0</v>
      </c>
      <c r="AH171" s="12">
        <v>0</v>
      </c>
      <c r="AI171" s="12">
        <v>40</v>
      </c>
      <c r="AJ171" s="11">
        <f t="shared" ref="AJ171:AJ177" si="161">SUM(AD171:AI171)</f>
        <v>1895</v>
      </c>
      <c r="AK171" s="11">
        <f t="shared" ref="AK171:AK177" si="162">SUM(M171:X171)-AJ171</f>
        <v>56851.662500000006</v>
      </c>
      <c r="AL171" s="11">
        <f t="shared" ref="AL171:AL177" si="163">X171</f>
        <v>9331</v>
      </c>
      <c r="AM171" s="11">
        <f t="shared" ref="AM171:AM177" si="164">AK171-AL171</f>
        <v>47520.662500000006</v>
      </c>
      <c r="AN171">
        <f>VLOOKUP(C171,[1]WD!$B$3:$AR$777,43,0)</f>
        <v>15</v>
      </c>
      <c r="AO171" s="18">
        <f t="shared" ref="AO171:AO177" si="165">+AN171-B171</f>
        <v>0</v>
      </c>
      <c r="AP171" s="6"/>
      <c r="AQ171" s="6"/>
      <c r="AR171" s="6"/>
    </row>
    <row r="172" spans="1:44" x14ac:dyDescent="0.25">
      <c r="A172" s="10">
        <v>274</v>
      </c>
      <c r="B172" s="1">
        <v>15</v>
      </c>
      <c r="C172" s="2">
        <v>40057782</v>
      </c>
      <c r="D172" s="3" t="s">
        <v>114</v>
      </c>
      <c r="E172" s="3" t="s">
        <v>361</v>
      </c>
      <c r="F172" s="3" t="s">
        <v>477</v>
      </c>
      <c r="G172" s="5">
        <v>1</v>
      </c>
      <c r="H172" s="4" t="s">
        <v>446</v>
      </c>
      <c r="I172" s="22">
        <v>570.25</v>
      </c>
      <c r="J172" s="11">
        <v>26</v>
      </c>
      <c r="K172" s="11">
        <v>29</v>
      </c>
      <c r="L172" s="11">
        <v>140</v>
      </c>
      <c r="M172" s="11">
        <f t="shared" si="152"/>
        <v>14827</v>
      </c>
      <c r="N172" s="11">
        <f t="shared" si="153"/>
        <v>1779</v>
      </c>
      <c r="O172" s="9">
        <f t="shared" si="154"/>
        <v>74.135000000000005</v>
      </c>
      <c r="P172" s="9">
        <f t="shared" si="155"/>
        <v>74</v>
      </c>
      <c r="Q172" s="8">
        <f t="shared" si="135"/>
        <v>481.8775</v>
      </c>
      <c r="R172" s="8">
        <f t="shared" si="107"/>
        <v>17236.012499999997</v>
      </c>
      <c r="S172" s="11">
        <f t="shared" si="156"/>
        <v>290</v>
      </c>
      <c r="T172" s="9">
        <f t="shared" si="108"/>
        <v>17526.012499999997</v>
      </c>
      <c r="U172" s="9"/>
      <c r="V172" s="9"/>
      <c r="W172" s="9"/>
      <c r="X172" s="11">
        <f t="shared" si="157"/>
        <v>9979</v>
      </c>
      <c r="Y172" s="8">
        <f t="shared" si="109"/>
        <v>324.3175</v>
      </c>
      <c r="Z172" s="9">
        <f t="shared" si="110"/>
        <v>10303.317499999999</v>
      </c>
      <c r="AA172" s="11"/>
      <c r="AB172" s="11"/>
      <c r="AC172" s="11"/>
      <c r="AD172" s="11">
        <f t="shared" si="158"/>
        <v>544</v>
      </c>
      <c r="AE172" s="11">
        <f t="shared" si="159"/>
        <v>1235</v>
      </c>
      <c r="AF172" s="12">
        <f t="shared" si="160"/>
        <v>187</v>
      </c>
      <c r="AG172" s="12">
        <v>0</v>
      </c>
      <c r="AH172" s="12">
        <v>0</v>
      </c>
      <c r="AI172" s="12">
        <v>40</v>
      </c>
      <c r="AJ172" s="11">
        <f t="shared" si="161"/>
        <v>2006</v>
      </c>
      <c r="AK172" s="11">
        <f t="shared" si="162"/>
        <v>60261.037499999991</v>
      </c>
      <c r="AL172" s="11">
        <f t="shared" si="163"/>
        <v>9979</v>
      </c>
      <c r="AM172" s="11">
        <f t="shared" si="164"/>
        <v>50282.037499999991</v>
      </c>
      <c r="AN172">
        <f>VLOOKUP(C172,[1]WD!$B$3:$AR$777,43,0)</f>
        <v>15</v>
      </c>
      <c r="AO172" s="18">
        <f t="shared" si="165"/>
        <v>0</v>
      </c>
      <c r="AP172" s="6"/>
      <c r="AQ172" s="6"/>
      <c r="AR172" s="6"/>
    </row>
    <row r="173" spans="1:44" x14ac:dyDescent="0.25">
      <c r="A173" s="10">
        <v>275</v>
      </c>
      <c r="B173" s="1">
        <v>15</v>
      </c>
      <c r="C173" s="2">
        <v>40057772</v>
      </c>
      <c r="D173" s="3" t="s">
        <v>195</v>
      </c>
      <c r="E173" s="3" t="s">
        <v>361</v>
      </c>
      <c r="F173" s="3" t="s">
        <v>477</v>
      </c>
      <c r="G173" s="5">
        <v>1</v>
      </c>
      <c r="H173" s="4" t="s">
        <v>446</v>
      </c>
      <c r="I173" s="22">
        <v>518.41</v>
      </c>
      <c r="J173" s="11">
        <v>27</v>
      </c>
      <c r="K173" s="11">
        <v>30</v>
      </c>
      <c r="L173" s="11">
        <v>143</v>
      </c>
      <c r="M173" s="11">
        <f t="shared" si="152"/>
        <v>13997</v>
      </c>
      <c r="N173" s="11">
        <f t="shared" si="153"/>
        <v>1680</v>
      </c>
      <c r="O173" s="9">
        <f t="shared" si="154"/>
        <v>69.984999999999999</v>
      </c>
      <c r="P173" s="9">
        <f t="shared" si="155"/>
        <v>70</v>
      </c>
      <c r="Q173" s="8">
        <f t="shared" si="135"/>
        <v>454.90250000000003</v>
      </c>
      <c r="R173" s="8">
        <f t="shared" si="107"/>
        <v>16271.887500000001</v>
      </c>
      <c r="S173" s="11">
        <f t="shared" si="156"/>
        <v>300</v>
      </c>
      <c r="T173" s="9">
        <f t="shared" si="108"/>
        <v>16571.887500000001</v>
      </c>
      <c r="U173" s="9"/>
      <c r="V173" s="9"/>
      <c r="W173" s="9"/>
      <c r="X173" s="11">
        <f t="shared" si="157"/>
        <v>9267</v>
      </c>
      <c r="Y173" s="8">
        <f t="shared" si="109"/>
        <v>301.17750000000001</v>
      </c>
      <c r="Z173" s="9">
        <f t="shared" si="110"/>
        <v>9568.1774999999998</v>
      </c>
      <c r="AA173" s="11"/>
      <c r="AB173" s="11"/>
      <c r="AC173" s="11"/>
      <c r="AD173" s="11">
        <f t="shared" si="158"/>
        <v>514</v>
      </c>
      <c r="AE173" s="11">
        <f t="shared" si="159"/>
        <v>1166</v>
      </c>
      <c r="AF173" s="12">
        <f t="shared" si="160"/>
        <v>175</v>
      </c>
      <c r="AG173" s="12">
        <v>0</v>
      </c>
      <c r="AH173" s="12">
        <v>0</v>
      </c>
      <c r="AI173" s="12">
        <v>40</v>
      </c>
      <c r="AJ173" s="11">
        <f t="shared" si="161"/>
        <v>1895</v>
      </c>
      <c r="AK173" s="11">
        <f t="shared" si="162"/>
        <v>56787.662500000006</v>
      </c>
      <c r="AL173" s="11">
        <f t="shared" si="163"/>
        <v>9267</v>
      </c>
      <c r="AM173" s="11">
        <f t="shared" si="164"/>
        <v>47520.662500000006</v>
      </c>
      <c r="AN173">
        <f>VLOOKUP(C173,[1]WD!$B$3:$AR$777,43,0)</f>
        <v>15</v>
      </c>
      <c r="AO173" s="18">
        <f t="shared" si="165"/>
        <v>0</v>
      </c>
      <c r="AP173" s="6"/>
      <c r="AQ173" s="6"/>
      <c r="AR173" s="6"/>
    </row>
    <row r="174" spans="1:44" x14ac:dyDescent="0.25">
      <c r="A174" s="10">
        <v>276</v>
      </c>
      <c r="B174" s="1">
        <v>15</v>
      </c>
      <c r="C174" s="2">
        <v>40057974</v>
      </c>
      <c r="D174" s="3" t="s">
        <v>189</v>
      </c>
      <c r="E174" s="3" t="s">
        <v>361</v>
      </c>
      <c r="F174" s="3" t="s">
        <v>477</v>
      </c>
      <c r="G174" s="5">
        <v>1</v>
      </c>
      <c r="H174" s="4" t="s">
        <v>446</v>
      </c>
      <c r="I174" s="22">
        <v>518.41</v>
      </c>
      <c r="J174" s="11">
        <v>23</v>
      </c>
      <c r="K174" s="11">
        <v>25</v>
      </c>
      <c r="L174" s="11">
        <v>98</v>
      </c>
      <c r="M174" s="11">
        <f t="shared" si="152"/>
        <v>11923</v>
      </c>
      <c r="N174" s="11">
        <f t="shared" si="153"/>
        <v>1431</v>
      </c>
      <c r="O174" s="9">
        <f t="shared" si="154"/>
        <v>59.615000000000002</v>
      </c>
      <c r="P174" s="9">
        <f t="shared" si="155"/>
        <v>60</v>
      </c>
      <c r="Q174" s="8">
        <f t="shared" si="135"/>
        <v>387.4975</v>
      </c>
      <c r="R174" s="8">
        <f t="shared" si="107"/>
        <v>13861.112499999999</v>
      </c>
      <c r="S174" s="11">
        <f t="shared" si="156"/>
        <v>250</v>
      </c>
      <c r="T174" s="9">
        <f t="shared" si="108"/>
        <v>14111.112499999999</v>
      </c>
      <c r="U174" s="9"/>
      <c r="V174" s="9"/>
      <c r="W174" s="9"/>
      <c r="X174" s="11">
        <f t="shared" si="157"/>
        <v>6351</v>
      </c>
      <c r="Y174" s="8">
        <f t="shared" si="109"/>
        <v>206.4075</v>
      </c>
      <c r="Z174" s="9">
        <f t="shared" si="110"/>
        <v>6557.4075000000003</v>
      </c>
      <c r="AA174" s="11"/>
      <c r="AB174" s="11"/>
      <c r="AC174" s="11"/>
      <c r="AD174" s="11">
        <f t="shared" si="158"/>
        <v>438</v>
      </c>
      <c r="AE174" s="11">
        <f t="shared" si="159"/>
        <v>993</v>
      </c>
      <c r="AF174" s="12">
        <f t="shared" si="160"/>
        <v>138</v>
      </c>
      <c r="AG174" s="12">
        <v>0</v>
      </c>
      <c r="AH174" s="12">
        <v>0</v>
      </c>
      <c r="AI174" s="12">
        <v>40</v>
      </c>
      <c r="AJ174" s="11">
        <f t="shared" si="161"/>
        <v>1609</v>
      </c>
      <c r="AK174" s="11">
        <f t="shared" si="162"/>
        <v>46825.337499999994</v>
      </c>
      <c r="AL174" s="11">
        <f t="shared" si="163"/>
        <v>6351</v>
      </c>
      <c r="AM174" s="11">
        <f t="shared" si="164"/>
        <v>40474.337499999994</v>
      </c>
      <c r="AN174">
        <f>VLOOKUP(C174,[1]WD!$B$3:$AR$777,43,0)</f>
        <v>15</v>
      </c>
      <c r="AO174" s="18">
        <f t="shared" si="165"/>
        <v>0</v>
      </c>
      <c r="AP174" s="6"/>
      <c r="AQ174" s="6"/>
      <c r="AR174" s="6"/>
    </row>
    <row r="175" spans="1:44" x14ac:dyDescent="0.25">
      <c r="A175" s="10">
        <v>277</v>
      </c>
      <c r="B175" s="1">
        <v>15</v>
      </c>
      <c r="C175" s="2">
        <v>40059087</v>
      </c>
      <c r="D175" s="3" t="s">
        <v>323</v>
      </c>
      <c r="E175" s="3" t="s">
        <v>361</v>
      </c>
      <c r="F175" s="3" t="s">
        <v>477</v>
      </c>
      <c r="G175" s="5">
        <v>1</v>
      </c>
      <c r="H175" s="4" t="s">
        <v>446</v>
      </c>
      <c r="I175" s="22">
        <v>518.41</v>
      </c>
      <c r="J175" s="11">
        <v>21</v>
      </c>
      <c r="K175" s="11">
        <v>23</v>
      </c>
      <c r="L175" s="11">
        <v>90</v>
      </c>
      <c r="M175" s="11">
        <f t="shared" si="152"/>
        <v>10887</v>
      </c>
      <c r="N175" s="11">
        <f t="shared" si="153"/>
        <v>1306</v>
      </c>
      <c r="O175" s="9">
        <f t="shared" si="154"/>
        <v>54.435000000000002</v>
      </c>
      <c r="P175" s="9">
        <f t="shared" si="155"/>
        <v>54</v>
      </c>
      <c r="Q175" s="8">
        <f t="shared" si="135"/>
        <v>353.82749999999999</v>
      </c>
      <c r="R175" s="8">
        <f t="shared" si="107"/>
        <v>12655.262499999999</v>
      </c>
      <c r="S175" s="11">
        <f t="shared" si="156"/>
        <v>230</v>
      </c>
      <c r="T175" s="9">
        <f t="shared" si="108"/>
        <v>12885.262499999999</v>
      </c>
      <c r="U175" s="9"/>
      <c r="V175" s="9"/>
      <c r="W175" s="9"/>
      <c r="X175" s="11">
        <f t="shared" si="157"/>
        <v>5832</v>
      </c>
      <c r="Y175" s="8">
        <f t="shared" si="109"/>
        <v>189.54000000000002</v>
      </c>
      <c r="Z175" s="9">
        <f t="shared" si="110"/>
        <v>6021.54</v>
      </c>
      <c r="AA175" s="11"/>
      <c r="AB175" s="11"/>
      <c r="AC175" s="11"/>
      <c r="AD175" s="11">
        <f t="shared" si="158"/>
        <v>399</v>
      </c>
      <c r="AE175" s="11">
        <f t="shared" si="159"/>
        <v>907</v>
      </c>
      <c r="AF175" s="12">
        <f t="shared" si="160"/>
        <v>126</v>
      </c>
      <c r="AG175" s="12">
        <v>0</v>
      </c>
      <c r="AH175" s="12">
        <v>0</v>
      </c>
      <c r="AI175" s="12">
        <v>40</v>
      </c>
      <c r="AJ175" s="11">
        <f t="shared" si="161"/>
        <v>1472</v>
      </c>
      <c r="AK175" s="11">
        <f t="shared" si="162"/>
        <v>42785.787499999999</v>
      </c>
      <c r="AL175" s="11">
        <f t="shared" si="163"/>
        <v>5832</v>
      </c>
      <c r="AM175" s="11">
        <f t="shared" si="164"/>
        <v>36953.787499999999</v>
      </c>
      <c r="AN175">
        <f>VLOOKUP(C175,[1]WD!$B$3:$AR$777,43,0)</f>
        <v>15</v>
      </c>
      <c r="AO175" s="18">
        <f t="shared" si="165"/>
        <v>0</v>
      </c>
      <c r="AP175" s="6"/>
      <c r="AQ175" s="6"/>
      <c r="AR175" s="6"/>
    </row>
    <row r="176" spans="1:44" x14ac:dyDescent="0.25">
      <c r="A176" s="10">
        <v>278</v>
      </c>
      <c r="B176" s="1">
        <v>15</v>
      </c>
      <c r="C176" s="2">
        <v>40058647</v>
      </c>
      <c r="D176" s="3" t="s">
        <v>193</v>
      </c>
      <c r="E176" s="3" t="s">
        <v>361</v>
      </c>
      <c r="F176" s="3" t="s">
        <v>477</v>
      </c>
      <c r="G176" s="5">
        <v>1</v>
      </c>
      <c r="H176" s="4" t="s">
        <v>446</v>
      </c>
      <c r="I176" s="22">
        <v>518.41</v>
      </c>
      <c r="J176" s="11">
        <v>27</v>
      </c>
      <c r="K176" s="11">
        <v>30</v>
      </c>
      <c r="L176" s="11">
        <v>134</v>
      </c>
      <c r="M176" s="11">
        <f t="shared" si="152"/>
        <v>13997</v>
      </c>
      <c r="N176" s="11">
        <f t="shared" si="153"/>
        <v>1680</v>
      </c>
      <c r="O176" s="9">
        <f t="shared" si="154"/>
        <v>69.984999999999999</v>
      </c>
      <c r="P176" s="9">
        <f t="shared" si="155"/>
        <v>70</v>
      </c>
      <c r="Q176" s="8">
        <f t="shared" si="135"/>
        <v>454.90250000000003</v>
      </c>
      <c r="R176" s="8">
        <f t="shared" si="107"/>
        <v>16271.887500000001</v>
      </c>
      <c r="S176" s="11">
        <f t="shared" si="156"/>
        <v>300</v>
      </c>
      <c r="T176" s="9">
        <f t="shared" si="108"/>
        <v>16571.887500000001</v>
      </c>
      <c r="U176" s="9"/>
      <c r="V176" s="9"/>
      <c r="W176" s="9"/>
      <c r="X176" s="11">
        <f t="shared" si="157"/>
        <v>8683</v>
      </c>
      <c r="Y176" s="8">
        <f t="shared" si="109"/>
        <v>282.19749999999999</v>
      </c>
      <c r="Z176" s="9">
        <f t="shared" si="110"/>
        <v>8965.1975000000002</v>
      </c>
      <c r="AA176" s="11"/>
      <c r="AB176" s="11"/>
      <c r="AC176" s="11"/>
      <c r="AD176" s="11">
        <f t="shared" si="158"/>
        <v>514</v>
      </c>
      <c r="AE176" s="11">
        <f t="shared" si="159"/>
        <v>1166</v>
      </c>
      <c r="AF176" s="12">
        <f t="shared" si="160"/>
        <v>171</v>
      </c>
      <c r="AG176" s="12">
        <v>0</v>
      </c>
      <c r="AH176" s="12">
        <v>0</v>
      </c>
      <c r="AI176" s="12">
        <v>40</v>
      </c>
      <c r="AJ176" s="11">
        <f t="shared" si="161"/>
        <v>1891</v>
      </c>
      <c r="AK176" s="11">
        <f t="shared" si="162"/>
        <v>56207.662500000006</v>
      </c>
      <c r="AL176" s="11">
        <f t="shared" si="163"/>
        <v>8683</v>
      </c>
      <c r="AM176" s="11">
        <f t="shared" si="164"/>
        <v>47524.662500000006</v>
      </c>
      <c r="AN176">
        <f>VLOOKUP(C176,[1]WD!$B$3:$AR$777,43,0)</f>
        <v>15</v>
      </c>
      <c r="AO176" s="18">
        <f t="shared" si="165"/>
        <v>0</v>
      </c>
      <c r="AP176" s="6"/>
      <c r="AQ176" s="6"/>
      <c r="AR176" s="6"/>
    </row>
    <row r="177" spans="1:44" x14ac:dyDescent="0.25">
      <c r="A177" s="10">
        <v>279</v>
      </c>
      <c r="B177" s="1">
        <v>15</v>
      </c>
      <c r="C177" s="2">
        <v>40059757</v>
      </c>
      <c r="D177" s="3" t="s">
        <v>510</v>
      </c>
      <c r="E177" s="3" t="s">
        <v>361</v>
      </c>
      <c r="F177" s="3" t="s">
        <v>477</v>
      </c>
      <c r="G177" s="5">
        <v>1</v>
      </c>
      <c r="H177" s="4" t="s">
        <v>446</v>
      </c>
      <c r="I177" s="22">
        <v>518.41</v>
      </c>
      <c r="J177" s="11">
        <v>31</v>
      </c>
      <c r="K177" s="11">
        <v>29</v>
      </c>
      <c r="L177" s="11">
        <v>134</v>
      </c>
      <c r="M177" s="11">
        <f t="shared" si="152"/>
        <v>16071</v>
      </c>
      <c r="N177" s="11">
        <f t="shared" si="153"/>
        <v>1929</v>
      </c>
      <c r="O177" s="9">
        <f t="shared" si="154"/>
        <v>80.355000000000004</v>
      </c>
      <c r="P177" s="9">
        <f t="shared" si="155"/>
        <v>75</v>
      </c>
      <c r="Q177" s="8">
        <f t="shared" si="135"/>
        <v>522.3075</v>
      </c>
      <c r="R177" s="8">
        <f t="shared" si="107"/>
        <v>18677.662499999999</v>
      </c>
      <c r="S177" s="11">
        <f t="shared" si="156"/>
        <v>290</v>
      </c>
      <c r="T177" s="9">
        <f t="shared" si="108"/>
        <v>18967.662499999999</v>
      </c>
      <c r="U177" s="9"/>
      <c r="V177" s="9"/>
      <c r="W177" s="9"/>
      <c r="X177" s="11">
        <f t="shared" si="157"/>
        <v>8683</v>
      </c>
      <c r="Y177" s="8">
        <f t="shared" si="109"/>
        <v>282.19749999999999</v>
      </c>
      <c r="Z177" s="9">
        <f t="shared" si="110"/>
        <v>8965.1975000000002</v>
      </c>
      <c r="AA177" s="11"/>
      <c r="AB177" s="11"/>
      <c r="AC177" s="11"/>
      <c r="AD177" s="11">
        <f t="shared" si="158"/>
        <v>590</v>
      </c>
      <c r="AE177" s="11">
        <f t="shared" si="159"/>
        <v>1339</v>
      </c>
      <c r="AF177" s="12">
        <f t="shared" si="160"/>
        <v>186</v>
      </c>
      <c r="AG177" s="12">
        <v>0</v>
      </c>
      <c r="AH177" s="12">
        <v>0</v>
      </c>
      <c r="AI177" s="12">
        <v>40</v>
      </c>
      <c r="AJ177" s="11">
        <f t="shared" si="161"/>
        <v>2155</v>
      </c>
      <c r="AK177" s="11">
        <f t="shared" si="162"/>
        <v>63140.987499999996</v>
      </c>
      <c r="AL177" s="11">
        <f t="shared" si="163"/>
        <v>8683</v>
      </c>
      <c r="AM177" s="11">
        <f t="shared" si="164"/>
        <v>54457.987499999996</v>
      </c>
      <c r="AN177">
        <f>VLOOKUP(C177,[1]WD!$B$3:$AR$777,43,0)</f>
        <v>15</v>
      </c>
      <c r="AO177" s="24">
        <f t="shared" si="165"/>
        <v>0</v>
      </c>
      <c r="AP177" s="6"/>
      <c r="AQ177" s="6"/>
      <c r="AR177" s="6"/>
    </row>
    <row r="178" spans="1:44" x14ac:dyDescent="0.25">
      <c r="A178" s="10"/>
      <c r="B178" s="1"/>
      <c r="C178" s="2"/>
      <c r="D178" s="3"/>
      <c r="E178" s="3"/>
      <c r="F178" s="31" t="s">
        <v>630</v>
      </c>
      <c r="G178" s="5">
        <f>SUBTOTAL(9,G171:G177)</f>
        <v>7</v>
      </c>
      <c r="H178" s="4"/>
      <c r="I178" s="22"/>
      <c r="J178" s="11">
        <f t="shared" ref="J178:T178" si="166">SUBTOTAL(9,J171:J177)</f>
        <v>182</v>
      </c>
      <c r="K178" s="11">
        <f t="shared" si="166"/>
        <v>196</v>
      </c>
      <c r="L178" s="11">
        <f t="shared" si="166"/>
        <v>883</v>
      </c>
      <c r="M178" s="11">
        <f t="shared" si="166"/>
        <v>95699</v>
      </c>
      <c r="N178" s="11">
        <f t="shared" si="166"/>
        <v>11485</v>
      </c>
      <c r="O178" s="9">
        <f t="shared" si="166"/>
        <v>478.49500000000006</v>
      </c>
      <c r="P178" s="9">
        <f t="shared" si="166"/>
        <v>473</v>
      </c>
      <c r="Q178" s="8">
        <f t="shared" si="166"/>
        <v>3110.2174999999997</v>
      </c>
      <c r="R178" s="8">
        <f t="shared" si="166"/>
        <v>111245.71249999999</v>
      </c>
      <c r="S178" s="11">
        <f t="shared" si="166"/>
        <v>1960</v>
      </c>
      <c r="T178" s="9">
        <f t="shared" si="166"/>
        <v>113205.71249999999</v>
      </c>
      <c r="U178" s="33">
        <f>ROUND(T178/G178,2)</f>
        <v>16172.24</v>
      </c>
      <c r="V178" s="9">
        <f>U178*G178</f>
        <v>113205.68</v>
      </c>
      <c r="W178" s="9">
        <f>V178-T178</f>
        <v>-3.2500000001164153E-2</v>
      </c>
      <c r="X178" s="11">
        <f>SUBTOTAL(9,X171:X177)</f>
        <v>58126</v>
      </c>
      <c r="Y178" s="8">
        <f>SUBTOTAL(9,Y171:Y177)</f>
        <v>1889.095</v>
      </c>
      <c r="Z178" s="9">
        <f>SUBTOTAL(9,Z171:Z177)</f>
        <v>60015.095000000001</v>
      </c>
      <c r="AA178" s="33">
        <f>ROUND(Z178/G178,2)</f>
        <v>8573.59</v>
      </c>
      <c r="AB178" s="9">
        <f>AA178*G178</f>
        <v>60015.130000000005</v>
      </c>
      <c r="AC178" s="9">
        <f>AB178-Z178</f>
        <v>3.500000000349246E-2</v>
      </c>
      <c r="AD178" s="11">
        <f t="shared" ref="AD178:AM178" si="167">SUBTOTAL(9,AD171:AD177)</f>
        <v>3513</v>
      </c>
      <c r="AE178" s="11">
        <f t="shared" si="167"/>
        <v>7972</v>
      </c>
      <c r="AF178" s="12">
        <f t="shared" si="167"/>
        <v>1158</v>
      </c>
      <c r="AG178" s="12">
        <f t="shared" si="167"/>
        <v>0</v>
      </c>
      <c r="AH178" s="12">
        <f t="shared" si="167"/>
        <v>0</v>
      </c>
      <c r="AI178" s="12">
        <f t="shared" si="167"/>
        <v>280</v>
      </c>
      <c r="AJ178" s="11">
        <f t="shared" si="167"/>
        <v>12923</v>
      </c>
      <c r="AK178" s="11">
        <f t="shared" si="167"/>
        <v>382860.13750000001</v>
      </c>
      <c r="AL178" s="11">
        <f t="shared" si="167"/>
        <v>58126</v>
      </c>
      <c r="AM178" s="11">
        <f t="shared" si="167"/>
        <v>324734.13750000001</v>
      </c>
      <c r="AO178" s="24">
        <f>SUBTOTAL(9,AO171:AO177)</f>
        <v>0</v>
      </c>
      <c r="AP178" s="6"/>
      <c r="AQ178" s="6"/>
      <c r="AR178" s="6"/>
    </row>
    <row r="179" spans="1:44" x14ac:dyDescent="0.25">
      <c r="A179" s="10">
        <v>280</v>
      </c>
      <c r="B179" s="1">
        <v>15</v>
      </c>
      <c r="C179" s="2">
        <v>40057722</v>
      </c>
      <c r="D179" s="3" t="s">
        <v>109</v>
      </c>
      <c r="E179" s="3" t="s">
        <v>361</v>
      </c>
      <c r="F179" s="3" t="s">
        <v>473</v>
      </c>
      <c r="G179" s="5">
        <v>1</v>
      </c>
      <c r="H179" s="4" t="s">
        <v>442</v>
      </c>
      <c r="I179" s="22">
        <v>518.41</v>
      </c>
      <c r="J179" s="11">
        <v>11</v>
      </c>
      <c r="K179" s="11">
        <v>11</v>
      </c>
      <c r="L179" s="11">
        <v>4</v>
      </c>
      <c r="M179" s="11">
        <f>ROUND((I179*J179),0)</f>
        <v>5703</v>
      </c>
      <c r="N179" s="11">
        <f>ROUND((M179*12%),0)</f>
        <v>684</v>
      </c>
      <c r="O179" s="9">
        <f>M179*0.5%</f>
        <v>28.515000000000001</v>
      </c>
      <c r="P179" s="9">
        <f>ROUND(IF(M179&gt;15000,(15000*0.5%),M179*0.5%),0)</f>
        <v>29</v>
      </c>
      <c r="Q179" s="8">
        <f t="shared" si="135"/>
        <v>185.3475</v>
      </c>
      <c r="R179" s="8">
        <f t="shared" si="107"/>
        <v>6629.8625000000002</v>
      </c>
      <c r="S179" s="11">
        <f>ROUND((K179*10),0)</f>
        <v>110</v>
      </c>
      <c r="T179" s="9">
        <f t="shared" si="108"/>
        <v>6739.8625000000002</v>
      </c>
      <c r="U179" s="9"/>
      <c r="V179" s="9"/>
      <c r="W179" s="9"/>
      <c r="X179" s="11">
        <f>ROUND((I179/8*L179),0)</f>
        <v>259</v>
      </c>
      <c r="Y179" s="8">
        <f t="shared" si="109"/>
        <v>8.4175000000000004</v>
      </c>
      <c r="Z179" s="9">
        <f t="shared" si="110"/>
        <v>267.41750000000002</v>
      </c>
      <c r="AA179" s="11"/>
      <c r="AB179" s="11"/>
      <c r="AC179" s="11"/>
      <c r="AD179" s="11">
        <f>N179-AE179</f>
        <v>209</v>
      </c>
      <c r="AE179" s="11">
        <f>ROUND((M179*8.33%),0)</f>
        <v>475</v>
      </c>
      <c r="AF179" s="12">
        <f>ROUNDUP((M179+X179)*(0.75%),0)</f>
        <v>45</v>
      </c>
      <c r="AG179" s="12">
        <v>0</v>
      </c>
      <c r="AH179" s="12">
        <v>0</v>
      </c>
      <c r="AI179" s="12">
        <v>40</v>
      </c>
      <c r="AJ179" s="11">
        <f>SUM(AD179:AI179)</f>
        <v>769</v>
      </c>
      <c r="AK179" s="11">
        <f>SUM(M179:X179)-AJ179</f>
        <v>19599.587500000001</v>
      </c>
      <c r="AL179" s="11">
        <f>X179</f>
        <v>259</v>
      </c>
      <c r="AM179" s="11">
        <f>AK179-AL179</f>
        <v>19340.587500000001</v>
      </c>
      <c r="AN179">
        <f>VLOOKUP(C179,[1]WD!$B$3:$AR$777,43,0)</f>
        <v>15</v>
      </c>
      <c r="AO179" s="18">
        <f>+AN179-B179</f>
        <v>0</v>
      </c>
      <c r="AP179" s="6"/>
      <c r="AQ179" s="6"/>
      <c r="AR179" s="6"/>
    </row>
    <row r="180" spans="1:44" x14ac:dyDescent="0.25">
      <c r="A180" s="10">
        <v>281</v>
      </c>
      <c r="B180" s="1">
        <v>15</v>
      </c>
      <c r="C180" s="2">
        <v>40057872</v>
      </c>
      <c r="D180" s="3" t="s">
        <v>118</v>
      </c>
      <c r="E180" s="3" t="s">
        <v>361</v>
      </c>
      <c r="F180" s="3" t="s">
        <v>473</v>
      </c>
      <c r="G180" s="5">
        <v>1</v>
      </c>
      <c r="H180" s="4" t="s">
        <v>442</v>
      </c>
      <c r="I180" s="22">
        <v>518.41</v>
      </c>
      <c r="J180" s="11">
        <v>18</v>
      </c>
      <c r="K180" s="11">
        <v>23</v>
      </c>
      <c r="L180" s="11">
        <v>44</v>
      </c>
      <c r="M180" s="11">
        <f>ROUND((I180*J180),0)</f>
        <v>9331</v>
      </c>
      <c r="N180" s="11">
        <f>ROUND((M180*12%),0)</f>
        <v>1120</v>
      </c>
      <c r="O180" s="9">
        <f>M180*0.5%</f>
        <v>46.655000000000001</v>
      </c>
      <c r="P180" s="9">
        <f>ROUND(IF(M180&gt;15000,(15000*0.5%),M180*0.5%),0)</f>
        <v>47</v>
      </c>
      <c r="Q180" s="8">
        <f t="shared" si="135"/>
        <v>303.25749999999999</v>
      </c>
      <c r="R180" s="8">
        <f t="shared" si="107"/>
        <v>10847.9125</v>
      </c>
      <c r="S180" s="11">
        <f>ROUND((K180*10),0)</f>
        <v>230</v>
      </c>
      <c r="T180" s="9">
        <f t="shared" si="108"/>
        <v>11077.9125</v>
      </c>
      <c r="U180" s="9"/>
      <c r="V180" s="9"/>
      <c r="W180" s="9"/>
      <c r="X180" s="11">
        <f>ROUND((I180/8*L180),0)</f>
        <v>2851</v>
      </c>
      <c r="Y180" s="8">
        <f t="shared" si="109"/>
        <v>92.657499999999999</v>
      </c>
      <c r="Z180" s="9">
        <f t="shared" si="110"/>
        <v>2943.6574999999998</v>
      </c>
      <c r="AA180" s="11"/>
      <c r="AB180" s="11"/>
      <c r="AC180" s="11"/>
      <c r="AD180" s="11">
        <f>N180-AE180</f>
        <v>343</v>
      </c>
      <c r="AE180" s="11">
        <f>ROUND((M180*8.33%),0)</f>
        <v>777</v>
      </c>
      <c r="AF180" s="12">
        <f>ROUNDUP((M180+X180)*(0.75%),0)</f>
        <v>92</v>
      </c>
      <c r="AG180" s="12">
        <v>0</v>
      </c>
      <c r="AH180" s="12">
        <v>0</v>
      </c>
      <c r="AI180" s="12">
        <v>40</v>
      </c>
      <c r="AJ180" s="11">
        <f>SUM(AD180:AI180)</f>
        <v>1252</v>
      </c>
      <c r="AK180" s="11">
        <f>SUM(M180:X180)-AJ180</f>
        <v>34602.737500000003</v>
      </c>
      <c r="AL180" s="11">
        <f>X180</f>
        <v>2851</v>
      </c>
      <c r="AM180" s="11">
        <f>AK180-AL180</f>
        <v>31751.737500000003</v>
      </c>
      <c r="AN180">
        <f>VLOOKUP(C180,[1]WD!$B$3:$AR$777,43,0)</f>
        <v>15</v>
      </c>
      <c r="AO180" s="18">
        <f>+AN180-B180</f>
        <v>0</v>
      </c>
      <c r="AP180" s="6"/>
      <c r="AQ180" s="6"/>
      <c r="AR180" s="6"/>
    </row>
    <row r="181" spans="1:44" x14ac:dyDescent="0.25">
      <c r="A181" s="10">
        <v>282</v>
      </c>
      <c r="B181" s="1">
        <v>15</v>
      </c>
      <c r="C181" s="2">
        <v>40058646</v>
      </c>
      <c r="D181" s="3" t="s">
        <v>146</v>
      </c>
      <c r="E181" s="3" t="s">
        <v>361</v>
      </c>
      <c r="F181" s="3" t="s">
        <v>473</v>
      </c>
      <c r="G181" s="5">
        <v>1</v>
      </c>
      <c r="H181" s="4" t="s">
        <v>442</v>
      </c>
      <c r="I181" s="22">
        <v>518.41</v>
      </c>
      <c r="J181" s="11">
        <v>23</v>
      </c>
      <c r="K181" s="11">
        <v>23</v>
      </c>
      <c r="L181" s="11">
        <v>1</v>
      </c>
      <c r="M181" s="11">
        <f>ROUND((I181*J181),0)</f>
        <v>11923</v>
      </c>
      <c r="N181" s="11">
        <f>ROUND((M181*12%),0)</f>
        <v>1431</v>
      </c>
      <c r="O181" s="9">
        <f>M181*0.5%</f>
        <v>59.615000000000002</v>
      </c>
      <c r="P181" s="9">
        <f>ROUND(IF(M181&gt;15000,(15000*0.5%),M181*0.5%),0)</f>
        <v>60</v>
      </c>
      <c r="Q181" s="8">
        <f t="shared" si="135"/>
        <v>387.4975</v>
      </c>
      <c r="R181" s="8">
        <f t="shared" si="107"/>
        <v>13861.112499999999</v>
      </c>
      <c r="S181" s="11">
        <f>ROUND((K181*10),0)</f>
        <v>230</v>
      </c>
      <c r="T181" s="9">
        <f t="shared" si="108"/>
        <v>14091.112499999999</v>
      </c>
      <c r="U181" s="9"/>
      <c r="V181" s="9"/>
      <c r="W181" s="9"/>
      <c r="X181" s="11">
        <f>ROUND((I181/8*L181),0)</f>
        <v>65</v>
      </c>
      <c r="Y181" s="8">
        <f t="shared" si="109"/>
        <v>2.1125000000000003</v>
      </c>
      <c r="Z181" s="9">
        <f t="shared" si="110"/>
        <v>67.112499999999997</v>
      </c>
      <c r="AA181" s="11"/>
      <c r="AB181" s="11"/>
      <c r="AC181" s="11"/>
      <c r="AD181" s="11">
        <f>N181-AE181</f>
        <v>438</v>
      </c>
      <c r="AE181" s="11">
        <f>ROUND((M181*8.33%),0)</f>
        <v>993</v>
      </c>
      <c r="AF181" s="12">
        <f>ROUNDUP((M181+X181)*(0.75%),0)</f>
        <v>90</v>
      </c>
      <c r="AG181" s="12">
        <v>0</v>
      </c>
      <c r="AH181" s="12">
        <v>0</v>
      </c>
      <c r="AI181" s="12">
        <v>40</v>
      </c>
      <c r="AJ181" s="11">
        <f>SUM(AD181:AI181)</f>
        <v>1561</v>
      </c>
      <c r="AK181" s="11">
        <f>SUM(M181:X181)-AJ181</f>
        <v>40547.337499999994</v>
      </c>
      <c r="AL181" s="11">
        <f>X181</f>
        <v>65</v>
      </c>
      <c r="AM181" s="11">
        <f>AK181-AL181</f>
        <v>40482.337499999994</v>
      </c>
      <c r="AN181">
        <f>VLOOKUP(C181,[1]WD!$B$3:$AR$777,43,0)</f>
        <v>15</v>
      </c>
      <c r="AO181" s="18">
        <f>+AN181-B181</f>
        <v>0</v>
      </c>
      <c r="AP181" s="6"/>
      <c r="AQ181" s="6"/>
      <c r="AR181" s="6"/>
    </row>
    <row r="182" spans="1:44" x14ac:dyDescent="0.25">
      <c r="A182" s="10">
        <v>283</v>
      </c>
      <c r="B182" s="1">
        <v>15</v>
      </c>
      <c r="C182" s="2">
        <v>40058420</v>
      </c>
      <c r="D182" s="3" t="s">
        <v>213</v>
      </c>
      <c r="E182" s="3" t="s">
        <v>361</v>
      </c>
      <c r="F182" s="3" t="s">
        <v>473</v>
      </c>
      <c r="G182" s="5">
        <v>1</v>
      </c>
      <c r="H182" s="4" t="s">
        <v>442</v>
      </c>
      <c r="I182" s="22">
        <v>518.41</v>
      </c>
      <c r="J182" s="11">
        <v>21</v>
      </c>
      <c r="K182" s="11">
        <v>21</v>
      </c>
      <c r="L182" s="11">
        <v>24</v>
      </c>
      <c r="M182" s="11">
        <f>ROUND((I182*J182),0)</f>
        <v>10887</v>
      </c>
      <c r="N182" s="11">
        <f>ROUND((M182*12%),0)</f>
        <v>1306</v>
      </c>
      <c r="O182" s="9">
        <f>M182*0.5%</f>
        <v>54.435000000000002</v>
      </c>
      <c r="P182" s="9">
        <f>ROUND(IF(M182&gt;15000,(15000*0.5%),M182*0.5%),0)</f>
        <v>54</v>
      </c>
      <c r="Q182" s="8">
        <f t="shared" si="135"/>
        <v>353.82749999999999</v>
      </c>
      <c r="R182" s="8">
        <f t="shared" si="107"/>
        <v>12655.262499999999</v>
      </c>
      <c r="S182" s="11">
        <f>ROUND((K182*10),0)</f>
        <v>210</v>
      </c>
      <c r="T182" s="9">
        <f t="shared" si="108"/>
        <v>12865.262499999999</v>
      </c>
      <c r="U182" s="9"/>
      <c r="V182" s="9"/>
      <c r="W182" s="9"/>
      <c r="X182" s="11">
        <f>ROUND((I182/8*L182),0)</f>
        <v>1555</v>
      </c>
      <c r="Y182" s="8">
        <f t="shared" si="109"/>
        <v>50.537500000000001</v>
      </c>
      <c r="Z182" s="9">
        <f t="shared" si="110"/>
        <v>1605.5374999999999</v>
      </c>
      <c r="AA182" s="11"/>
      <c r="AB182" s="11"/>
      <c r="AC182" s="11"/>
      <c r="AD182" s="11">
        <f>N182-AE182</f>
        <v>399</v>
      </c>
      <c r="AE182" s="11">
        <f>ROUND((M182*8.33%),0)</f>
        <v>907</v>
      </c>
      <c r="AF182" s="12">
        <f>ROUNDUP((M182+X182)*(0.75%),0)</f>
        <v>94</v>
      </c>
      <c r="AG182" s="12">
        <v>0</v>
      </c>
      <c r="AH182" s="12">
        <v>0</v>
      </c>
      <c r="AI182" s="12">
        <v>40</v>
      </c>
      <c r="AJ182" s="11">
        <f>SUM(AD182:AI182)</f>
        <v>1440</v>
      </c>
      <c r="AK182" s="11">
        <f>SUM(M182:X182)-AJ182</f>
        <v>38500.787499999999</v>
      </c>
      <c r="AL182" s="11">
        <f>X182</f>
        <v>1555</v>
      </c>
      <c r="AM182" s="11">
        <f>AK182-AL182</f>
        <v>36945.787499999999</v>
      </c>
      <c r="AN182">
        <f>VLOOKUP(C182,[1]WD!$B$3:$AR$777,43,0)</f>
        <v>15</v>
      </c>
      <c r="AO182" s="18">
        <f>+AN182-B182</f>
        <v>0</v>
      </c>
      <c r="AP182" s="6"/>
      <c r="AQ182" s="6"/>
      <c r="AR182" s="6"/>
    </row>
    <row r="183" spans="1:44" x14ac:dyDescent="0.25">
      <c r="A183" s="10"/>
      <c r="B183" s="1"/>
      <c r="C183" s="2"/>
      <c r="D183" s="3"/>
      <c r="E183" s="3"/>
      <c r="F183" s="31" t="s">
        <v>631</v>
      </c>
      <c r="G183" s="5">
        <f>SUBTOTAL(9,G179:G182)</f>
        <v>4</v>
      </c>
      <c r="H183" s="4"/>
      <c r="I183" s="22"/>
      <c r="J183" s="11">
        <f t="shared" ref="J183:T183" si="168">SUBTOTAL(9,J179:J182)</f>
        <v>73</v>
      </c>
      <c r="K183" s="11">
        <f t="shared" si="168"/>
        <v>78</v>
      </c>
      <c r="L183" s="11">
        <f t="shared" si="168"/>
        <v>73</v>
      </c>
      <c r="M183" s="11">
        <f t="shared" si="168"/>
        <v>37844</v>
      </c>
      <c r="N183" s="11">
        <f t="shared" si="168"/>
        <v>4541</v>
      </c>
      <c r="O183" s="9">
        <f t="shared" si="168"/>
        <v>189.22</v>
      </c>
      <c r="P183" s="9">
        <f t="shared" si="168"/>
        <v>190</v>
      </c>
      <c r="Q183" s="8">
        <f t="shared" si="168"/>
        <v>1229.9299999999998</v>
      </c>
      <c r="R183" s="8">
        <f t="shared" si="168"/>
        <v>43994.15</v>
      </c>
      <c r="S183" s="11">
        <f t="shared" si="168"/>
        <v>780</v>
      </c>
      <c r="T183" s="9">
        <f t="shared" si="168"/>
        <v>44774.15</v>
      </c>
      <c r="U183" s="33">
        <f>ROUND(T183/G183,2)</f>
        <v>11193.54</v>
      </c>
      <c r="V183" s="9">
        <f>U183*G183</f>
        <v>44774.16</v>
      </c>
      <c r="W183" s="9">
        <f>V183-T183</f>
        <v>1.0000000002037268E-2</v>
      </c>
      <c r="X183" s="11">
        <f>SUBTOTAL(9,X179:X182)</f>
        <v>4730</v>
      </c>
      <c r="Y183" s="8">
        <f>SUBTOTAL(9,Y179:Y182)</f>
        <v>153.72499999999999</v>
      </c>
      <c r="Z183" s="9">
        <f>SUBTOTAL(9,Z179:Z182)</f>
        <v>4883.7250000000004</v>
      </c>
      <c r="AA183" s="33">
        <f>ROUND(Z183/G183,2)</f>
        <v>1220.93</v>
      </c>
      <c r="AB183" s="9">
        <f>AA183*G183</f>
        <v>4883.72</v>
      </c>
      <c r="AC183" s="9">
        <f>AB183-Z183</f>
        <v>-5.0000000001091394E-3</v>
      </c>
      <c r="AD183" s="11">
        <f t="shared" ref="AD183:AM183" si="169">SUBTOTAL(9,AD179:AD182)</f>
        <v>1389</v>
      </c>
      <c r="AE183" s="11">
        <f t="shared" si="169"/>
        <v>3152</v>
      </c>
      <c r="AF183" s="12">
        <f t="shared" si="169"/>
        <v>321</v>
      </c>
      <c r="AG183" s="12">
        <f t="shared" si="169"/>
        <v>0</v>
      </c>
      <c r="AH183" s="12">
        <f t="shared" si="169"/>
        <v>0</v>
      </c>
      <c r="AI183" s="12">
        <f t="shared" si="169"/>
        <v>160</v>
      </c>
      <c r="AJ183" s="11">
        <f t="shared" si="169"/>
        <v>5022</v>
      </c>
      <c r="AK183" s="11">
        <f t="shared" si="169"/>
        <v>133250.45000000001</v>
      </c>
      <c r="AL183" s="11">
        <f t="shared" si="169"/>
        <v>4730</v>
      </c>
      <c r="AM183" s="11">
        <f t="shared" si="169"/>
        <v>128520.45000000001</v>
      </c>
      <c r="AO183" s="18">
        <f>SUBTOTAL(9,AO179:AO182)</f>
        <v>0</v>
      </c>
      <c r="AP183" s="6"/>
      <c r="AQ183" s="6"/>
      <c r="AR183" s="6"/>
    </row>
    <row r="184" spans="1:44" x14ac:dyDescent="0.25">
      <c r="A184" s="10">
        <v>284</v>
      </c>
      <c r="B184" s="1">
        <v>15</v>
      </c>
      <c r="C184" s="2">
        <v>40057552</v>
      </c>
      <c r="D184" s="3" t="s">
        <v>97</v>
      </c>
      <c r="E184" s="3" t="s">
        <v>361</v>
      </c>
      <c r="F184" s="3" t="s">
        <v>468</v>
      </c>
      <c r="G184" s="5">
        <v>1</v>
      </c>
      <c r="H184" s="4" t="s">
        <v>438</v>
      </c>
      <c r="I184" s="22">
        <v>518.41</v>
      </c>
      <c r="J184" s="11">
        <v>25</v>
      </c>
      <c r="K184" s="11">
        <v>25</v>
      </c>
      <c r="L184" s="11">
        <v>28</v>
      </c>
      <c r="M184" s="11">
        <f>ROUND((I184*J184),0)</f>
        <v>12960</v>
      </c>
      <c r="N184" s="11">
        <f>ROUND((M184*12%),0)</f>
        <v>1555</v>
      </c>
      <c r="O184" s="9">
        <f>M184*0.5%</f>
        <v>64.8</v>
      </c>
      <c r="P184" s="9">
        <f>ROUND(IF(M184&gt;15000,(15000*0.5%),M184*0.5%),0)</f>
        <v>65</v>
      </c>
      <c r="Q184" s="8">
        <f t="shared" si="135"/>
        <v>421.2</v>
      </c>
      <c r="R184" s="8">
        <f t="shared" si="107"/>
        <v>15066</v>
      </c>
      <c r="S184" s="11">
        <f>ROUND((K184*10),0)</f>
        <v>250</v>
      </c>
      <c r="T184" s="9">
        <f t="shared" si="108"/>
        <v>15316</v>
      </c>
      <c r="U184" s="9"/>
      <c r="V184" s="9"/>
      <c r="W184" s="9"/>
      <c r="X184" s="11">
        <f>ROUND((I184/8*L184),0)</f>
        <v>1814</v>
      </c>
      <c r="Y184" s="8">
        <f t="shared" si="109"/>
        <v>58.955000000000005</v>
      </c>
      <c r="Z184" s="9">
        <f t="shared" si="110"/>
        <v>1872.9549999999999</v>
      </c>
      <c r="AA184" s="11"/>
      <c r="AB184" s="11"/>
      <c r="AC184" s="11"/>
      <c r="AD184" s="11">
        <f>N184-AE184</f>
        <v>475</v>
      </c>
      <c r="AE184" s="11">
        <f>ROUND((M184*8.33%),0)</f>
        <v>1080</v>
      </c>
      <c r="AF184" s="12">
        <f>ROUNDUP((M184+X184)*(0.75%),0)</f>
        <v>111</v>
      </c>
      <c r="AG184" s="12">
        <v>0</v>
      </c>
      <c r="AH184" s="12">
        <v>0</v>
      </c>
      <c r="AI184" s="12">
        <v>40</v>
      </c>
      <c r="AJ184" s="11">
        <f>SUM(AD184:AI184)</f>
        <v>1706</v>
      </c>
      <c r="AK184" s="11">
        <f>SUM(M184:X184)-AJ184</f>
        <v>45806</v>
      </c>
      <c r="AL184" s="11">
        <f>X184</f>
        <v>1814</v>
      </c>
      <c r="AM184" s="11">
        <f>AK184-AL184</f>
        <v>43992</v>
      </c>
      <c r="AN184">
        <f>VLOOKUP(C184,[1]WD!$B$3:$AR$777,43,0)</f>
        <v>15</v>
      </c>
      <c r="AO184" s="18">
        <f>+AN184-B184</f>
        <v>0</v>
      </c>
      <c r="AP184" s="6"/>
      <c r="AQ184" s="6"/>
      <c r="AR184" s="6"/>
    </row>
    <row r="185" spans="1:44" x14ac:dyDescent="0.25">
      <c r="A185" s="10">
        <v>285</v>
      </c>
      <c r="B185" s="1">
        <v>15</v>
      </c>
      <c r="C185" s="2">
        <v>40057877</v>
      </c>
      <c r="D185" s="3" t="s">
        <v>40</v>
      </c>
      <c r="E185" s="3" t="s">
        <v>361</v>
      </c>
      <c r="F185" s="3" t="s">
        <v>468</v>
      </c>
      <c r="G185" s="5">
        <v>1</v>
      </c>
      <c r="H185" s="4" t="s">
        <v>438</v>
      </c>
      <c r="I185" s="22">
        <v>518.41</v>
      </c>
      <c r="J185" s="11">
        <v>22</v>
      </c>
      <c r="K185" s="11">
        <v>25</v>
      </c>
      <c r="L185" s="11">
        <v>24</v>
      </c>
      <c r="M185" s="11">
        <f>ROUND((I185*J185),0)</f>
        <v>11405</v>
      </c>
      <c r="N185" s="11">
        <f>ROUND((M185*12%),0)</f>
        <v>1369</v>
      </c>
      <c r="O185" s="9">
        <f>M185*0.5%</f>
        <v>57.024999999999999</v>
      </c>
      <c r="P185" s="9">
        <f>ROUND(IF(M185&gt;15000,(15000*0.5%),M185*0.5%),0)</f>
        <v>57</v>
      </c>
      <c r="Q185" s="8">
        <f t="shared" si="135"/>
        <v>370.66250000000002</v>
      </c>
      <c r="R185" s="8">
        <f t="shared" si="107"/>
        <v>13258.6875</v>
      </c>
      <c r="S185" s="11">
        <f>ROUND((K185*10),0)</f>
        <v>250</v>
      </c>
      <c r="T185" s="9">
        <f t="shared" si="108"/>
        <v>13508.6875</v>
      </c>
      <c r="U185" s="9"/>
      <c r="V185" s="9"/>
      <c r="W185" s="9"/>
      <c r="X185" s="11">
        <f>ROUND((I185/8*L185),0)</f>
        <v>1555</v>
      </c>
      <c r="Y185" s="8">
        <f t="shared" si="109"/>
        <v>50.537500000000001</v>
      </c>
      <c r="Z185" s="9">
        <f t="shared" si="110"/>
        <v>1605.5374999999999</v>
      </c>
      <c r="AA185" s="11"/>
      <c r="AB185" s="11"/>
      <c r="AC185" s="11"/>
      <c r="AD185" s="11">
        <f>N185-AE185</f>
        <v>419</v>
      </c>
      <c r="AE185" s="11">
        <f>ROUND((M185*8.33%),0)</f>
        <v>950</v>
      </c>
      <c r="AF185" s="12">
        <f>ROUNDUP((M185+X185)*(0.75%),0)</f>
        <v>98</v>
      </c>
      <c r="AG185" s="12">
        <v>0</v>
      </c>
      <c r="AH185" s="12">
        <v>0</v>
      </c>
      <c r="AI185" s="12">
        <v>40</v>
      </c>
      <c r="AJ185" s="11">
        <f>SUM(AD185:AI185)</f>
        <v>1507</v>
      </c>
      <c r="AK185" s="11">
        <f>SUM(M185:X185)-AJ185</f>
        <v>40324.0625</v>
      </c>
      <c r="AL185" s="11">
        <f>X185</f>
        <v>1555</v>
      </c>
      <c r="AM185" s="11">
        <f>AK185-AL185</f>
        <v>38769.0625</v>
      </c>
      <c r="AN185">
        <f>VLOOKUP(C185,[1]WD!$B$3:$AR$777,43,0)</f>
        <v>15</v>
      </c>
      <c r="AO185" s="18">
        <f>+AN185-B185</f>
        <v>0</v>
      </c>
      <c r="AP185" s="6"/>
      <c r="AQ185" s="6"/>
      <c r="AR185" s="6"/>
    </row>
    <row r="186" spans="1:44" x14ac:dyDescent="0.25">
      <c r="A186" s="10">
        <v>286</v>
      </c>
      <c r="B186" s="1">
        <v>15</v>
      </c>
      <c r="C186" s="2">
        <v>40058206</v>
      </c>
      <c r="D186" s="3" t="s">
        <v>33</v>
      </c>
      <c r="E186" s="3" t="s">
        <v>361</v>
      </c>
      <c r="F186" s="3" t="s">
        <v>468</v>
      </c>
      <c r="G186" s="5">
        <v>1</v>
      </c>
      <c r="H186" s="4" t="s">
        <v>438</v>
      </c>
      <c r="I186" s="22">
        <v>518.41</v>
      </c>
      <c r="J186" s="11">
        <v>23</v>
      </c>
      <c r="K186" s="11">
        <v>26</v>
      </c>
      <c r="L186" s="11">
        <v>63</v>
      </c>
      <c r="M186" s="11">
        <f>ROUND((I186*J186),0)</f>
        <v>11923</v>
      </c>
      <c r="N186" s="11">
        <f>ROUND((M186*12%),0)</f>
        <v>1431</v>
      </c>
      <c r="O186" s="9">
        <f>M186*0.5%</f>
        <v>59.615000000000002</v>
      </c>
      <c r="P186" s="9">
        <f>ROUND(IF(M186&gt;15000,(15000*0.5%),M186*0.5%),0)</f>
        <v>60</v>
      </c>
      <c r="Q186" s="8">
        <f t="shared" si="135"/>
        <v>387.4975</v>
      </c>
      <c r="R186" s="8">
        <f t="shared" si="107"/>
        <v>13861.112499999999</v>
      </c>
      <c r="S186" s="11">
        <f>ROUND((K186*10),0)</f>
        <v>260</v>
      </c>
      <c r="T186" s="9">
        <f t="shared" si="108"/>
        <v>14121.112499999999</v>
      </c>
      <c r="U186" s="9"/>
      <c r="V186" s="9"/>
      <c r="W186" s="9"/>
      <c r="X186" s="11">
        <f>ROUND((I186/8*L186),0)</f>
        <v>4082</v>
      </c>
      <c r="Y186" s="8">
        <f t="shared" si="109"/>
        <v>132.66499999999999</v>
      </c>
      <c r="Z186" s="9">
        <f t="shared" si="110"/>
        <v>4214.665</v>
      </c>
      <c r="AA186" s="11"/>
      <c r="AB186" s="11"/>
      <c r="AC186" s="11"/>
      <c r="AD186" s="11">
        <f>N186-AE186</f>
        <v>438</v>
      </c>
      <c r="AE186" s="11">
        <f>ROUND((M186*8.33%),0)</f>
        <v>993</v>
      </c>
      <c r="AF186" s="12">
        <f>ROUNDUP((M186+X186)*(0.75%),0)</f>
        <v>121</v>
      </c>
      <c r="AG186" s="12">
        <v>0</v>
      </c>
      <c r="AH186" s="12">
        <v>0</v>
      </c>
      <c r="AI186" s="12">
        <v>40</v>
      </c>
      <c r="AJ186" s="11">
        <f>SUM(AD186:AI186)</f>
        <v>1592</v>
      </c>
      <c r="AK186" s="11">
        <f>SUM(M186:X186)-AJ186</f>
        <v>44593.337499999994</v>
      </c>
      <c r="AL186" s="11">
        <f>X186</f>
        <v>4082</v>
      </c>
      <c r="AM186" s="11">
        <f>AK186-AL186</f>
        <v>40511.337499999994</v>
      </c>
      <c r="AN186">
        <f>VLOOKUP(C186,[1]WD!$B$3:$AR$777,43,0)</f>
        <v>15</v>
      </c>
      <c r="AO186" s="18">
        <f>+AN186-B186</f>
        <v>0</v>
      </c>
      <c r="AP186" s="6"/>
      <c r="AQ186" s="6"/>
      <c r="AR186" s="6"/>
    </row>
    <row r="187" spans="1:44" x14ac:dyDescent="0.25">
      <c r="A187" s="10">
        <v>287</v>
      </c>
      <c r="B187" s="1">
        <v>15</v>
      </c>
      <c r="C187" s="2">
        <v>40058407</v>
      </c>
      <c r="D187" s="3" t="s">
        <v>136</v>
      </c>
      <c r="E187" s="3" t="s">
        <v>361</v>
      </c>
      <c r="F187" s="3" t="s">
        <v>468</v>
      </c>
      <c r="G187" s="5">
        <v>1</v>
      </c>
      <c r="H187" s="4" t="s">
        <v>438</v>
      </c>
      <c r="I187" s="22">
        <v>518.41</v>
      </c>
      <c r="J187" s="11">
        <v>9</v>
      </c>
      <c r="K187" s="11">
        <v>9</v>
      </c>
      <c r="L187" s="11">
        <v>0</v>
      </c>
      <c r="M187" s="11">
        <f>ROUND((I187*J187),0)</f>
        <v>4666</v>
      </c>
      <c r="N187" s="11">
        <f>ROUND((M187*12%),0)</f>
        <v>560</v>
      </c>
      <c r="O187" s="9">
        <f>M187*0.5%</f>
        <v>23.330000000000002</v>
      </c>
      <c r="P187" s="9">
        <f>ROUND(IF(M187&gt;15000,(15000*0.5%),M187*0.5%),0)</f>
        <v>23</v>
      </c>
      <c r="Q187" s="8">
        <f t="shared" si="135"/>
        <v>151.64500000000001</v>
      </c>
      <c r="R187" s="8">
        <f t="shared" si="107"/>
        <v>5423.9750000000004</v>
      </c>
      <c r="S187" s="11">
        <f>ROUND((K187*10),0)</f>
        <v>90</v>
      </c>
      <c r="T187" s="9">
        <f t="shared" si="108"/>
        <v>5513.9750000000004</v>
      </c>
      <c r="U187" s="9"/>
      <c r="V187" s="9"/>
      <c r="W187" s="9"/>
      <c r="X187" s="11">
        <f>ROUND((I187/8*L187),0)</f>
        <v>0</v>
      </c>
      <c r="Y187" s="8">
        <f t="shared" si="109"/>
        <v>0</v>
      </c>
      <c r="Z187" s="9">
        <f t="shared" si="110"/>
        <v>0</v>
      </c>
      <c r="AA187" s="11"/>
      <c r="AB187" s="11"/>
      <c r="AC187" s="11"/>
      <c r="AD187" s="11">
        <f>N187-AE187</f>
        <v>171</v>
      </c>
      <c r="AE187" s="11">
        <f>ROUND((M187*8.33%),0)</f>
        <v>389</v>
      </c>
      <c r="AF187" s="12">
        <f>ROUNDUP((M187+X187)*(0.75%),0)</f>
        <v>35</v>
      </c>
      <c r="AG187" s="12">
        <v>0</v>
      </c>
      <c r="AH187" s="12">
        <v>0</v>
      </c>
      <c r="AI187" s="12">
        <v>40</v>
      </c>
      <c r="AJ187" s="11">
        <f>SUM(AD187:AI187)</f>
        <v>635</v>
      </c>
      <c r="AK187" s="11">
        <f>SUM(M187:X187)-AJ187</f>
        <v>15816.925000000003</v>
      </c>
      <c r="AL187" s="11">
        <f>X187</f>
        <v>0</v>
      </c>
      <c r="AM187" s="11">
        <f>AK187-AL187</f>
        <v>15816.925000000003</v>
      </c>
      <c r="AN187">
        <f>VLOOKUP(C187,[1]WD!$B$3:$AR$777,43,0)</f>
        <v>15</v>
      </c>
      <c r="AO187" s="18">
        <f>+AN187-B187</f>
        <v>0</v>
      </c>
      <c r="AP187" s="6"/>
      <c r="AQ187" s="6"/>
      <c r="AR187" s="6"/>
    </row>
    <row r="188" spans="1:44" x14ac:dyDescent="0.25">
      <c r="A188" s="10"/>
      <c r="B188" s="1"/>
      <c r="C188" s="2"/>
      <c r="D188" s="3"/>
      <c r="E188" s="3"/>
      <c r="F188" s="31" t="s">
        <v>632</v>
      </c>
      <c r="G188" s="5">
        <f>SUBTOTAL(9,G184:G187)</f>
        <v>4</v>
      </c>
      <c r="H188" s="4"/>
      <c r="I188" s="22"/>
      <c r="J188" s="11">
        <f t="shared" ref="J188:T188" si="170">SUBTOTAL(9,J184:J187)</f>
        <v>79</v>
      </c>
      <c r="K188" s="11">
        <f t="shared" si="170"/>
        <v>85</v>
      </c>
      <c r="L188" s="11">
        <f t="shared" si="170"/>
        <v>115</v>
      </c>
      <c r="M188" s="11">
        <f t="shared" si="170"/>
        <v>40954</v>
      </c>
      <c r="N188" s="11">
        <f t="shared" si="170"/>
        <v>4915</v>
      </c>
      <c r="O188" s="9">
        <f t="shared" si="170"/>
        <v>204.77</v>
      </c>
      <c r="P188" s="9">
        <f t="shared" si="170"/>
        <v>205</v>
      </c>
      <c r="Q188" s="8">
        <f t="shared" si="170"/>
        <v>1331.0049999999999</v>
      </c>
      <c r="R188" s="8">
        <f t="shared" si="170"/>
        <v>47609.775000000001</v>
      </c>
      <c r="S188" s="11">
        <f t="shared" si="170"/>
        <v>850</v>
      </c>
      <c r="T188" s="9">
        <f t="shared" si="170"/>
        <v>48459.775000000001</v>
      </c>
      <c r="U188" s="33">
        <f>ROUND(T188/G188,2)</f>
        <v>12114.94</v>
      </c>
      <c r="V188" s="9">
        <f>U188*G188</f>
        <v>48459.76</v>
      </c>
      <c r="W188" s="9">
        <f>V188-T188</f>
        <v>-1.4999999999417923E-2</v>
      </c>
      <c r="X188" s="11">
        <f>SUBTOTAL(9,X184:X187)</f>
        <v>7451</v>
      </c>
      <c r="Y188" s="8">
        <f>SUBTOTAL(9,Y184:Y187)</f>
        <v>242.1575</v>
      </c>
      <c r="Z188" s="9">
        <f>SUBTOTAL(9,Z184:Z187)</f>
        <v>7693.1574999999993</v>
      </c>
      <c r="AA188" s="33">
        <f>ROUND(Z188/G188,2)</f>
        <v>1923.29</v>
      </c>
      <c r="AB188" s="9">
        <f>AA188*G188</f>
        <v>7693.16</v>
      </c>
      <c r="AC188" s="9">
        <f>AB188-Z188</f>
        <v>2.500000000509317E-3</v>
      </c>
      <c r="AD188" s="11">
        <f t="shared" ref="AD188:AM188" si="171">SUBTOTAL(9,AD184:AD187)</f>
        <v>1503</v>
      </c>
      <c r="AE188" s="11">
        <f t="shared" si="171"/>
        <v>3412</v>
      </c>
      <c r="AF188" s="12">
        <f t="shared" si="171"/>
        <v>365</v>
      </c>
      <c r="AG188" s="12">
        <f t="shared" si="171"/>
        <v>0</v>
      </c>
      <c r="AH188" s="12">
        <f t="shared" si="171"/>
        <v>0</v>
      </c>
      <c r="AI188" s="12">
        <f t="shared" si="171"/>
        <v>160</v>
      </c>
      <c r="AJ188" s="11">
        <f t="shared" si="171"/>
        <v>5440</v>
      </c>
      <c r="AK188" s="11">
        <f t="shared" si="171"/>
        <v>146540.32500000001</v>
      </c>
      <c r="AL188" s="11">
        <f t="shared" si="171"/>
        <v>7451</v>
      </c>
      <c r="AM188" s="11">
        <f t="shared" si="171"/>
        <v>139089.32500000001</v>
      </c>
      <c r="AO188" s="18">
        <f>SUBTOTAL(9,AO184:AO187)</f>
        <v>0</v>
      </c>
      <c r="AP188" s="6"/>
      <c r="AQ188" s="6"/>
      <c r="AR188" s="6"/>
    </row>
    <row r="189" spans="1:44" x14ac:dyDescent="0.25">
      <c r="A189" s="10">
        <v>288</v>
      </c>
      <c r="B189" s="1">
        <v>15</v>
      </c>
      <c r="C189" s="2">
        <v>40059141</v>
      </c>
      <c r="D189" s="3" t="s">
        <v>303</v>
      </c>
      <c r="E189" s="3" t="s">
        <v>361</v>
      </c>
      <c r="F189" s="3" t="s">
        <v>461</v>
      </c>
      <c r="G189" s="5">
        <v>1</v>
      </c>
      <c r="H189" s="4" t="s">
        <v>430</v>
      </c>
      <c r="I189" s="22">
        <v>518.41</v>
      </c>
      <c r="J189" s="11">
        <v>19</v>
      </c>
      <c r="K189" s="11">
        <v>21</v>
      </c>
      <c r="L189" s="11">
        <v>85</v>
      </c>
      <c r="M189" s="11">
        <f>ROUND((I189*J189),0)</f>
        <v>9850</v>
      </c>
      <c r="N189" s="11">
        <f>ROUND((M189*12%),0)</f>
        <v>1182</v>
      </c>
      <c r="O189" s="9">
        <f>M189*0.5%</f>
        <v>49.25</v>
      </c>
      <c r="P189" s="9">
        <f>ROUND(IF(M189&gt;15000,(15000*0.5%),M189*0.5%),0)</f>
        <v>49</v>
      </c>
      <c r="Q189" s="8">
        <f t="shared" si="135"/>
        <v>320.125</v>
      </c>
      <c r="R189" s="8">
        <f t="shared" si="107"/>
        <v>11450.375</v>
      </c>
      <c r="S189" s="11">
        <f>ROUND((K189*10),0)</f>
        <v>210</v>
      </c>
      <c r="T189" s="9">
        <f t="shared" si="108"/>
        <v>11660.375</v>
      </c>
      <c r="U189" s="9"/>
      <c r="V189" s="9"/>
      <c r="W189" s="9"/>
      <c r="X189" s="11">
        <f>ROUND((I189/8*L189),0)</f>
        <v>5508</v>
      </c>
      <c r="Y189" s="8">
        <f t="shared" si="109"/>
        <v>179.01000000000002</v>
      </c>
      <c r="Z189" s="9">
        <f t="shared" si="110"/>
        <v>5687.01</v>
      </c>
      <c r="AA189" s="11"/>
      <c r="AB189" s="11"/>
      <c r="AC189" s="11"/>
      <c r="AD189" s="11">
        <f>N189-AE189</f>
        <v>361</v>
      </c>
      <c r="AE189" s="11">
        <f>ROUND((M189*8.33%),0)</f>
        <v>821</v>
      </c>
      <c r="AF189" s="12">
        <f>ROUNDUP((M189+X189)*(0.75%),0)</f>
        <v>116</v>
      </c>
      <c r="AG189" s="12">
        <v>0</v>
      </c>
      <c r="AH189" s="12">
        <v>0</v>
      </c>
      <c r="AI189" s="12">
        <v>40</v>
      </c>
      <c r="AJ189" s="11">
        <f>SUM(AD189:AI189)</f>
        <v>1338</v>
      </c>
      <c r="AK189" s="11">
        <f>SUM(M189:X189)-AJ189</f>
        <v>38941.125</v>
      </c>
      <c r="AL189" s="11">
        <f>X189</f>
        <v>5508</v>
      </c>
      <c r="AM189" s="11">
        <f>AK189-AL189</f>
        <v>33433.125</v>
      </c>
      <c r="AN189">
        <f>VLOOKUP(C189,[1]WD!$B$3:$AR$777,43,0)</f>
        <v>15</v>
      </c>
      <c r="AO189" s="18">
        <f>+AN189-B189</f>
        <v>0</v>
      </c>
      <c r="AP189" s="6"/>
      <c r="AQ189" s="6"/>
      <c r="AR189" s="6"/>
    </row>
    <row r="190" spans="1:44" x14ac:dyDescent="0.25">
      <c r="A190" s="10">
        <v>289</v>
      </c>
      <c r="B190" s="1">
        <v>15</v>
      </c>
      <c r="C190" s="2">
        <v>40059261</v>
      </c>
      <c r="D190" s="3" t="s">
        <v>89</v>
      </c>
      <c r="E190" s="3" t="s">
        <v>361</v>
      </c>
      <c r="F190" s="3" t="s">
        <v>461</v>
      </c>
      <c r="G190" s="5">
        <v>1</v>
      </c>
      <c r="H190" s="4" t="s">
        <v>430</v>
      </c>
      <c r="I190" s="22">
        <v>518.41</v>
      </c>
      <c r="J190" s="11">
        <v>26</v>
      </c>
      <c r="K190" s="11">
        <v>29</v>
      </c>
      <c r="L190" s="11">
        <v>128</v>
      </c>
      <c r="M190" s="11">
        <f>ROUND((I190*J190),0)</f>
        <v>13479</v>
      </c>
      <c r="N190" s="11">
        <f>ROUND((M190*12%),0)</f>
        <v>1617</v>
      </c>
      <c r="O190" s="9">
        <f>M190*0.5%</f>
        <v>67.394999999999996</v>
      </c>
      <c r="P190" s="9">
        <f>ROUND(IF(M190&gt;15000,(15000*0.5%),M190*0.5%),0)</f>
        <v>67</v>
      </c>
      <c r="Q190" s="8">
        <f t="shared" si="135"/>
        <v>438.0675</v>
      </c>
      <c r="R190" s="8">
        <f t="shared" si="107"/>
        <v>15668.4625</v>
      </c>
      <c r="S190" s="11">
        <f>ROUND((K190*10),0)</f>
        <v>290</v>
      </c>
      <c r="T190" s="9">
        <f t="shared" si="108"/>
        <v>15958.4625</v>
      </c>
      <c r="U190" s="9"/>
      <c r="V190" s="9"/>
      <c r="W190" s="9"/>
      <c r="X190" s="11">
        <f>ROUND((I190/8*L190),0)</f>
        <v>8295</v>
      </c>
      <c r="Y190" s="8">
        <f t="shared" si="109"/>
        <v>269.58750000000003</v>
      </c>
      <c r="Z190" s="9">
        <f t="shared" si="110"/>
        <v>8564.5874999999996</v>
      </c>
      <c r="AA190" s="11"/>
      <c r="AB190" s="11"/>
      <c r="AC190" s="11"/>
      <c r="AD190" s="11">
        <f>N190-AE190</f>
        <v>494</v>
      </c>
      <c r="AE190" s="11">
        <f>ROUND((M190*8.33%),0)</f>
        <v>1123</v>
      </c>
      <c r="AF190" s="12">
        <f>ROUNDUP((M190+X190)*(0.75%),0)</f>
        <v>164</v>
      </c>
      <c r="AG190" s="12">
        <v>0</v>
      </c>
      <c r="AH190" s="12">
        <v>0</v>
      </c>
      <c r="AI190" s="12">
        <v>40</v>
      </c>
      <c r="AJ190" s="11">
        <f>SUM(AD190:AI190)</f>
        <v>1821</v>
      </c>
      <c r="AK190" s="11">
        <f>SUM(M190:X190)-AJ190</f>
        <v>54059.387499999997</v>
      </c>
      <c r="AL190" s="11">
        <f>X190</f>
        <v>8295</v>
      </c>
      <c r="AM190" s="11">
        <f>AK190-AL190</f>
        <v>45764.387499999997</v>
      </c>
      <c r="AN190">
        <f>VLOOKUP(C190,[1]WD!$B$3:$AR$777,43,0)</f>
        <v>15</v>
      </c>
      <c r="AO190" s="18">
        <f>+AN190-B190</f>
        <v>0</v>
      </c>
      <c r="AP190" s="6"/>
      <c r="AQ190" s="6"/>
      <c r="AR190" s="6"/>
    </row>
    <row r="191" spans="1:44" x14ac:dyDescent="0.25">
      <c r="A191" s="10">
        <v>290</v>
      </c>
      <c r="B191" s="1">
        <v>15</v>
      </c>
      <c r="C191" s="2">
        <v>40059380</v>
      </c>
      <c r="D191" s="3" t="s">
        <v>344</v>
      </c>
      <c r="E191" s="3" t="s">
        <v>361</v>
      </c>
      <c r="F191" s="3" t="s">
        <v>461</v>
      </c>
      <c r="G191" s="5">
        <v>1</v>
      </c>
      <c r="H191" s="4" t="s">
        <v>430</v>
      </c>
      <c r="I191" s="22">
        <v>518.41</v>
      </c>
      <c r="J191" s="11">
        <v>26</v>
      </c>
      <c r="K191" s="11">
        <v>29</v>
      </c>
      <c r="L191" s="11">
        <v>137</v>
      </c>
      <c r="M191" s="11">
        <f>ROUND((I191*J191),0)</f>
        <v>13479</v>
      </c>
      <c r="N191" s="11">
        <f>ROUND((M191*12%),0)</f>
        <v>1617</v>
      </c>
      <c r="O191" s="9">
        <f>M191*0.5%</f>
        <v>67.394999999999996</v>
      </c>
      <c r="P191" s="9">
        <f>ROUND(IF(M191&gt;15000,(15000*0.5%),M191*0.5%),0)</f>
        <v>67</v>
      </c>
      <c r="Q191" s="8">
        <f t="shared" si="135"/>
        <v>438.0675</v>
      </c>
      <c r="R191" s="8">
        <f t="shared" si="107"/>
        <v>15668.4625</v>
      </c>
      <c r="S191" s="11">
        <f>ROUND((K191*10),0)</f>
        <v>290</v>
      </c>
      <c r="T191" s="9">
        <f t="shared" si="108"/>
        <v>15958.4625</v>
      </c>
      <c r="U191" s="9"/>
      <c r="V191" s="9"/>
      <c r="W191" s="9"/>
      <c r="X191" s="11">
        <f>ROUND((I191/8*L191),0)</f>
        <v>8878</v>
      </c>
      <c r="Y191" s="8">
        <f t="shared" si="109"/>
        <v>288.53500000000003</v>
      </c>
      <c r="Z191" s="9">
        <f t="shared" si="110"/>
        <v>9166.5349999999999</v>
      </c>
      <c r="AA191" s="11"/>
      <c r="AB191" s="11"/>
      <c r="AC191" s="11"/>
      <c r="AD191" s="11">
        <f>N191-AE191</f>
        <v>494</v>
      </c>
      <c r="AE191" s="11">
        <f>ROUND((M191*8.33%),0)</f>
        <v>1123</v>
      </c>
      <c r="AF191" s="12">
        <f>ROUNDUP((M191+X191)*(0.75%),0)</f>
        <v>168</v>
      </c>
      <c r="AG191" s="12">
        <v>0</v>
      </c>
      <c r="AH191" s="12">
        <v>0</v>
      </c>
      <c r="AI191" s="12">
        <v>40</v>
      </c>
      <c r="AJ191" s="11">
        <f>SUM(AD191:AI191)</f>
        <v>1825</v>
      </c>
      <c r="AK191" s="11">
        <f>SUM(M191:X191)-AJ191</f>
        <v>54638.387499999997</v>
      </c>
      <c r="AL191" s="11">
        <f>X191</f>
        <v>8878</v>
      </c>
      <c r="AM191" s="11">
        <f>AK191-AL191</f>
        <v>45760.387499999997</v>
      </c>
      <c r="AN191">
        <f>VLOOKUP(C191,[1]WD!$B$3:$AR$777,43,0)</f>
        <v>15</v>
      </c>
      <c r="AO191" s="18">
        <f>+AN191-B191</f>
        <v>0</v>
      </c>
      <c r="AP191" s="6"/>
      <c r="AQ191" s="6"/>
      <c r="AR191" s="6"/>
    </row>
    <row r="192" spans="1:44" x14ac:dyDescent="0.25">
      <c r="A192" s="10"/>
      <c r="B192" s="1"/>
      <c r="C192" s="2"/>
      <c r="D192" s="3"/>
      <c r="E192" s="3"/>
      <c r="F192" s="31" t="s">
        <v>633</v>
      </c>
      <c r="G192" s="5">
        <f>SUBTOTAL(9,G189:G191)</f>
        <v>3</v>
      </c>
      <c r="H192" s="4"/>
      <c r="I192" s="22"/>
      <c r="J192" s="11">
        <f t="shared" ref="J192:T192" si="172">SUBTOTAL(9,J189:J191)</f>
        <v>71</v>
      </c>
      <c r="K192" s="11">
        <f t="shared" si="172"/>
        <v>79</v>
      </c>
      <c r="L192" s="11">
        <f t="shared" si="172"/>
        <v>350</v>
      </c>
      <c r="M192" s="11">
        <f t="shared" si="172"/>
        <v>36808</v>
      </c>
      <c r="N192" s="11">
        <f t="shared" si="172"/>
        <v>4416</v>
      </c>
      <c r="O192" s="9">
        <f t="shared" si="172"/>
        <v>184.04</v>
      </c>
      <c r="P192" s="9">
        <f t="shared" si="172"/>
        <v>183</v>
      </c>
      <c r="Q192" s="8">
        <f t="shared" si="172"/>
        <v>1196.26</v>
      </c>
      <c r="R192" s="8">
        <f t="shared" si="172"/>
        <v>42787.3</v>
      </c>
      <c r="S192" s="11">
        <f t="shared" si="172"/>
        <v>790</v>
      </c>
      <c r="T192" s="9">
        <f t="shared" si="172"/>
        <v>43577.3</v>
      </c>
      <c r="U192" s="33">
        <f>ROUND(T192/G192,2)</f>
        <v>14525.77</v>
      </c>
      <c r="V192" s="9">
        <f>U192*G192</f>
        <v>43577.31</v>
      </c>
      <c r="W192" s="9">
        <f>V192-T192</f>
        <v>9.9999999947613105E-3</v>
      </c>
      <c r="X192" s="11">
        <f>SUBTOTAL(9,X189:X191)</f>
        <v>22681</v>
      </c>
      <c r="Y192" s="8">
        <f>SUBTOTAL(9,Y189:Y191)</f>
        <v>737.13250000000016</v>
      </c>
      <c r="Z192" s="9">
        <f>SUBTOTAL(9,Z189:Z191)</f>
        <v>23418.1325</v>
      </c>
      <c r="AA192" s="33">
        <f>ROUND(Z192/G192,2)</f>
        <v>7806.04</v>
      </c>
      <c r="AB192" s="9">
        <f>AA192*G192</f>
        <v>23418.12</v>
      </c>
      <c r="AC192" s="9">
        <f>AB192-Z192</f>
        <v>-1.2500000000727596E-2</v>
      </c>
      <c r="AD192" s="11">
        <f t="shared" ref="AD192:AM192" si="173">SUBTOTAL(9,AD189:AD191)</f>
        <v>1349</v>
      </c>
      <c r="AE192" s="11">
        <f t="shared" si="173"/>
        <v>3067</v>
      </c>
      <c r="AF192" s="12">
        <f t="shared" si="173"/>
        <v>448</v>
      </c>
      <c r="AG192" s="12">
        <f t="shared" si="173"/>
        <v>0</v>
      </c>
      <c r="AH192" s="12">
        <f t="shared" si="173"/>
        <v>0</v>
      </c>
      <c r="AI192" s="12">
        <f t="shared" si="173"/>
        <v>120</v>
      </c>
      <c r="AJ192" s="11">
        <f t="shared" si="173"/>
        <v>4984</v>
      </c>
      <c r="AK192" s="11">
        <f t="shared" si="173"/>
        <v>147638.9</v>
      </c>
      <c r="AL192" s="11">
        <f t="shared" si="173"/>
        <v>22681</v>
      </c>
      <c r="AM192" s="11">
        <f t="shared" si="173"/>
        <v>124957.9</v>
      </c>
      <c r="AO192" s="18">
        <f>SUBTOTAL(9,AO189:AO191)</f>
        <v>0</v>
      </c>
      <c r="AP192" s="6"/>
      <c r="AQ192" s="6"/>
      <c r="AR192" s="6"/>
    </row>
    <row r="193" spans="1:44" x14ac:dyDescent="0.25">
      <c r="A193" s="10">
        <v>291</v>
      </c>
      <c r="B193" s="1">
        <v>15</v>
      </c>
      <c r="C193" s="2">
        <v>40058757</v>
      </c>
      <c r="D193" s="3" t="s">
        <v>78</v>
      </c>
      <c r="E193" s="3" t="s">
        <v>361</v>
      </c>
      <c r="F193" s="3" t="s">
        <v>459</v>
      </c>
      <c r="G193" s="5">
        <v>1</v>
      </c>
      <c r="H193" s="4" t="s">
        <v>430</v>
      </c>
      <c r="I193" s="22">
        <v>518.41</v>
      </c>
      <c r="J193" s="11">
        <v>25</v>
      </c>
      <c r="K193" s="11">
        <v>28</v>
      </c>
      <c r="L193" s="11">
        <v>115</v>
      </c>
      <c r="M193" s="11">
        <f>ROUND((I193*J193),0)</f>
        <v>12960</v>
      </c>
      <c r="N193" s="11">
        <f>ROUND((M193*12%),0)</f>
        <v>1555</v>
      </c>
      <c r="O193" s="9">
        <f>M193*0.5%</f>
        <v>64.8</v>
      </c>
      <c r="P193" s="9">
        <f>ROUND(IF(M193&gt;15000,(15000*0.5%),M193*0.5%),0)</f>
        <v>65</v>
      </c>
      <c r="Q193" s="8">
        <f t="shared" si="135"/>
        <v>421.2</v>
      </c>
      <c r="R193" s="8">
        <f t="shared" si="107"/>
        <v>15066</v>
      </c>
      <c r="S193" s="11">
        <f>ROUND((K193*10),0)</f>
        <v>280</v>
      </c>
      <c r="T193" s="9">
        <f t="shared" si="108"/>
        <v>15346</v>
      </c>
      <c r="U193" s="9"/>
      <c r="V193" s="9"/>
      <c r="W193" s="9"/>
      <c r="X193" s="11">
        <f>ROUND((I193/8*L193),0)</f>
        <v>7452</v>
      </c>
      <c r="Y193" s="8">
        <f t="shared" si="109"/>
        <v>242.19</v>
      </c>
      <c r="Z193" s="9">
        <f t="shared" si="110"/>
        <v>7694.19</v>
      </c>
      <c r="AA193" s="11"/>
      <c r="AB193" s="11"/>
      <c r="AC193" s="11"/>
      <c r="AD193" s="11">
        <f>N193-AE193</f>
        <v>475</v>
      </c>
      <c r="AE193" s="11">
        <f>ROUND((M193*8.33%),0)</f>
        <v>1080</v>
      </c>
      <c r="AF193" s="12">
        <f>ROUNDUP((M193+X193)*(0.75%),0)</f>
        <v>154</v>
      </c>
      <c r="AG193" s="12">
        <v>0</v>
      </c>
      <c r="AH193" s="12">
        <v>0</v>
      </c>
      <c r="AI193" s="12">
        <v>40</v>
      </c>
      <c r="AJ193" s="11">
        <f>SUM(AD193:AI193)</f>
        <v>1749</v>
      </c>
      <c r="AK193" s="11">
        <f>SUM(M193:X193)-AJ193</f>
        <v>51461</v>
      </c>
      <c r="AL193" s="11">
        <f>X193</f>
        <v>7452</v>
      </c>
      <c r="AM193" s="11">
        <f>AK193-AL193</f>
        <v>44009</v>
      </c>
      <c r="AN193">
        <f>VLOOKUP(C193,[1]WD!$B$3:$AR$777,43,0)</f>
        <v>15</v>
      </c>
      <c r="AO193" s="18">
        <f>+AN193-B193</f>
        <v>0</v>
      </c>
      <c r="AP193" s="6"/>
      <c r="AQ193" s="6"/>
      <c r="AR193" s="6"/>
    </row>
    <row r="194" spans="1:44" x14ac:dyDescent="0.25">
      <c r="A194" s="10">
        <v>292</v>
      </c>
      <c r="B194" s="1">
        <v>15</v>
      </c>
      <c r="C194" s="2">
        <v>40057614</v>
      </c>
      <c r="D194" s="3" t="s">
        <v>101</v>
      </c>
      <c r="E194" s="3" t="s">
        <v>361</v>
      </c>
      <c r="F194" s="3" t="s">
        <v>459</v>
      </c>
      <c r="G194" s="5">
        <v>1</v>
      </c>
      <c r="H194" s="4" t="s">
        <v>430</v>
      </c>
      <c r="I194" s="22">
        <v>518.41</v>
      </c>
      <c r="J194" s="11">
        <v>26</v>
      </c>
      <c r="K194" s="11">
        <v>29</v>
      </c>
      <c r="L194" s="11">
        <v>127</v>
      </c>
      <c r="M194" s="11">
        <f>ROUND((I194*J194),0)</f>
        <v>13479</v>
      </c>
      <c r="N194" s="11">
        <f>ROUND((M194*12%),0)</f>
        <v>1617</v>
      </c>
      <c r="O194" s="9">
        <f>M194*0.5%</f>
        <v>67.394999999999996</v>
      </c>
      <c r="P194" s="9">
        <f>ROUND(IF(M194&gt;15000,(15000*0.5%),M194*0.5%),0)</f>
        <v>67</v>
      </c>
      <c r="Q194" s="8">
        <f t="shared" si="135"/>
        <v>438.0675</v>
      </c>
      <c r="R194" s="8">
        <f t="shared" ref="R194:R230" si="174">SUM(M194:Q194)</f>
        <v>15668.4625</v>
      </c>
      <c r="S194" s="11">
        <f>ROUND((K194*10),0)</f>
        <v>290</v>
      </c>
      <c r="T194" s="9">
        <f t="shared" ref="T194:T230" si="175">SUM(R194:S194)</f>
        <v>15958.4625</v>
      </c>
      <c r="U194" s="9"/>
      <c r="V194" s="9"/>
      <c r="W194" s="9"/>
      <c r="X194" s="11">
        <f>ROUND((I194/8*L194),0)</f>
        <v>8230</v>
      </c>
      <c r="Y194" s="8">
        <f t="shared" ref="Y194:Y230" si="176">(X194)*(3.25%)</f>
        <v>267.47500000000002</v>
      </c>
      <c r="Z194" s="9">
        <f t="shared" ref="Z194:Z230" si="177">+Y194+X194</f>
        <v>8497.4750000000004</v>
      </c>
      <c r="AA194" s="11"/>
      <c r="AB194" s="11"/>
      <c r="AC194" s="11"/>
      <c r="AD194" s="11">
        <f>N194-AE194</f>
        <v>494</v>
      </c>
      <c r="AE194" s="11">
        <f>ROUND((M194*8.33%),0)</f>
        <v>1123</v>
      </c>
      <c r="AF194" s="12">
        <f>ROUNDUP((M194+X194)*(0.75%),0)</f>
        <v>163</v>
      </c>
      <c r="AG194" s="12">
        <v>0</v>
      </c>
      <c r="AH194" s="12">
        <v>0</v>
      </c>
      <c r="AI194" s="12">
        <v>40</v>
      </c>
      <c r="AJ194" s="11">
        <f>SUM(AD194:AI194)</f>
        <v>1820</v>
      </c>
      <c r="AK194" s="11">
        <f>SUM(M194:X194)-AJ194</f>
        <v>53995.387499999997</v>
      </c>
      <c r="AL194" s="11">
        <f>X194</f>
        <v>8230</v>
      </c>
      <c r="AM194" s="11">
        <f>AK194-AL194</f>
        <v>45765.387499999997</v>
      </c>
      <c r="AN194">
        <f>VLOOKUP(C194,[1]WD!$B$3:$AR$777,43,0)</f>
        <v>15</v>
      </c>
      <c r="AO194" s="18">
        <f>+AN194-B194</f>
        <v>0</v>
      </c>
      <c r="AP194" s="6"/>
      <c r="AQ194" s="6"/>
      <c r="AR194" s="6"/>
    </row>
    <row r="195" spans="1:44" x14ac:dyDescent="0.25">
      <c r="A195" s="10">
        <v>293</v>
      </c>
      <c r="B195" s="1">
        <v>15</v>
      </c>
      <c r="C195" s="2">
        <v>40057699</v>
      </c>
      <c r="D195" s="3" t="s">
        <v>108</v>
      </c>
      <c r="E195" s="3" t="s">
        <v>361</v>
      </c>
      <c r="F195" s="3" t="s">
        <v>459</v>
      </c>
      <c r="G195" s="5">
        <v>1</v>
      </c>
      <c r="H195" s="4" t="s">
        <v>430</v>
      </c>
      <c r="I195" s="22">
        <v>518.41</v>
      </c>
      <c r="J195" s="11">
        <v>24</v>
      </c>
      <c r="K195" s="11">
        <v>27</v>
      </c>
      <c r="L195" s="11">
        <v>118</v>
      </c>
      <c r="M195" s="11">
        <f>ROUND((I195*J195),0)</f>
        <v>12442</v>
      </c>
      <c r="N195" s="11">
        <f>ROUND((M195*12%),0)</f>
        <v>1493</v>
      </c>
      <c r="O195" s="9">
        <f>M195*0.5%</f>
        <v>62.21</v>
      </c>
      <c r="P195" s="9">
        <f>ROUND(IF(M195&gt;15000,(15000*0.5%),M195*0.5%),0)</f>
        <v>62</v>
      </c>
      <c r="Q195" s="8">
        <f t="shared" si="135"/>
        <v>404.36500000000001</v>
      </c>
      <c r="R195" s="8">
        <f t="shared" si="174"/>
        <v>14463.574999999999</v>
      </c>
      <c r="S195" s="11">
        <f>ROUND((K195*10),0)</f>
        <v>270</v>
      </c>
      <c r="T195" s="9">
        <f t="shared" si="175"/>
        <v>14733.574999999999</v>
      </c>
      <c r="U195" s="9"/>
      <c r="V195" s="9"/>
      <c r="W195" s="9"/>
      <c r="X195" s="11">
        <f>ROUND((I195/8*L195),0)</f>
        <v>7647</v>
      </c>
      <c r="Y195" s="8">
        <f t="shared" si="176"/>
        <v>248.5275</v>
      </c>
      <c r="Z195" s="9">
        <f t="shared" si="177"/>
        <v>7895.5275000000001</v>
      </c>
      <c r="AA195" s="11"/>
      <c r="AB195" s="11"/>
      <c r="AC195" s="11"/>
      <c r="AD195" s="11">
        <f>N195-AE195</f>
        <v>457</v>
      </c>
      <c r="AE195" s="11">
        <f>ROUND((M195*8.33%),0)</f>
        <v>1036</v>
      </c>
      <c r="AF195" s="12">
        <f>ROUNDUP((M195+X195)*(0.75%),0)</f>
        <v>151</v>
      </c>
      <c r="AG195" s="12">
        <v>0</v>
      </c>
      <c r="AH195" s="12">
        <v>0</v>
      </c>
      <c r="AI195" s="12">
        <v>40</v>
      </c>
      <c r="AJ195" s="11">
        <f>SUM(AD195:AI195)</f>
        <v>1684</v>
      </c>
      <c r="AK195" s="11">
        <f>SUM(M195:X195)-AJ195</f>
        <v>49893.724999999999</v>
      </c>
      <c r="AL195" s="11">
        <f>X195</f>
        <v>7647</v>
      </c>
      <c r="AM195" s="11">
        <f>AK195-AL195</f>
        <v>42246.724999999999</v>
      </c>
      <c r="AN195">
        <f>VLOOKUP(C195,[1]WD!$B$3:$AR$777,43,0)</f>
        <v>15</v>
      </c>
      <c r="AO195" s="18">
        <f>+AN195-B195</f>
        <v>0</v>
      </c>
      <c r="AP195" s="6"/>
      <c r="AQ195" s="6"/>
      <c r="AR195" s="6"/>
    </row>
    <row r="196" spans="1:44" x14ac:dyDescent="0.25">
      <c r="A196" s="10">
        <v>294</v>
      </c>
      <c r="B196" s="1">
        <v>15</v>
      </c>
      <c r="C196" s="2">
        <v>40058058</v>
      </c>
      <c r="D196" s="3" t="s">
        <v>124</v>
      </c>
      <c r="E196" s="3" t="s">
        <v>361</v>
      </c>
      <c r="F196" s="3" t="s">
        <v>459</v>
      </c>
      <c r="G196" s="5">
        <v>1</v>
      </c>
      <c r="H196" s="4" t="s">
        <v>430</v>
      </c>
      <c r="I196" s="22">
        <v>518.41</v>
      </c>
      <c r="J196" s="11">
        <v>27</v>
      </c>
      <c r="K196" s="11">
        <v>29</v>
      </c>
      <c r="L196" s="11">
        <v>120</v>
      </c>
      <c r="M196" s="11">
        <f>ROUND((I196*J196),0)</f>
        <v>13997</v>
      </c>
      <c r="N196" s="11">
        <f>ROUND((M196*12%),0)</f>
        <v>1680</v>
      </c>
      <c r="O196" s="9">
        <f>M196*0.5%</f>
        <v>69.984999999999999</v>
      </c>
      <c r="P196" s="9">
        <f>ROUND(IF(M196&gt;15000,(15000*0.5%),M196*0.5%),0)</f>
        <v>70</v>
      </c>
      <c r="Q196" s="8">
        <f t="shared" si="135"/>
        <v>454.90250000000003</v>
      </c>
      <c r="R196" s="8">
        <f t="shared" si="174"/>
        <v>16271.887500000001</v>
      </c>
      <c r="S196" s="11">
        <f>ROUND((K196*10),0)</f>
        <v>290</v>
      </c>
      <c r="T196" s="9">
        <f t="shared" si="175"/>
        <v>16561.887500000001</v>
      </c>
      <c r="U196" s="9"/>
      <c r="V196" s="9"/>
      <c r="W196" s="9"/>
      <c r="X196" s="11">
        <f>ROUND((I196/8*L196),0)</f>
        <v>7776</v>
      </c>
      <c r="Y196" s="8">
        <f t="shared" si="176"/>
        <v>252.72</v>
      </c>
      <c r="Z196" s="9">
        <f t="shared" si="177"/>
        <v>8028.72</v>
      </c>
      <c r="AA196" s="11"/>
      <c r="AB196" s="11"/>
      <c r="AC196" s="11"/>
      <c r="AD196" s="11">
        <f>N196-AE196</f>
        <v>514</v>
      </c>
      <c r="AE196" s="11">
        <f>ROUND((M196*8.33%),0)</f>
        <v>1166</v>
      </c>
      <c r="AF196" s="12">
        <f>ROUNDUP((M196+X196)*(0.75%),0)</f>
        <v>164</v>
      </c>
      <c r="AG196" s="12">
        <v>0</v>
      </c>
      <c r="AH196" s="12">
        <v>0</v>
      </c>
      <c r="AI196" s="12">
        <v>40</v>
      </c>
      <c r="AJ196" s="11">
        <f>SUM(AD196:AI196)</f>
        <v>1884</v>
      </c>
      <c r="AK196" s="11">
        <f>SUM(M196:X196)-AJ196</f>
        <v>55287.662500000006</v>
      </c>
      <c r="AL196" s="11">
        <f>X196</f>
        <v>7776</v>
      </c>
      <c r="AM196" s="11">
        <f>AK196-AL196</f>
        <v>47511.662500000006</v>
      </c>
      <c r="AN196">
        <f>VLOOKUP(C196,[1]WD!$B$3:$AR$777,43,0)</f>
        <v>15</v>
      </c>
      <c r="AO196" s="18">
        <f>+AN196-B196</f>
        <v>0</v>
      </c>
      <c r="AP196" s="6"/>
      <c r="AQ196" s="6"/>
      <c r="AR196" s="6"/>
    </row>
    <row r="197" spans="1:44" x14ac:dyDescent="0.25">
      <c r="A197" s="10"/>
      <c r="B197" s="1"/>
      <c r="C197" s="2"/>
      <c r="D197" s="3"/>
      <c r="E197" s="3"/>
      <c r="F197" s="31" t="s">
        <v>634</v>
      </c>
      <c r="G197" s="5">
        <f>SUBTOTAL(9,G193:G196)</f>
        <v>4</v>
      </c>
      <c r="H197" s="4"/>
      <c r="I197" s="22"/>
      <c r="J197" s="11">
        <f t="shared" ref="J197:T197" si="178">SUBTOTAL(9,J193:J196)</f>
        <v>102</v>
      </c>
      <c r="K197" s="11">
        <f t="shared" si="178"/>
        <v>113</v>
      </c>
      <c r="L197" s="11">
        <f t="shared" si="178"/>
        <v>480</v>
      </c>
      <c r="M197" s="11">
        <f t="shared" si="178"/>
        <v>52878</v>
      </c>
      <c r="N197" s="11">
        <f t="shared" si="178"/>
        <v>6345</v>
      </c>
      <c r="O197" s="9">
        <f t="shared" si="178"/>
        <v>264.39</v>
      </c>
      <c r="P197" s="9">
        <f t="shared" si="178"/>
        <v>264</v>
      </c>
      <c r="Q197" s="8">
        <f t="shared" si="178"/>
        <v>1718.5349999999999</v>
      </c>
      <c r="R197" s="8">
        <f t="shared" si="178"/>
        <v>61469.925000000003</v>
      </c>
      <c r="S197" s="11">
        <f t="shared" si="178"/>
        <v>1130</v>
      </c>
      <c r="T197" s="9">
        <f t="shared" si="178"/>
        <v>62599.925000000003</v>
      </c>
      <c r="U197" s="33">
        <f>ROUND(T197/G197,2)</f>
        <v>15649.98</v>
      </c>
      <c r="V197" s="9">
        <f>U197*G197</f>
        <v>62599.92</v>
      </c>
      <c r="W197" s="9">
        <f>V197-T197</f>
        <v>-5.0000000046566129E-3</v>
      </c>
      <c r="X197" s="11">
        <f>SUBTOTAL(9,X193:X196)</f>
        <v>31105</v>
      </c>
      <c r="Y197" s="8">
        <f>SUBTOTAL(9,Y193:Y196)</f>
        <v>1010.9125</v>
      </c>
      <c r="Z197" s="9">
        <f>SUBTOTAL(9,Z193:Z196)</f>
        <v>32115.912500000002</v>
      </c>
      <c r="AA197" s="33">
        <f>ROUND(Z197/G197,2)</f>
        <v>8028.98</v>
      </c>
      <c r="AB197" s="9">
        <f>AA197*G197</f>
        <v>32115.919999999998</v>
      </c>
      <c r="AC197" s="9">
        <f>AB197-Z197</f>
        <v>7.4999999960709829E-3</v>
      </c>
      <c r="AD197" s="11">
        <f t="shared" ref="AD197:AM197" si="179">SUBTOTAL(9,AD193:AD196)</f>
        <v>1940</v>
      </c>
      <c r="AE197" s="11">
        <f t="shared" si="179"/>
        <v>4405</v>
      </c>
      <c r="AF197" s="12">
        <f t="shared" si="179"/>
        <v>632</v>
      </c>
      <c r="AG197" s="12">
        <f t="shared" si="179"/>
        <v>0</v>
      </c>
      <c r="AH197" s="12">
        <f t="shared" si="179"/>
        <v>0</v>
      </c>
      <c r="AI197" s="12">
        <f t="shared" si="179"/>
        <v>160</v>
      </c>
      <c r="AJ197" s="11">
        <f t="shared" si="179"/>
        <v>7137</v>
      </c>
      <c r="AK197" s="11">
        <f t="shared" si="179"/>
        <v>210637.77499999999</v>
      </c>
      <c r="AL197" s="11">
        <f t="shared" si="179"/>
        <v>31105</v>
      </c>
      <c r="AM197" s="11">
        <f t="shared" si="179"/>
        <v>179532.77499999999</v>
      </c>
      <c r="AO197" s="18">
        <f>SUBTOTAL(9,AO193:AO196)</f>
        <v>0</v>
      </c>
      <c r="AP197" s="6"/>
      <c r="AQ197" s="6"/>
      <c r="AR197" s="6"/>
    </row>
    <row r="198" spans="1:44" x14ac:dyDescent="0.25">
      <c r="A198" s="10">
        <v>295</v>
      </c>
      <c r="B198" s="1">
        <v>15</v>
      </c>
      <c r="C198" s="2">
        <v>40058362</v>
      </c>
      <c r="D198" s="3" t="s">
        <v>93</v>
      </c>
      <c r="E198" s="3" t="s">
        <v>361</v>
      </c>
      <c r="F198" s="3" t="s">
        <v>463</v>
      </c>
      <c r="G198" s="5">
        <v>1</v>
      </c>
      <c r="H198" s="4" t="s">
        <v>433</v>
      </c>
      <c r="I198" s="22">
        <v>518.41</v>
      </c>
      <c r="J198" s="11">
        <v>26</v>
      </c>
      <c r="K198" s="11">
        <v>27</v>
      </c>
      <c r="L198" s="11">
        <v>54</v>
      </c>
      <c r="M198" s="11">
        <f>ROUND((I198*J198),0)</f>
        <v>13479</v>
      </c>
      <c r="N198" s="11">
        <f>ROUND((M198*12%),0)</f>
        <v>1617</v>
      </c>
      <c r="O198" s="9">
        <f>M198*0.5%</f>
        <v>67.394999999999996</v>
      </c>
      <c r="P198" s="9">
        <f>ROUND(IF(M198&gt;15000,(15000*0.5%),M198*0.5%),0)</f>
        <v>67</v>
      </c>
      <c r="Q198" s="8">
        <f t="shared" si="135"/>
        <v>438.0675</v>
      </c>
      <c r="R198" s="8">
        <f t="shared" si="174"/>
        <v>15668.4625</v>
      </c>
      <c r="S198" s="11">
        <f>ROUND((K198*10),0)</f>
        <v>270</v>
      </c>
      <c r="T198" s="9">
        <f t="shared" si="175"/>
        <v>15938.4625</v>
      </c>
      <c r="U198" s="9"/>
      <c r="V198" s="9"/>
      <c r="W198" s="9"/>
      <c r="X198" s="11">
        <f>ROUND((I198/8*L198),0)</f>
        <v>3499</v>
      </c>
      <c r="Y198" s="8">
        <f t="shared" si="176"/>
        <v>113.7175</v>
      </c>
      <c r="Z198" s="9">
        <f t="shared" si="177"/>
        <v>3612.7175000000002</v>
      </c>
      <c r="AA198" s="11"/>
      <c r="AB198" s="11"/>
      <c r="AC198" s="11"/>
      <c r="AD198" s="11">
        <f>N198-AE198</f>
        <v>494</v>
      </c>
      <c r="AE198" s="11">
        <f>ROUND((M198*8.33%),0)</f>
        <v>1123</v>
      </c>
      <c r="AF198" s="12">
        <f>ROUNDUP((M198+X198)*(0.75%),0)</f>
        <v>128</v>
      </c>
      <c r="AG198" s="12">
        <v>0</v>
      </c>
      <c r="AH198" s="12">
        <v>0</v>
      </c>
      <c r="AI198" s="12">
        <v>40</v>
      </c>
      <c r="AJ198" s="11">
        <f>SUM(AD198:AI198)</f>
        <v>1785</v>
      </c>
      <c r="AK198" s="11">
        <f>SUM(M198:X198)-AJ198</f>
        <v>49259.387499999997</v>
      </c>
      <c r="AL198" s="11">
        <f>X198</f>
        <v>3499</v>
      </c>
      <c r="AM198" s="11">
        <f>AK198-AL198</f>
        <v>45760.387499999997</v>
      </c>
      <c r="AN198">
        <f>VLOOKUP(C198,[1]WD!$B$3:$AR$777,43,0)</f>
        <v>15</v>
      </c>
      <c r="AO198" s="18">
        <f>+AN198-B198</f>
        <v>0</v>
      </c>
      <c r="AP198" s="6"/>
      <c r="AQ198" s="6"/>
      <c r="AR198" s="6"/>
    </row>
    <row r="199" spans="1:44" x14ac:dyDescent="0.25">
      <c r="A199" s="10">
        <v>296</v>
      </c>
      <c r="B199" s="1">
        <v>15</v>
      </c>
      <c r="C199" s="2">
        <v>40058217</v>
      </c>
      <c r="D199" s="3" t="s">
        <v>127</v>
      </c>
      <c r="E199" s="3" t="s">
        <v>361</v>
      </c>
      <c r="F199" s="3" t="s">
        <v>463</v>
      </c>
      <c r="G199" s="5">
        <v>1</v>
      </c>
      <c r="H199" s="4" t="s">
        <v>433</v>
      </c>
      <c r="I199" s="22">
        <v>518.41</v>
      </c>
      <c r="J199" s="11">
        <v>17</v>
      </c>
      <c r="K199" s="11">
        <v>18</v>
      </c>
      <c r="L199" s="11">
        <v>49</v>
      </c>
      <c r="M199" s="11">
        <f>ROUND((I199*J199),0)</f>
        <v>8813</v>
      </c>
      <c r="N199" s="11">
        <f>ROUND((M199*12%),0)</f>
        <v>1058</v>
      </c>
      <c r="O199" s="9">
        <f>M199*0.5%</f>
        <v>44.064999999999998</v>
      </c>
      <c r="P199" s="9">
        <f>ROUND(IF(M199&gt;15000,(15000*0.5%),M199*0.5%),0)</f>
        <v>44</v>
      </c>
      <c r="Q199" s="8">
        <f t="shared" si="135"/>
        <v>286.42250000000001</v>
      </c>
      <c r="R199" s="8">
        <f t="shared" si="174"/>
        <v>10245.487500000001</v>
      </c>
      <c r="S199" s="11">
        <f>ROUND((K199*10),0)</f>
        <v>180</v>
      </c>
      <c r="T199" s="9">
        <f t="shared" si="175"/>
        <v>10425.487500000001</v>
      </c>
      <c r="U199" s="9"/>
      <c r="V199" s="9"/>
      <c r="W199" s="9"/>
      <c r="X199" s="11">
        <f>ROUND((I199/8*L199),0)</f>
        <v>3175</v>
      </c>
      <c r="Y199" s="8">
        <f t="shared" si="176"/>
        <v>103.1875</v>
      </c>
      <c r="Z199" s="9">
        <f t="shared" si="177"/>
        <v>3278.1875</v>
      </c>
      <c r="AA199" s="11"/>
      <c r="AB199" s="11"/>
      <c r="AC199" s="11"/>
      <c r="AD199" s="11">
        <f>N199-AE199</f>
        <v>324</v>
      </c>
      <c r="AE199" s="11">
        <f>ROUND((M199*8.33%),0)</f>
        <v>734</v>
      </c>
      <c r="AF199" s="12">
        <f>ROUNDUP((M199+X199)*(0.75%),0)</f>
        <v>90</v>
      </c>
      <c r="AG199" s="12">
        <v>0</v>
      </c>
      <c r="AH199" s="12">
        <v>0</v>
      </c>
      <c r="AI199" s="12">
        <v>40</v>
      </c>
      <c r="AJ199" s="11">
        <f>SUM(AD199:AI199)</f>
        <v>1188</v>
      </c>
      <c r="AK199" s="11">
        <f>SUM(M199:X199)-AJ199</f>
        <v>33083.462500000001</v>
      </c>
      <c r="AL199" s="11">
        <f>X199</f>
        <v>3175</v>
      </c>
      <c r="AM199" s="11">
        <f>AK199-AL199</f>
        <v>29908.462500000001</v>
      </c>
      <c r="AN199">
        <f>VLOOKUP(C199,[1]WD!$B$3:$AR$777,43,0)</f>
        <v>15</v>
      </c>
      <c r="AO199" s="18">
        <f>+AN199-B199</f>
        <v>0</v>
      </c>
      <c r="AP199" s="6"/>
      <c r="AQ199" s="6"/>
      <c r="AR199" s="6"/>
    </row>
    <row r="200" spans="1:44" x14ac:dyDescent="0.25">
      <c r="A200" s="10">
        <v>297</v>
      </c>
      <c r="B200" s="1">
        <v>15</v>
      </c>
      <c r="C200" s="2">
        <v>40057925</v>
      </c>
      <c r="D200" s="3" t="s">
        <v>121</v>
      </c>
      <c r="E200" s="3" t="s">
        <v>361</v>
      </c>
      <c r="F200" s="3" t="s">
        <v>463</v>
      </c>
      <c r="G200" s="5">
        <v>1</v>
      </c>
      <c r="H200" s="4" t="s">
        <v>433</v>
      </c>
      <c r="I200" s="22">
        <v>518.41</v>
      </c>
      <c r="J200" s="11">
        <v>22</v>
      </c>
      <c r="K200" s="11">
        <v>27</v>
      </c>
      <c r="L200" s="11">
        <v>77</v>
      </c>
      <c r="M200" s="11">
        <f>ROUND((I200*J200),0)</f>
        <v>11405</v>
      </c>
      <c r="N200" s="11">
        <f>ROUND((M200*12%),0)</f>
        <v>1369</v>
      </c>
      <c r="O200" s="9">
        <f>M200*0.5%</f>
        <v>57.024999999999999</v>
      </c>
      <c r="P200" s="9">
        <f>ROUND(IF(M200&gt;15000,(15000*0.5%),M200*0.5%),0)</f>
        <v>57</v>
      </c>
      <c r="Q200" s="8">
        <f t="shared" si="135"/>
        <v>370.66250000000002</v>
      </c>
      <c r="R200" s="8">
        <f t="shared" si="174"/>
        <v>13258.6875</v>
      </c>
      <c r="S200" s="11">
        <f>ROUND((K200*10),0)</f>
        <v>270</v>
      </c>
      <c r="T200" s="9">
        <f t="shared" si="175"/>
        <v>13528.6875</v>
      </c>
      <c r="U200" s="9"/>
      <c r="V200" s="9"/>
      <c r="W200" s="9"/>
      <c r="X200" s="11">
        <f>ROUND((I200/8*L200),0)</f>
        <v>4990</v>
      </c>
      <c r="Y200" s="8">
        <f t="shared" si="176"/>
        <v>162.17500000000001</v>
      </c>
      <c r="Z200" s="9">
        <f t="shared" si="177"/>
        <v>5152.1750000000002</v>
      </c>
      <c r="AA200" s="11"/>
      <c r="AB200" s="11"/>
      <c r="AC200" s="11"/>
      <c r="AD200" s="11">
        <f>N200-AE200</f>
        <v>419</v>
      </c>
      <c r="AE200" s="11">
        <f>ROUND((M200*8.33%),0)</f>
        <v>950</v>
      </c>
      <c r="AF200" s="12">
        <f>ROUNDUP((M200+X200)*(0.75%),0)</f>
        <v>123</v>
      </c>
      <c r="AG200" s="12">
        <v>0</v>
      </c>
      <c r="AH200" s="12">
        <v>0</v>
      </c>
      <c r="AI200" s="12">
        <v>40</v>
      </c>
      <c r="AJ200" s="11">
        <f>SUM(AD200:AI200)</f>
        <v>1532</v>
      </c>
      <c r="AK200" s="11">
        <f>SUM(M200:X200)-AJ200</f>
        <v>43774.0625</v>
      </c>
      <c r="AL200" s="11">
        <f>X200</f>
        <v>4990</v>
      </c>
      <c r="AM200" s="11">
        <f>AK200-AL200</f>
        <v>38784.0625</v>
      </c>
      <c r="AN200">
        <f>VLOOKUP(C200,[1]WD!$B$3:$AR$777,43,0)</f>
        <v>15</v>
      </c>
      <c r="AO200" s="18">
        <f>+AN200-B200</f>
        <v>0</v>
      </c>
      <c r="AP200" s="6"/>
      <c r="AQ200" s="6"/>
      <c r="AR200" s="6"/>
    </row>
    <row r="201" spans="1:44" x14ac:dyDescent="0.25">
      <c r="A201" s="10"/>
      <c r="B201" s="1"/>
      <c r="C201" s="2"/>
      <c r="D201" s="3"/>
      <c r="E201" s="3"/>
      <c r="F201" s="31" t="s">
        <v>635</v>
      </c>
      <c r="G201" s="5">
        <f>SUBTOTAL(9,G198:G200)</f>
        <v>3</v>
      </c>
      <c r="H201" s="4"/>
      <c r="I201" s="22"/>
      <c r="J201" s="11">
        <f t="shared" ref="J201:T201" si="180">SUBTOTAL(9,J198:J200)</f>
        <v>65</v>
      </c>
      <c r="K201" s="11">
        <f t="shared" si="180"/>
        <v>72</v>
      </c>
      <c r="L201" s="11">
        <f t="shared" si="180"/>
        <v>180</v>
      </c>
      <c r="M201" s="11">
        <f t="shared" si="180"/>
        <v>33697</v>
      </c>
      <c r="N201" s="11">
        <f t="shared" si="180"/>
        <v>4044</v>
      </c>
      <c r="O201" s="9">
        <f t="shared" si="180"/>
        <v>168.48499999999999</v>
      </c>
      <c r="P201" s="9">
        <f t="shared" si="180"/>
        <v>168</v>
      </c>
      <c r="Q201" s="8">
        <f t="shared" si="180"/>
        <v>1095.1525000000001</v>
      </c>
      <c r="R201" s="8">
        <f t="shared" si="180"/>
        <v>39172.637499999997</v>
      </c>
      <c r="S201" s="11">
        <f t="shared" si="180"/>
        <v>720</v>
      </c>
      <c r="T201" s="9">
        <f t="shared" si="180"/>
        <v>39892.637499999997</v>
      </c>
      <c r="U201" s="33">
        <f>ROUND(T201/G201,2)</f>
        <v>13297.55</v>
      </c>
      <c r="V201" s="9">
        <f>U201*G201</f>
        <v>39892.649999999994</v>
      </c>
      <c r="W201" s="9">
        <f>V201-T201</f>
        <v>1.2499999997089617E-2</v>
      </c>
      <c r="X201" s="11">
        <f>SUBTOTAL(9,X198:X200)</f>
        <v>11664</v>
      </c>
      <c r="Y201" s="8">
        <f>SUBTOTAL(9,Y198:Y200)</f>
        <v>379.08000000000004</v>
      </c>
      <c r="Z201" s="9">
        <f>SUBTOTAL(9,Z198:Z200)</f>
        <v>12043.080000000002</v>
      </c>
      <c r="AA201" s="33">
        <f>ROUND(Z201/G201,2)</f>
        <v>4014.36</v>
      </c>
      <c r="AB201" s="9">
        <f>AA201*G201</f>
        <v>12043.08</v>
      </c>
      <c r="AC201" s="9">
        <f>AB201-Z201</f>
        <v>0</v>
      </c>
      <c r="AD201" s="11">
        <f t="shared" ref="AD201:AM201" si="181">SUBTOTAL(9,AD198:AD200)</f>
        <v>1237</v>
      </c>
      <c r="AE201" s="11">
        <f t="shared" si="181"/>
        <v>2807</v>
      </c>
      <c r="AF201" s="12">
        <f t="shared" si="181"/>
        <v>341</v>
      </c>
      <c r="AG201" s="12">
        <f t="shared" si="181"/>
        <v>0</v>
      </c>
      <c r="AH201" s="12">
        <f t="shared" si="181"/>
        <v>0</v>
      </c>
      <c r="AI201" s="12">
        <f t="shared" si="181"/>
        <v>120</v>
      </c>
      <c r="AJ201" s="11">
        <f t="shared" si="181"/>
        <v>4505</v>
      </c>
      <c r="AK201" s="11">
        <f t="shared" si="181"/>
        <v>126116.91250000001</v>
      </c>
      <c r="AL201" s="11">
        <f t="shared" si="181"/>
        <v>11664</v>
      </c>
      <c r="AM201" s="11">
        <f t="shared" si="181"/>
        <v>114452.91250000001</v>
      </c>
      <c r="AO201" s="18">
        <f>SUBTOTAL(9,AO198:AO200)</f>
        <v>0</v>
      </c>
      <c r="AP201" s="6"/>
      <c r="AQ201" s="6"/>
      <c r="AR201" s="6"/>
    </row>
    <row r="202" spans="1:44" x14ac:dyDescent="0.25">
      <c r="A202" s="10">
        <v>298</v>
      </c>
      <c r="B202" s="1">
        <v>15</v>
      </c>
      <c r="C202" s="2">
        <v>40057407</v>
      </c>
      <c r="D202" s="3" t="s">
        <v>96</v>
      </c>
      <c r="E202" s="3" t="s">
        <v>361</v>
      </c>
      <c r="F202" s="3" t="s">
        <v>467</v>
      </c>
      <c r="G202" s="5">
        <v>1</v>
      </c>
      <c r="H202" s="4" t="s">
        <v>437</v>
      </c>
      <c r="I202" s="22">
        <v>518.41</v>
      </c>
      <c r="J202" s="11">
        <v>24</v>
      </c>
      <c r="K202" s="11">
        <v>28</v>
      </c>
      <c r="L202" s="11">
        <v>115</v>
      </c>
      <c r="M202" s="11">
        <f>ROUND((I202*J202),0)</f>
        <v>12442</v>
      </c>
      <c r="N202" s="11">
        <f>ROUND((M202*12%),0)</f>
        <v>1493</v>
      </c>
      <c r="O202" s="9">
        <f>M202*0.5%</f>
        <v>62.21</v>
      </c>
      <c r="P202" s="9">
        <f>ROUND(IF(M202&gt;15000,(15000*0.5%),M202*0.5%),0)</f>
        <v>62</v>
      </c>
      <c r="Q202" s="8">
        <f t="shared" si="135"/>
        <v>404.36500000000001</v>
      </c>
      <c r="R202" s="8">
        <f t="shared" si="174"/>
        <v>14463.574999999999</v>
      </c>
      <c r="S202" s="11">
        <f>ROUND((K202*10),0)</f>
        <v>280</v>
      </c>
      <c r="T202" s="9">
        <f t="shared" si="175"/>
        <v>14743.574999999999</v>
      </c>
      <c r="U202" s="9"/>
      <c r="V202" s="9"/>
      <c r="W202" s="9"/>
      <c r="X202" s="11">
        <f>ROUND((I202/8*L202),0)</f>
        <v>7452</v>
      </c>
      <c r="Y202" s="8">
        <f t="shared" si="176"/>
        <v>242.19</v>
      </c>
      <c r="Z202" s="9">
        <f t="shared" si="177"/>
        <v>7694.19</v>
      </c>
      <c r="AA202" s="11"/>
      <c r="AB202" s="11"/>
      <c r="AC202" s="11"/>
      <c r="AD202" s="11">
        <f>N202-AE202</f>
        <v>457</v>
      </c>
      <c r="AE202" s="11">
        <f>ROUND((M202*8.33%),0)</f>
        <v>1036</v>
      </c>
      <c r="AF202" s="12">
        <f>ROUNDUP((M202+X202)*(0.75%),0)</f>
        <v>150</v>
      </c>
      <c r="AG202" s="12">
        <v>0</v>
      </c>
      <c r="AH202" s="12">
        <v>0</v>
      </c>
      <c r="AI202" s="12">
        <v>40</v>
      </c>
      <c r="AJ202" s="11">
        <f>SUM(AD202:AI202)</f>
        <v>1683</v>
      </c>
      <c r="AK202" s="11">
        <f>SUM(M202:X202)-AJ202</f>
        <v>49719.724999999999</v>
      </c>
      <c r="AL202" s="11">
        <f>X202</f>
        <v>7452</v>
      </c>
      <c r="AM202" s="11">
        <f>AK202-AL202</f>
        <v>42267.724999999999</v>
      </c>
      <c r="AN202">
        <f>VLOOKUP(C202,[1]WD!$B$3:$AR$777,43,0)</f>
        <v>15</v>
      </c>
      <c r="AO202" s="18">
        <f>+AN202-B202</f>
        <v>0</v>
      </c>
      <c r="AP202" s="6"/>
      <c r="AQ202" s="6"/>
      <c r="AR202" s="6"/>
    </row>
    <row r="203" spans="1:44" x14ac:dyDescent="0.25">
      <c r="A203" s="10">
        <v>299</v>
      </c>
      <c r="B203" s="1">
        <v>15</v>
      </c>
      <c r="C203" s="2">
        <v>40058340</v>
      </c>
      <c r="D203" s="3" t="s">
        <v>94</v>
      </c>
      <c r="E203" s="3" t="s">
        <v>361</v>
      </c>
      <c r="F203" s="3" t="s">
        <v>467</v>
      </c>
      <c r="G203" s="5">
        <v>1</v>
      </c>
      <c r="H203" s="4" t="s">
        <v>437</v>
      </c>
      <c r="I203" s="22">
        <v>518.41</v>
      </c>
      <c r="J203" s="11">
        <v>25</v>
      </c>
      <c r="K203" s="11">
        <v>25</v>
      </c>
      <c r="L203" s="11">
        <v>53</v>
      </c>
      <c r="M203" s="11">
        <f>ROUND((I203*J203),0)</f>
        <v>12960</v>
      </c>
      <c r="N203" s="11">
        <f>ROUND((M203*12%),0)</f>
        <v>1555</v>
      </c>
      <c r="O203" s="9">
        <f>M203*0.5%</f>
        <v>64.8</v>
      </c>
      <c r="P203" s="9">
        <f>ROUND(IF(M203&gt;15000,(15000*0.5%),M203*0.5%),0)</f>
        <v>65</v>
      </c>
      <c r="Q203" s="8">
        <f t="shared" si="135"/>
        <v>421.2</v>
      </c>
      <c r="R203" s="8">
        <f t="shared" si="174"/>
        <v>15066</v>
      </c>
      <c r="S203" s="11">
        <f>ROUND((K203*10),0)</f>
        <v>250</v>
      </c>
      <c r="T203" s="9">
        <f t="shared" si="175"/>
        <v>15316</v>
      </c>
      <c r="U203" s="9"/>
      <c r="V203" s="9"/>
      <c r="W203" s="9"/>
      <c r="X203" s="11">
        <f>ROUND((I203/8*L203),0)</f>
        <v>3434</v>
      </c>
      <c r="Y203" s="8">
        <f t="shared" si="176"/>
        <v>111.605</v>
      </c>
      <c r="Z203" s="9">
        <f t="shared" si="177"/>
        <v>3545.605</v>
      </c>
      <c r="AA203" s="11"/>
      <c r="AB203" s="11"/>
      <c r="AC203" s="11"/>
      <c r="AD203" s="11">
        <f>N203-AE203</f>
        <v>475</v>
      </c>
      <c r="AE203" s="11">
        <f>ROUND((M203*8.33%),0)</f>
        <v>1080</v>
      </c>
      <c r="AF203" s="12">
        <f>ROUNDUP((M203+X203)*(0.75%),0)</f>
        <v>123</v>
      </c>
      <c r="AG203" s="12">
        <v>0</v>
      </c>
      <c r="AH203" s="12">
        <v>0</v>
      </c>
      <c r="AI203" s="12">
        <v>40</v>
      </c>
      <c r="AJ203" s="11">
        <f>SUM(AD203:AI203)</f>
        <v>1718</v>
      </c>
      <c r="AK203" s="11">
        <f>SUM(M203:X203)-AJ203</f>
        <v>47414</v>
      </c>
      <c r="AL203" s="11">
        <f>X203</f>
        <v>3434</v>
      </c>
      <c r="AM203" s="11">
        <f>AK203-AL203</f>
        <v>43980</v>
      </c>
      <c r="AN203">
        <f>VLOOKUP(C203,[1]WD!$B$3:$AR$777,43,0)</f>
        <v>15</v>
      </c>
      <c r="AO203" s="18">
        <f>+AN203-B203</f>
        <v>0</v>
      </c>
      <c r="AP203" s="6"/>
      <c r="AQ203" s="6"/>
      <c r="AR203" s="6"/>
    </row>
    <row r="204" spans="1:44" x14ac:dyDescent="0.25">
      <c r="A204" s="10">
        <v>300</v>
      </c>
      <c r="B204" s="1">
        <v>15</v>
      </c>
      <c r="C204" s="2">
        <v>40059595</v>
      </c>
      <c r="D204" s="3" t="s">
        <v>400</v>
      </c>
      <c r="E204" s="3" t="s">
        <v>361</v>
      </c>
      <c r="F204" s="3" t="s">
        <v>467</v>
      </c>
      <c r="G204" s="5">
        <v>1</v>
      </c>
      <c r="H204" s="4" t="s">
        <v>437</v>
      </c>
      <c r="I204" s="22">
        <v>518.41</v>
      </c>
      <c r="J204" s="11">
        <v>9</v>
      </c>
      <c r="K204" s="11">
        <v>9</v>
      </c>
      <c r="L204" s="11">
        <v>35</v>
      </c>
      <c r="M204" s="11">
        <f>ROUND((I204*J204),0)</f>
        <v>4666</v>
      </c>
      <c r="N204" s="11">
        <f>ROUND((M204*12%),0)</f>
        <v>560</v>
      </c>
      <c r="O204" s="9">
        <f>M204*0.5%</f>
        <v>23.330000000000002</v>
      </c>
      <c r="P204" s="9">
        <f>ROUND(IF(M204&gt;15000,(15000*0.5%),M204*0.5%),0)</f>
        <v>23</v>
      </c>
      <c r="Q204" s="8">
        <f t="shared" si="135"/>
        <v>151.64500000000001</v>
      </c>
      <c r="R204" s="8">
        <f t="shared" si="174"/>
        <v>5423.9750000000004</v>
      </c>
      <c r="S204" s="11">
        <f>ROUND((K204*10),0)</f>
        <v>90</v>
      </c>
      <c r="T204" s="9">
        <f t="shared" si="175"/>
        <v>5513.9750000000004</v>
      </c>
      <c r="U204" s="9"/>
      <c r="V204" s="9"/>
      <c r="W204" s="9"/>
      <c r="X204" s="11">
        <f>ROUND((I204/8*L204),0)</f>
        <v>2268</v>
      </c>
      <c r="Y204" s="8">
        <f t="shared" si="176"/>
        <v>73.710000000000008</v>
      </c>
      <c r="Z204" s="9">
        <f t="shared" si="177"/>
        <v>2341.71</v>
      </c>
      <c r="AA204" s="11"/>
      <c r="AB204" s="11"/>
      <c r="AC204" s="11"/>
      <c r="AD204" s="11">
        <f>N204-AE204</f>
        <v>171</v>
      </c>
      <c r="AE204" s="11">
        <f>ROUND((M204*8.33%),0)</f>
        <v>389</v>
      </c>
      <c r="AF204" s="12">
        <f>ROUNDUP((M204+X204)*(0.75%),0)</f>
        <v>53</v>
      </c>
      <c r="AG204" s="12">
        <v>0</v>
      </c>
      <c r="AH204" s="12">
        <v>0</v>
      </c>
      <c r="AI204" s="12">
        <v>40</v>
      </c>
      <c r="AJ204" s="11">
        <f>SUM(AD204:AI204)</f>
        <v>653</v>
      </c>
      <c r="AK204" s="11">
        <f>SUM(M204:X204)-AJ204</f>
        <v>18066.925000000003</v>
      </c>
      <c r="AL204" s="11">
        <f>X204</f>
        <v>2268</v>
      </c>
      <c r="AM204" s="11">
        <f>AK204-AL204</f>
        <v>15798.925000000003</v>
      </c>
      <c r="AN204">
        <f>VLOOKUP(C204,[1]WD!$B$3:$AR$777,43,0)</f>
        <v>15</v>
      </c>
      <c r="AO204" s="18">
        <f>+AN204-B204</f>
        <v>0</v>
      </c>
      <c r="AP204" s="6"/>
      <c r="AQ204" s="6"/>
      <c r="AR204" s="6"/>
    </row>
    <row r="205" spans="1:44" x14ac:dyDescent="0.25">
      <c r="A205" s="10"/>
      <c r="B205" s="1"/>
      <c r="C205" s="2"/>
      <c r="D205" s="3"/>
      <c r="E205" s="3"/>
      <c r="F205" s="31" t="s">
        <v>636</v>
      </c>
      <c r="G205" s="5">
        <f>SUBTOTAL(9,G202:G204)</f>
        <v>3</v>
      </c>
      <c r="H205" s="4"/>
      <c r="I205" s="22"/>
      <c r="J205" s="11">
        <f t="shared" ref="J205:T205" si="182">SUBTOTAL(9,J202:J204)</f>
        <v>58</v>
      </c>
      <c r="K205" s="11">
        <f t="shared" si="182"/>
        <v>62</v>
      </c>
      <c r="L205" s="11">
        <f t="shared" si="182"/>
        <v>203</v>
      </c>
      <c r="M205" s="11">
        <f t="shared" si="182"/>
        <v>30068</v>
      </c>
      <c r="N205" s="11">
        <f t="shared" si="182"/>
        <v>3608</v>
      </c>
      <c r="O205" s="9">
        <f t="shared" si="182"/>
        <v>150.34</v>
      </c>
      <c r="P205" s="9">
        <f t="shared" si="182"/>
        <v>150</v>
      </c>
      <c r="Q205" s="8">
        <f t="shared" si="182"/>
        <v>977.21</v>
      </c>
      <c r="R205" s="8">
        <f t="shared" si="182"/>
        <v>34953.549999999996</v>
      </c>
      <c r="S205" s="11">
        <f t="shared" si="182"/>
        <v>620</v>
      </c>
      <c r="T205" s="9">
        <f t="shared" si="182"/>
        <v>35573.549999999996</v>
      </c>
      <c r="U205" s="33">
        <f>ROUND(T205/G205,2)</f>
        <v>11857.85</v>
      </c>
      <c r="V205" s="9">
        <f>U205*G205</f>
        <v>35573.550000000003</v>
      </c>
      <c r="W205" s="9">
        <f>V205-T205</f>
        <v>0</v>
      </c>
      <c r="X205" s="11">
        <f>SUBTOTAL(9,X202:X204)</f>
        <v>13154</v>
      </c>
      <c r="Y205" s="8">
        <f>SUBTOTAL(9,Y202:Y204)</f>
        <v>427.505</v>
      </c>
      <c r="Z205" s="9">
        <f>SUBTOTAL(9,Z202:Z204)</f>
        <v>13581.505000000001</v>
      </c>
      <c r="AA205" s="33">
        <f>ROUND(Z205/G205,2)</f>
        <v>4527.17</v>
      </c>
      <c r="AB205" s="9">
        <f>AA205*G205</f>
        <v>13581.51</v>
      </c>
      <c r="AC205" s="9">
        <f>AB205-Z205</f>
        <v>4.9999999991996447E-3</v>
      </c>
      <c r="AD205" s="11">
        <f t="shared" ref="AD205:AM205" si="183">SUBTOTAL(9,AD202:AD204)</f>
        <v>1103</v>
      </c>
      <c r="AE205" s="11">
        <f t="shared" si="183"/>
        <v>2505</v>
      </c>
      <c r="AF205" s="12">
        <f t="shared" si="183"/>
        <v>326</v>
      </c>
      <c r="AG205" s="12">
        <f t="shared" si="183"/>
        <v>0</v>
      </c>
      <c r="AH205" s="12">
        <f t="shared" si="183"/>
        <v>0</v>
      </c>
      <c r="AI205" s="12">
        <f t="shared" si="183"/>
        <v>120</v>
      </c>
      <c r="AJ205" s="11">
        <f t="shared" si="183"/>
        <v>4054</v>
      </c>
      <c r="AK205" s="11">
        <f t="shared" si="183"/>
        <v>115200.65000000001</v>
      </c>
      <c r="AL205" s="11">
        <f t="shared" si="183"/>
        <v>13154</v>
      </c>
      <c r="AM205" s="11">
        <f t="shared" si="183"/>
        <v>102046.65000000001</v>
      </c>
      <c r="AO205" s="18">
        <f>SUBTOTAL(9,AO202:AO204)</f>
        <v>0</v>
      </c>
      <c r="AP205" s="6"/>
      <c r="AQ205" s="6"/>
      <c r="AR205" s="6"/>
    </row>
    <row r="206" spans="1:44" x14ac:dyDescent="0.25">
      <c r="A206" s="10">
        <v>301</v>
      </c>
      <c r="B206" s="1">
        <v>15</v>
      </c>
      <c r="C206" s="2">
        <v>40059186</v>
      </c>
      <c r="D206" s="3" t="s">
        <v>311</v>
      </c>
      <c r="E206" s="3" t="s">
        <v>361</v>
      </c>
      <c r="F206" s="3" t="s">
        <v>544</v>
      </c>
      <c r="G206" s="5">
        <v>1</v>
      </c>
      <c r="H206" s="4" t="s">
        <v>547</v>
      </c>
      <c r="I206" s="22">
        <v>518.41</v>
      </c>
      <c r="J206" s="11">
        <v>25</v>
      </c>
      <c r="K206" s="11">
        <v>28</v>
      </c>
      <c r="L206" s="11">
        <v>105</v>
      </c>
      <c r="M206" s="11">
        <f>ROUND((I206*J206),0)</f>
        <v>12960</v>
      </c>
      <c r="N206" s="11">
        <f>ROUND((M206*12%),0)</f>
        <v>1555</v>
      </c>
      <c r="O206" s="9">
        <f>M206*0.5%</f>
        <v>64.8</v>
      </c>
      <c r="P206" s="9">
        <f>ROUND(IF(M206&gt;15000,(15000*0.5%),M206*0.5%),0)</f>
        <v>65</v>
      </c>
      <c r="Q206" s="8">
        <f t="shared" si="135"/>
        <v>421.2</v>
      </c>
      <c r="R206" s="8">
        <f t="shared" si="174"/>
        <v>15066</v>
      </c>
      <c r="S206" s="11">
        <f>ROUND((K206*10),0)</f>
        <v>280</v>
      </c>
      <c r="T206" s="9">
        <f t="shared" si="175"/>
        <v>15346</v>
      </c>
      <c r="U206" s="9"/>
      <c r="V206" s="9"/>
      <c r="W206" s="9"/>
      <c r="X206" s="11">
        <f>ROUND((I206/8*L206),0)</f>
        <v>6804</v>
      </c>
      <c r="Y206" s="8">
        <f t="shared" si="176"/>
        <v>221.13</v>
      </c>
      <c r="Z206" s="9">
        <f t="shared" si="177"/>
        <v>7025.13</v>
      </c>
      <c r="AA206" s="11"/>
      <c r="AB206" s="11"/>
      <c r="AC206" s="11"/>
      <c r="AD206" s="11">
        <f>N206-AE206</f>
        <v>475</v>
      </c>
      <c r="AE206" s="11">
        <f>ROUND((M206*8.33%),0)</f>
        <v>1080</v>
      </c>
      <c r="AF206" s="12">
        <f>ROUNDUP((M206+X206)*(0.75%),0)</f>
        <v>149</v>
      </c>
      <c r="AG206" s="12">
        <v>0</v>
      </c>
      <c r="AH206" s="12">
        <v>0</v>
      </c>
      <c r="AI206" s="12">
        <v>40</v>
      </c>
      <c r="AJ206" s="11">
        <f>SUM(AD206:AI206)</f>
        <v>1744</v>
      </c>
      <c r="AK206" s="11">
        <f>SUM(M206:X206)-AJ206</f>
        <v>50818</v>
      </c>
      <c r="AL206" s="11">
        <f>X206</f>
        <v>6804</v>
      </c>
      <c r="AM206" s="11">
        <f>AK206-AL206</f>
        <v>44014</v>
      </c>
      <c r="AN206">
        <f>VLOOKUP(C206,[1]WD!$B$3:$AR$777,43,0)</f>
        <v>15</v>
      </c>
      <c r="AO206" s="18">
        <f>+AN206-B206</f>
        <v>0</v>
      </c>
      <c r="AP206" s="6"/>
      <c r="AQ206" s="6"/>
      <c r="AR206" s="6"/>
    </row>
    <row r="207" spans="1:44" x14ac:dyDescent="0.25">
      <c r="A207" s="10"/>
      <c r="B207" s="1"/>
      <c r="C207" s="2"/>
      <c r="D207" s="3"/>
      <c r="E207" s="3"/>
      <c r="F207" s="31" t="s">
        <v>637</v>
      </c>
      <c r="G207" s="5">
        <f>SUBTOTAL(9,G206:G206)</f>
        <v>1</v>
      </c>
      <c r="H207" s="4"/>
      <c r="I207" s="22"/>
      <c r="J207" s="11">
        <f t="shared" ref="J207:T207" si="184">SUBTOTAL(9,J206:J206)</f>
        <v>25</v>
      </c>
      <c r="K207" s="11">
        <f t="shared" si="184"/>
        <v>28</v>
      </c>
      <c r="L207" s="11">
        <f t="shared" si="184"/>
        <v>105</v>
      </c>
      <c r="M207" s="11">
        <f t="shared" si="184"/>
        <v>12960</v>
      </c>
      <c r="N207" s="11">
        <f t="shared" si="184"/>
        <v>1555</v>
      </c>
      <c r="O207" s="9">
        <f t="shared" si="184"/>
        <v>64.8</v>
      </c>
      <c r="P207" s="9">
        <f t="shared" si="184"/>
        <v>65</v>
      </c>
      <c r="Q207" s="8">
        <f t="shared" si="184"/>
        <v>421.2</v>
      </c>
      <c r="R207" s="8">
        <f t="shared" si="184"/>
        <v>15066</v>
      </c>
      <c r="S207" s="11">
        <f t="shared" si="184"/>
        <v>280</v>
      </c>
      <c r="T207" s="9">
        <f t="shared" si="184"/>
        <v>15346</v>
      </c>
      <c r="U207" s="33">
        <f>ROUND(T207/G207,2)</f>
        <v>15346</v>
      </c>
      <c r="V207" s="9">
        <f>U207*G207</f>
        <v>15346</v>
      </c>
      <c r="W207" s="9">
        <f>V207-T207</f>
        <v>0</v>
      </c>
      <c r="X207" s="11">
        <f>SUBTOTAL(9,X206:X206)</f>
        <v>6804</v>
      </c>
      <c r="Y207" s="8">
        <f>SUBTOTAL(9,Y206:Y206)</f>
        <v>221.13</v>
      </c>
      <c r="Z207" s="9">
        <f>SUBTOTAL(9,Z206:Z206)</f>
        <v>7025.13</v>
      </c>
      <c r="AA207" s="33">
        <f>ROUND(Z207/G207,2)</f>
        <v>7025.13</v>
      </c>
      <c r="AB207" s="9">
        <f>AA207*G207</f>
        <v>7025.13</v>
      </c>
      <c r="AC207" s="9">
        <f>AB207-Z207</f>
        <v>0</v>
      </c>
      <c r="AD207" s="11">
        <f t="shared" ref="AD207:AM207" si="185">SUBTOTAL(9,AD206:AD206)</f>
        <v>475</v>
      </c>
      <c r="AE207" s="11">
        <f t="shared" si="185"/>
        <v>1080</v>
      </c>
      <c r="AF207" s="12">
        <f t="shared" si="185"/>
        <v>149</v>
      </c>
      <c r="AG207" s="12">
        <f t="shared" si="185"/>
        <v>0</v>
      </c>
      <c r="AH207" s="12">
        <f t="shared" si="185"/>
        <v>0</v>
      </c>
      <c r="AI207" s="12">
        <f t="shared" si="185"/>
        <v>40</v>
      </c>
      <c r="AJ207" s="11">
        <f t="shared" si="185"/>
        <v>1744</v>
      </c>
      <c r="AK207" s="11">
        <f t="shared" si="185"/>
        <v>50818</v>
      </c>
      <c r="AL207" s="11">
        <f t="shared" si="185"/>
        <v>6804</v>
      </c>
      <c r="AM207" s="11">
        <f t="shared" si="185"/>
        <v>44014</v>
      </c>
      <c r="AO207" s="18">
        <f>SUBTOTAL(9,AO206:AO206)</f>
        <v>0</v>
      </c>
      <c r="AP207" s="6"/>
      <c r="AQ207" s="6"/>
      <c r="AR207" s="6"/>
    </row>
    <row r="208" spans="1:44" x14ac:dyDescent="0.25">
      <c r="A208" s="10">
        <v>302</v>
      </c>
      <c r="B208" s="1">
        <v>15</v>
      </c>
      <c r="C208" s="2">
        <v>40059239</v>
      </c>
      <c r="D208" s="3" t="s">
        <v>294</v>
      </c>
      <c r="E208" s="3" t="s">
        <v>361</v>
      </c>
      <c r="F208" s="3" t="s">
        <v>545</v>
      </c>
      <c r="G208" s="5">
        <v>1</v>
      </c>
      <c r="H208" s="4" t="s">
        <v>548</v>
      </c>
      <c r="I208" s="22">
        <v>518.41</v>
      </c>
      <c r="J208" s="11">
        <v>18</v>
      </c>
      <c r="K208" s="11">
        <v>18</v>
      </c>
      <c r="L208" s="11">
        <v>29</v>
      </c>
      <c r="M208" s="11">
        <f>ROUND((I208*J208),0)</f>
        <v>9331</v>
      </c>
      <c r="N208" s="11">
        <f>ROUND((M208*12%),0)</f>
        <v>1120</v>
      </c>
      <c r="O208" s="9">
        <f>M208*0.5%</f>
        <v>46.655000000000001</v>
      </c>
      <c r="P208" s="9">
        <f>ROUND(IF(M208&gt;15000,(15000*0.5%),M208*0.5%),0)</f>
        <v>47</v>
      </c>
      <c r="Q208" s="8">
        <f t="shared" si="135"/>
        <v>303.25749999999999</v>
      </c>
      <c r="R208" s="8">
        <f t="shared" si="174"/>
        <v>10847.9125</v>
      </c>
      <c r="S208" s="11">
        <f>ROUND((K208*10),0)</f>
        <v>180</v>
      </c>
      <c r="T208" s="9">
        <f t="shared" si="175"/>
        <v>11027.9125</v>
      </c>
      <c r="U208" s="9"/>
      <c r="V208" s="9"/>
      <c r="W208" s="9"/>
      <c r="X208" s="11">
        <f>ROUND((I208/8*L208),0)</f>
        <v>1879</v>
      </c>
      <c r="Y208" s="8">
        <f t="shared" si="176"/>
        <v>61.067500000000003</v>
      </c>
      <c r="Z208" s="9">
        <f t="shared" si="177"/>
        <v>1940.0675000000001</v>
      </c>
      <c r="AA208" s="11"/>
      <c r="AB208" s="11"/>
      <c r="AC208" s="11"/>
      <c r="AD208" s="11">
        <f>N208-AE208</f>
        <v>343</v>
      </c>
      <c r="AE208" s="11">
        <f>ROUND((M208*8.33%),0)</f>
        <v>777</v>
      </c>
      <c r="AF208" s="12">
        <f>ROUNDUP((M208+X208)*(0.75%),0)</f>
        <v>85</v>
      </c>
      <c r="AG208" s="12">
        <v>0</v>
      </c>
      <c r="AH208" s="12">
        <v>0</v>
      </c>
      <c r="AI208" s="12">
        <v>40</v>
      </c>
      <c r="AJ208" s="11">
        <f>SUM(AD208:AI208)</f>
        <v>1245</v>
      </c>
      <c r="AK208" s="11">
        <f>SUM(M208:X208)-AJ208</f>
        <v>33537.737500000003</v>
      </c>
      <c r="AL208" s="11">
        <f>X208</f>
        <v>1879</v>
      </c>
      <c r="AM208" s="11">
        <f>AK208-AL208</f>
        <v>31658.737500000003</v>
      </c>
      <c r="AN208">
        <f>VLOOKUP(C208,[1]WD!$B$3:$AR$777,43,0)</f>
        <v>15</v>
      </c>
      <c r="AO208" s="18">
        <f>+AN208-B208</f>
        <v>0</v>
      </c>
      <c r="AP208" s="6"/>
      <c r="AQ208" s="6"/>
      <c r="AR208" s="6"/>
    </row>
    <row r="209" spans="1:44" x14ac:dyDescent="0.25">
      <c r="A209" s="10"/>
      <c r="B209" s="1"/>
      <c r="C209" s="2"/>
      <c r="D209" s="3"/>
      <c r="E209" s="3"/>
      <c r="F209" s="31" t="s">
        <v>638</v>
      </c>
      <c r="G209" s="5">
        <f>SUBTOTAL(9,G208:G208)</f>
        <v>1</v>
      </c>
      <c r="H209" s="4"/>
      <c r="I209" s="22"/>
      <c r="J209" s="11">
        <f t="shared" ref="J209:T209" si="186">SUBTOTAL(9,J208:J208)</f>
        <v>18</v>
      </c>
      <c r="K209" s="11">
        <f t="shared" si="186"/>
        <v>18</v>
      </c>
      <c r="L209" s="11">
        <f t="shared" si="186"/>
        <v>29</v>
      </c>
      <c r="M209" s="11">
        <f t="shared" si="186"/>
        <v>9331</v>
      </c>
      <c r="N209" s="11">
        <f t="shared" si="186"/>
        <v>1120</v>
      </c>
      <c r="O209" s="9">
        <f t="shared" si="186"/>
        <v>46.655000000000001</v>
      </c>
      <c r="P209" s="9">
        <f t="shared" si="186"/>
        <v>47</v>
      </c>
      <c r="Q209" s="8">
        <f t="shared" si="186"/>
        <v>303.25749999999999</v>
      </c>
      <c r="R209" s="8">
        <f t="shared" si="186"/>
        <v>10847.9125</v>
      </c>
      <c r="S209" s="11">
        <f t="shared" si="186"/>
        <v>180</v>
      </c>
      <c r="T209" s="9">
        <f t="shared" si="186"/>
        <v>11027.9125</v>
      </c>
      <c r="U209" s="33">
        <f>ROUND(T209/G209,2)</f>
        <v>11027.91</v>
      </c>
      <c r="V209" s="9">
        <f>U209*G209</f>
        <v>11027.91</v>
      </c>
      <c r="W209" s="9">
        <f>V209-T209</f>
        <v>-2.500000000509317E-3</v>
      </c>
      <c r="X209" s="11">
        <f>SUBTOTAL(9,X208:X208)</f>
        <v>1879</v>
      </c>
      <c r="Y209" s="8">
        <f>SUBTOTAL(9,Y208:Y208)</f>
        <v>61.067500000000003</v>
      </c>
      <c r="Z209" s="9">
        <f>SUBTOTAL(9,Z208:Z208)</f>
        <v>1940.0675000000001</v>
      </c>
      <c r="AA209" s="33">
        <f>ROUND(Z209/G209,2)</f>
        <v>1940.07</v>
      </c>
      <c r="AB209" s="9">
        <f>AA209*G209</f>
        <v>1940.07</v>
      </c>
      <c r="AC209" s="9">
        <f>AB209-Z209</f>
        <v>2.499999999827196E-3</v>
      </c>
      <c r="AD209" s="11">
        <f t="shared" ref="AD209:AM209" si="187">SUBTOTAL(9,AD208:AD208)</f>
        <v>343</v>
      </c>
      <c r="AE209" s="11">
        <f t="shared" si="187"/>
        <v>777</v>
      </c>
      <c r="AF209" s="12">
        <f t="shared" si="187"/>
        <v>85</v>
      </c>
      <c r="AG209" s="12">
        <f t="shared" si="187"/>
        <v>0</v>
      </c>
      <c r="AH209" s="12">
        <f t="shared" si="187"/>
        <v>0</v>
      </c>
      <c r="AI209" s="12">
        <f t="shared" si="187"/>
        <v>40</v>
      </c>
      <c r="AJ209" s="11">
        <f t="shared" si="187"/>
        <v>1245</v>
      </c>
      <c r="AK209" s="11">
        <f t="shared" si="187"/>
        <v>33537.737500000003</v>
      </c>
      <c r="AL209" s="11">
        <f t="shared" si="187"/>
        <v>1879</v>
      </c>
      <c r="AM209" s="11">
        <f t="shared" si="187"/>
        <v>31658.737500000003</v>
      </c>
      <c r="AO209" s="18">
        <f>SUBTOTAL(9,AO208:AO208)</f>
        <v>0</v>
      </c>
      <c r="AP209" s="6"/>
      <c r="AQ209" s="6"/>
      <c r="AR209" s="6"/>
    </row>
    <row r="210" spans="1:44" x14ac:dyDescent="0.25">
      <c r="A210" s="10">
        <v>303</v>
      </c>
      <c r="B210" s="1">
        <v>15</v>
      </c>
      <c r="C210" s="2">
        <v>40058066</v>
      </c>
      <c r="D210" s="3" t="s">
        <v>190</v>
      </c>
      <c r="E210" s="3" t="s">
        <v>361</v>
      </c>
      <c r="F210" s="3" t="s">
        <v>479</v>
      </c>
      <c r="G210" s="5">
        <v>1</v>
      </c>
      <c r="H210" s="4" t="s">
        <v>449</v>
      </c>
      <c r="I210" s="22">
        <v>518.41</v>
      </c>
      <c r="J210" s="11">
        <v>16</v>
      </c>
      <c r="K210" s="11">
        <v>19</v>
      </c>
      <c r="L210" s="11">
        <v>84</v>
      </c>
      <c r="M210" s="11">
        <f>ROUND((I210*J210),0)</f>
        <v>8295</v>
      </c>
      <c r="N210" s="11">
        <f>ROUND((M210*12%),0)</f>
        <v>995</v>
      </c>
      <c r="O210" s="9">
        <f>M210*0.5%</f>
        <v>41.475000000000001</v>
      </c>
      <c r="P210" s="9">
        <f>ROUND(IF(M210&gt;15000,(15000*0.5%),M210*0.5%),0)</f>
        <v>41</v>
      </c>
      <c r="Q210" s="8">
        <f t="shared" si="135"/>
        <v>269.58750000000003</v>
      </c>
      <c r="R210" s="8">
        <f t="shared" si="174"/>
        <v>9642.0625</v>
      </c>
      <c r="S210" s="11">
        <f>ROUND((K210*10),0)</f>
        <v>190</v>
      </c>
      <c r="T210" s="9">
        <f t="shared" si="175"/>
        <v>9832.0625</v>
      </c>
      <c r="U210" s="9"/>
      <c r="V210" s="9"/>
      <c r="W210" s="9"/>
      <c r="X210" s="11">
        <f>ROUND((I210/8*L210),0)</f>
        <v>5443</v>
      </c>
      <c r="Y210" s="8">
        <f t="shared" si="176"/>
        <v>176.89750000000001</v>
      </c>
      <c r="Z210" s="9">
        <f t="shared" si="177"/>
        <v>5619.8975</v>
      </c>
      <c r="AA210" s="11"/>
      <c r="AB210" s="11"/>
      <c r="AC210" s="11"/>
      <c r="AD210" s="11">
        <f>N210-AE210</f>
        <v>304</v>
      </c>
      <c r="AE210" s="11">
        <f>ROUND((M210*8.33%),0)</f>
        <v>691</v>
      </c>
      <c r="AF210" s="12">
        <f>ROUNDUP((M210+X210)*(0.75%),0)</f>
        <v>104</v>
      </c>
      <c r="AG210" s="12">
        <v>0</v>
      </c>
      <c r="AH210" s="12">
        <v>0</v>
      </c>
      <c r="AI210" s="12">
        <v>40</v>
      </c>
      <c r="AJ210" s="11">
        <f>SUM(AD210:AI210)</f>
        <v>1139</v>
      </c>
      <c r="AK210" s="11">
        <f>SUM(M210:X210)-AJ210</f>
        <v>33610.1875</v>
      </c>
      <c r="AL210" s="11">
        <f>X210</f>
        <v>5443</v>
      </c>
      <c r="AM210" s="11">
        <f>AK210-AL210</f>
        <v>28167.1875</v>
      </c>
      <c r="AN210">
        <f>VLOOKUP(C210,[1]WD!$B$3:$AR$777,43,0)</f>
        <v>15</v>
      </c>
      <c r="AO210" s="18">
        <f>+AN210-B210</f>
        <v>0</v>
      </c>
      <c r="AP210" s="6"/>
      <c r="AQ210" s="6"/>
      <c r="AR210" s="6"/>
    </row>
    <row r="211" spans="1:44" x14ac:dyDescent="0.25">
      <c r="A211" s="10">
        <v>304</v>
      </c>
      <c r="B211" s="1">
        <v>15</v>
      </c>
      <c r="C211" s="2">
        <v>40059488</v>
      </c>
      <c r="D211" s="3" t="s">
        <v>417</v>
      </c>
      <c r="E211" s="3" t="s">
        <v>361</v>
      </c>
      <c r="F211" s="3" t="s">
        <v>479</v>
      </c>
      <c r="G211" s="5">
        <v>1</v>
      </c>
      <c r="H211" s="4" t="s">
        <v>449</v>
      </c>
      <c r="I211" s="22">
        <v>518.41</v>
      </c>
      <c r="J211" s="11">
        <v>26</v>
      </c>
      <c r="K211" s="11">
        <v>29</v>
      </c>
      <c r="L211" s="11">
        <v>137</v>
      </c>
      <c r="M211" s="11">
        <f>ROUND((I211*J211),0)</f>
        <v>13479</v>
      </c>
      <c r="N211" s="11">
        <f>ROUND((M211*12%),0)</f>
        <v>1617</v>
      </c>
      <c r="O211" s="9">
        <f>M211*0.5%</f>
        <v>67.394999999999996</v>
      </c>
      <c r="P211" s="9">
        <f>ROUND(IF(M211&gt;15000,(15000*0.5%),M211*0.5%),0)</f>
        <v>67</v>
      </c>
      <c r="Q211" s="8">
        <f t="shared" si="135"/>
        <v>438.0675</v>
      </c>
      <c r="R211" s="8">
        <f t="shared" si="174"/>
        <v>15668.4625</v>
      </c>
      <c r="S211" s="11">
        <f>ROUND((K211*10),0)</f>
        <v>290</v>
      </c>
      <c r="T211" s="9">
        <f t="shared" si="175"/>
        <v>15958.4625</v>
      </c>
      <c r="U211" s="9"/>
      <c r="V211" s="9"/>
      <c r="W211" s="9"/>
      <c r="X211" s="11">
        <f>ROUND((I211/8*L211),0)</f>
        <v>8878</v>
      </c>
      <c r="Y211" s="8">
        <f t="shared" si="176"/>
        <v>288.53500000000003</v>
      </c>
      <c r="Z211" s="9">
        <f t="shared" si="177"/>
        <v>9166.5349999999999</v>
      </c>
      <c r="AA211" s="11"/>
      <c r="AB211" s="11"/>
      <c r="AC211" s="11"/>
      <c r="AD211" s="11">
        <f>N211-AE211</f>
        <v>494</v>
      </c>
      <c r="AE211" s="11">
        <f>ROUND((M211*8.33%),0)</f>
        <v>1123</v>
      </c>
      <c r="AF211" s="12">
        <f>ROUNDUP((M211+X211)*(0.75%),0)</f>
        <v>168</v>
      </c>
      <c r="AG211" s="12">
        <v>0</v>
      </c>
      <c r="AH211" s="12">
        <v>0</v>
      </c>
      <c r="AI211" s="12">
        <v>40</v>
      </c>
      <c r="AJ211" s="11">
        <f>SUM(AD211:AI211)</f>
        <v>1825</v>
      </c>
      <c r="AK211" s="11">
        <f>SUM(M211:X211)-AJ211</f>
        <v>54638.387499999997</v>
      </c>
      <c r="AL211" s="11">
        <f>X211</f>
        <v>8878</v>
      </c>
      <c r="AM211" s="11">
        <f>AK211-AL211</f>
        <v>45760.387499999997</v>
      </c>
      <c r="AN211">
        <f>VLOOKUP(C211,[1]WD!$B$3:$AR$777,43,0)</f>
        <v>15</v>
      </c>
      <c r="AO211" s="18">
        <f>+AN211-B211</f>
        <v>0</v>
      </c>
      <c r="AP211" s="6"/>
      <c r="AQ211" s="6"/>
      <c r="AR211" s="6"/>
    </row>
    <row r="212" spans="1:44" x14ac:dyDescent="0.25">
      <c r="A212" s="10">
        <v>305</v>
      </c>
      <c r="B212" s="1">
        <v>15</v>
      </c>
      <c r="C212" s="2">
        <v>40059819</v>
      </c>
      <c r="D212" s="3" t="s">
        <v>339</v>
      </c>
      <c r="E212" s="3" t="s">
        <v>361</v>
      </c>
      <c r="F212" s="3" t="s">
        <v>479</v>
      </c>
      <c r="G212" s="5">
        <v>1</v>
      </c>
      <c r="H212" s="4" t="s">
        <v>449</v>
      </c>
      <c r="I212" s="22">
        <v>518.41</v>
      </c>
      <c r="J212" s="11">
        <v>16</v>
      </c>
      <c r="K212" s="11">
        <v>18</v>
      </c>
      <c r="L212" s="11">
        <v>79</v>
      </c>
      <c r="M212" s="11">
        <f>ROUND((I212*J212),0)</f>
        <v>8295</v>
      </c>
      <c r="N212" s="11">
        <f>ROUND((M212*12%),0)</f>
        <v>995</v>
      </c>
      <c r="O212" s="9">
        <f>M212*0.5%</f>
        <v>41.475000000000001</v>
      </c>
      <c r="P212" s="9">
        <f>ROUND(IF(M212&gt;15000,(15000*0.5%),M212*0.5%),0)</f>
        <v>41</v>
      </c>
      <c r="Q212" s="8">
        <f t="shared" si="135"/>
        <v>269.58750000000003</v>
      </c>
      <c r="R212" s="8">
        <f t="shared" si="174"/>
        <v>9642.0625</v>
      </c>
      <c r="S212" s="11">
        <f>ROUND((K212*10),0)</f>
        <v>180</v>
      </c>
      <c r="T212" s="9">
        <f t="shared" si="175"/>
        <v>9822.0625</v>
      </c>
      <c r="U212" s="9"/>
      <c r="V212" s="9"/>
      <c r="W212" s="9"/>
      <c r="X212" s="11">
        <f>ROUND((I212/8*L212),0)</f>
        <v>5119</v>
      </c>
      <c r="Y212" s="8">
        <f t="shared" si="176"/>
        <v>166.36750000000001</v>
      </c>
      <c r="Z212" s="9">
        <f t="shared" si="177"/>
        <v>5285.3675000000003</v>
      </c>
      <c r="AA212" s="11"/>
      <c r="AB212" s="11"/>
      <c r="AC212" s="11"/>
      <c r="AD212" s="11">
        <f>N212-AE212</f>
        <v>304</v>
      </c>
      <c r="AE212" s="11">
        <f>ROUND((M212*8.33%),0)</f>
        <v>691</v>
      </c>
      <c r="AF212" s="12">
        <f>ROUNDUP((M212+X212)*(0.75%),0)</f>
        <v>101</v>
      </c>
      <c r="AG212" s="12">
        <v>0</v>
      </c>
      <c r="AH212" s="12">
        <v>0</v>
      </c>
      <c r="AI212" s="12">
        <v>40</v>
      </c>
      <c r="AJ212" s="11">
        <f>SUM(AD212:AI212)</f>
        <v>1136</v>
      </c>
      <c r="AK212" s="11">
        <f>SUM(M212:X212)-AJ212</f>
        <v>33269.1875</v>
      </c>
      <c r="AL212" s="11">
        <f>X212</f>
        <v>5119</v>
      </c>
      <c r="AM212" s="11">
        <f>AK212-AL212</f>
        <v>28150.1875</v>
      </c>
      <c r="AN212">
        <f>VLOOKUP(C212,[1]WD!$B$3:$AR$777,43,0)</f>
        <v>15</v>
      </c>
      <c r="AO212" s="18">
        <f>+AN212-B212</f>
        <v>0</v>
      </c>
      <c r="AP212" s="6"/>
      <c r="AQ212" s="6"/>
      <c r="AR212" s="6"/>
    </row>
    <row r="213" spans="1:44" x14ac:dyDescent="0.25">
      <c r="A213" s="10"/>
      <c r="B213" s="1"/>
      <c r="C213" s="2"/>
      <c r="D213" s="3"/>
      <c r="E213" s="3"/>
      <c r="F213" s="31" t="s">
        <v>639</v>
      </c>
      <c r="G213" s="5">
        <f>SUBTOTAL(9,G210:G212)</f>
        <v>3</v>
      </c>
      <c r="H213" s="4"/>
      <c r="I213" s="22"/>
      <c r="J213" s="11">
        <f t="shared" ref="J213:T213" si="188">SUBTOTAL(9,J210:J212)</f>
        <v>58</v>
      </c>
      <c r="K213" s="11">
        <f t="shared" si="188"/>
        <v>66</v>
      </c>
      <c r="L213" s="11">
        <f t="shared" si="188"/>
        <v>300</v>
      </c>
      <c r="M213" s="11">
        <f t="shared" si="188"/>
        <v>30069</v>
      </c>
      <c r="N213" s="11">
        <f t="shared" si="188"/>
        <v>3607</v>
      </c>
      <c r="O213" s="9">
        <f t="shared" si="188"/>
        <v>150.345</v>
      </c>
      <c r="P213" s="9">
        <f t="shared" si="188"/>
        <v>149</v>
      </c>
      <c r="Q213" s="8">
        <f t="shared" si="188"/>
        <v>977.24250000000006</v>
      </c>
      <c r="R213" s="8">
        <f t="shared" si="188"/>
        <v>34952.587500000001</v>
      </c>
      <c r="S213" s="11">
        <f t="shared" si="188"/>
        <v>660</v>
      </c>
      <c r="T213" s="9">
        <f t="shared" si="188"/>
        <v>35612.587500000001</v>
      </c>
      <c r="U213" s="33">
        <f>ROUND(T213/G213,2)</f>
        <v>11870.86</v>
      </c>
      <c r="V213" s="9">
        <f>U213*G213</f>
        <v>35612.58</v>
      </c>
      <c r="W213" s="9">
        <f>V213-T213</f>
        <v>-7.4999999997089617E-3</v>
      </c>
      <c r="X213" s="11">
        <f>SUBTOTAL(9,X210:X212)</f>
        <v>19440</v>
      </c>
      <c r="Y213" s="8">
        <f>SUBTOTAL(9,Y210:Y212)</f>
        <v>631.79999999999995</v>
      </c>
      <c r="Z213" s="9">
        <f>SUBTOTAL(9,Z210:Z212)</f>
        <v>20071.8</v>
      </c>
      <c r="AA213" s="33">
        <f>ROUND(Z213/G213,2)</f>
        <v>6690.6</v>
      </c>
      <c r="AB213" s="9">
        <f>AA213*G213</f>
        <v>20071.800000000003</v>
      </c>
      <c r="AC213" s="9">
        <f>AB213-Z213</f>
        <v>0</v>
      </c>
      <c r="AD213" s="11">
        <f t="shared" ref="AD213:AM213" si="189">SUBTOTAL(9,AD210:AD212)</f>
        <v>1102</v>
      </c>
      <c r="AE213" s="11">
        <f t="shared" si="189"/>
        <v>2505</v>
      </c>
      <c r="AF213" s="12">
        <f t="shared" si="189"/>
        <v>373</v>
      </c>
      <c r="AG213" s="12">
        <f t="shared" si="189"/>
        <v>0</v>
      </c>
      <c r="AH213" s="12">
        <f t="shared" si="189"/>
        <v>0</v>
      </c>
      <c r="AI213" s="12">
        <f t="shared" si="189"/>
        <v>120</v>
      </c>
      <c r="AJ213" s="11">
        <f t="shared" si="189"/>
        <v>4100</v>
      </c>
      <c r="AK213" s="11">
        <f t="shared" si="189"/>
        <v>121517.7625</v>
      </c>
      <c r="AL213" s="11">
        <f t="shared" si="189"/>
        <v>19440</v>
      </c>
      <c r="AM213" s="11">
        <f t="shared" si="189"/>
        <v>102077.7625</v>
      </c>
      <c r="AO213" s="18">
        <f>SUBTOTAL(9,AO210:AO212)</f>
        <v>0</v>
      </c>
      <c r="AP213" s="6"/>
      <c r="AQ213" s="6"/>
      <c r="AR213" s="6"/>
    </row>
    <row r="214" spans="1:44" x14ac:dyDescent="0.25">
      <c r="A214" s="10">
        <v>306</v>
      </c>
      <c r="B214" s="1">
        <v>15</v>
      </c>
      <c r="C214" s="2">
        <v>40059393</v>
      </c>
      <c r="D214" s="3" t="s">
        <v>351</v>
      </c>
      <c r="E214" s="3" t="s">
        <v>361</v>
      </c>
      <c r="F214" s="3" t="s">
        <v>395</v>
      </c>
      <c r="G214" s="5">
        <v>1</v>
      </c>
      <c r="H214" s="4" t="s">
        <v>451</v>
      </c>
      <c r="I214" s="22">
        <v>518.41</v>
      </c>
      <c r="J214" s="11">
        <v>25</v>
      </c>
      <c r="K214" s="11">
        <v>28</v>
      </c>
      <c r="L214" s="11">
        <v>108</v>
      </c>
      <c r="M214" s="11">
        <f>ROUND((I214*J214),0)</f>
        <v>12960</v>
      </c>
      <c r="N214" s="11">
        <f>ROUND((M214*12%),0)</f>
        <v>1555</v>
      </c>
      <c r="O214" s="9">
        <f>M214*0.5%</f>
        <v>64.8</v>
      </c>
      <c r="P214" s="9">
        <f>ROUND(IF(M214&gt;15000,(15000*0.5%),M214*0.5%),0)</f>
        <v>65</v>
      </c>
      <c r="Q214" s="8">
        <f t="shared" si="135"/>
        <v>421.2</v>
      </c>
      <c r="R214" s="8">
        <f t="shared" si="174"/>
        <v>15066</v>
      </c>
      <c r="S214" s="11">
        <f>ROUND((K214*10),0)</f>
        <v>280</v>
      </c>
      <c r="T214" s="9">
        <f t="shared" si="175"/>
        <v>15346</v>
      </c>
      <c r="U214" s="9"/>
      <c r="V214" s="9"/>
      <c r="W214" s="9"/>
      <c r="X214" s="11">
        <f>ROUND((I214/8*L214),0)</f>
        <v>6999</v>
      </c>
      <c r="Y214" s="8">
        <f t="shared" si="176"/>
        <v>227.4675</v>
      </c>
      <c r="Z214" s="9">
        <f t="shared" si="177"/>
        <v>7226.4674999999997</v>
      </c>
      <c r="AA214" s="11"/>
      <c r="AB214" s="11"/>
      <c r="AC214" s="11"/>
      <c r="AD214" s="11">
        <f>N214-AE214</f>
        <v>475</v>
      </c>
      <c r="AE214" s="11">
        <f>ROUND((M214*8.33%),0)</f>
        <v>1080</v>
      </c>
      <c r="AF214" s="12">
        <f>ROUNDUP((M214+X214)*(0.75%),0)</f>
        <v>150</v>
      </c>
      <c r="AG214" s="12">
        <v>0</v>
      </c>
      <c r="AH214" s="12">
        <v>0</v>
      </c>
      <c r="AI214" s="12">
        <v>40</v>
      </c>
      <c r="AJ214" s="11">
        <f>SUM(AD214:AI214)</f>
        <v>1745</v>
      </c>
      <c r="AK214" s="11">
        <f>SUM(M214:X214)-AJ214</f>
        <v>51012</v>
      </c>
      <c r="AL214" s="11">
        <f>X214</f>
        <v>6999</v>
      </c>
      <c r="AM214" s="11">
        <f>AK214-AL214</f>
        <v>44013</v>
      </c>
      <c r="AN214">
        <f>VLOOKUP(C214,[1]WD!$B$3:$AR$777,43,0)</f>
        <v>15</v>
      </c>
      <c r="AO214" s="18">
        <f>+AN214-B214</f>
        <v>0</v>
      </c>
      <c r="AP214" s="6"/>
      <c r="AQ214" s="6"/>
      <c r="AR214" s="6"/>
    </row>
    <row r="215" spans="1:44" x14ac:dyDescent="0.25">
      <c r="A215" s="10">
        <v>307</v>
      </c>
      <c r="B215" s="1">
        <v>15</v>
      </c>
      <c r="C215" s="2">
        <v>40058723</v>
      </c>
      <c r="D215" s="3" t="s">
        <v>89</v>
      </c>
      <c r="E215" s="3" t="s">
        <v>361</v>
      </c>
      <c r="F215" s="3" t="s">
        <v>395</v>
      </c>
      <c r="G215" s="5">
        <v>1</v>
      </c>
      <c r="H215" s="4" t="s">
        <v>451</v>
      </c>
      <c r="I215" s="22">
        <v>518.41</v>
      </c>
      <c r="J215" s="11">
        <v>23</v>
      </c>
      <c r="K215" s="11">
        <v>25</v>
      </c>
      <c r="L215" s="11">
        <v>108</v>
      </c>
      <c r="M215" s="11">
        <f>ROUND((I215*J215),0)</f>
        <v>11923</v>
      </c>
      <c r="N215" s="11">
        <f>ROUND((M215*12%),0)</f>
        <v>1431</v>
      </c>
      <c r="O215" s="9">
        <f>M215*0.5%</f>
        <v>59.615000000000002</v>
      </c>
      <c r="P215" s="9">
        <f>ROUND(IF(M215&gt;15000,(15000*0.5%),M215*0.5%),0)</f>
        <v>60</v>
      </c>
      <c r="Q215" s="8">
        <f t="shared" si="135"/>
        <v>387.4975</v>
      </c>
      <c r="R215" s="8">
        <f t="shared" si="174"/>
        <v>13861.112499999999</v>
      </c>
      <c r="S215" s="11">
        <f>ROUND((K215*10),0)</f>
        <v>250</v>
      </c>
      <c r="T215" s="9">
        <f t="shared" si="175"/>
        <v>14111.112499999999</v>
      </c>
      <c r="U215" s="9"/>
      <c r="V215" s="9"/>
      <c r="W215" s="9"/>
      <c r="X215" s="11">
        <f>ROUND((I215/8*L215),0)</f>
        <v>6999</v>
      </c>
      <c r="Y215" s="8">
        <f t="shared" si="176"/>
        <v>227.4675</v>
      </c>
      <c r="Z215" s="9">
        <f t="shared" si="177"/>
        <v>7226.4674999999997</v>
      </c>
      <c r="AA215" s="11"/>
      <c r="AB215" s="11"/>
      <c r="AC215" s="11"/>
      <c r="AD215" s="11">
        <f>N215-AE215</f>
        <v>438</v>
      </c>
      <c r="AE215" s="11">
        <f>ROUND((M215*8.33%),0)</f>
        <v>993</v>
      </c>
      <c r="AF215" s="12">
        <f>ROUNDUP((M215+X215)*(0.75%),0)</f>
        <v>142</v>
      </c>
      <c r="AG215" s="12">
        <v>0</v>
      </c>
      <c r="AH215" s="12">
        <v>0</v>
      </c>
      <c r="AI215" s="12">
        <v>40</v>
      </c>
      <c r="AJ215" s="11">
        <f>SUM(AD215:AI215)</f>
        <v>1613</v>
      </c>
      <c r="AK215" s="11">
        <f>SUM(M215:X215)-AJ215</f>
        <v>47469.337499999994</v>
      </c>
      <c r="AL215" s="11">
        <f>X215</f>
        <v>6999</v>
      </c>
      <c r="AM215" s="11">
        <f>AK215-AL215</f>
        <v>40470.337499999994</v>
      </c>
      <c r="AN215">
        <f>VLOOKUP(C215,[1]WD!$B$3:$AR$777,43,0)</f>
        <v>15</v>
      </c>
      <c r="AO215" s="18">
        <f>+AN215-B215</f>
        <v>0</v>
      </c>
      <c r="AP215" s="6"/>
      <c r="AQ215" s="6"/>
      <c r="AR215" s="6"/>
    </row>
    <row r="216" spans="1:44" x14ac:dyDescent="0.25">
      <c r="A216" s="10">
        <v>308</v>
      </c>
      <c r="B216" s="1">
        <v>15</v>
      </c>
      <c r="C216" s="2">
        <v>40057285</v>
      </c>
      <c r="D216" s="3" t="s">
        <v>89</v>
      </c>
      <c r="E216" s="3" t="s">
        <v>361</v>
      </c>
      <c r="F216" s="3" t="s">
        <v>395</v>
      </c>
      <c r="G216" s="5">
        <v>1</v>
      </c>
      <c r="H216" s="4" t="s">
        <v>451</v>
      </c>
      <c r="I216" s="22">
        <v>518.41</v>
      </c>
      <c r="J216" s="11">
        <v>22</v>
      </c>
      <c r="K216" s="11">
        <v>25</v>
      </c>
      <c r="L216" s="11">
        <v>120</v>
      </c>
      <c r="M216" s="11">
        <f>ROUND((I216*J216),0)</f>
        <v>11405</v>
      </c>
      <c r="N216" s="11">
        <f>ROUND((M216*12%),0)</f>
        <v>1369</v>
      </c>
      <c r="O216" s="9">
        <f>M216*0.5%</f>
        <v>57.024999999999999</v>
      </c>
      <c r="P216" s="9">
        <f>ROUND(IF(M216&gt;15000,(15000*0.5%),M216*0.5%),0)</f>
        <v>57</v>
      </c>
      <c r="Q216" s="8">
        <f t="shared" si="135"/>
        <v>370.66250000000002</v>
      </c>
      <c r="R216" s="8">
        <f t="shared" si="174"/>
        <v>13258.6875</v>
      </c>
      <c r="S216" s="11">
        <f>ROUND((K216*10),0)</f>
        <v>250</v>
      </c>
      <c r="T216" s="9">
        <f t="shared" si="175"/>
        <v>13508.6875</v>
      </c>
      <c r="U216" s="9"/>
      <c r="V216" s="9"/>
      <c r="W216" s="9"/>
      <c r="X216" s="11">
        <f>ROUND((I216/8*L216),0)</f>
        <v>7776</v>
      </c>
      <c r="Y216" s="8">
        <f t="shared" si="176"/>
        <v>252.72</v>
      </c>
      <c r="Z216" s="9">
        <f t="shared" si="177"/>
        <v>8028.72</v>
      </c>
      <c r="AA216" s="11"/>
      <c r="AB216" s="11"/>
      <c r="AC216" s="11"/>
      <c r="AD216" s="11">
        <f>N216-AE216</f>
        <v>419</v>
      </c>
      <c r="AE216" s="11">
        <f>ROUND((M216*8.33%),0)</f>
        <v>950</v>
      </c>
      <c r="AF216" s="12">
        <f>ROUNDUP((M216+X216)*(0.75%),0)</f>
        <v>144</v>
      </c>
      <c r="AG216" s="12">
        <v>0</v>
      </c>
      <c r="AH216" s="12">
        <v>0</v>
      </c>
      <c r="AI216" s="12">
        <v>40</v>
      </c>
      <c r="AJ216" s="11">
        <f>SUM(AD216:AI216)</f>
        <v>1553</v>
      </c>
      <c r="AK216" s="11">
        <f>SUM(M216:X216)-AJ216</f>
        <v>46499.0625</v>
      </c>
      <c r="AL216" s="11">
        <f>X216</f>
        <v>7776</v>
      </c>
      <c r="AM216" s="11">
        <f>AK216-AL216</f>
        <v>38723.0625</v>
      </c>
      <c r="AN216">
        <f>VLOOKUP(C216,[1]WD!$B$3:$AR$777,43,0)</f>
        <v>15</v>
      </c>
      <c r="AO216" s="18">
        <f>+AN216-B216</f>
        <v>0</v>
      </c>
      <c r="AP216" s="6"/>
      <c r="AQ216" s="6"/>
      <c r="AR216" s="6"/>
    </row>
    <row r="217" spans="1:44" x14ac:dyDescent="0.25">
      <c r="A217" s="10">
        <v>309</v>
      </c>
      <c r="B217" s="1">
        <v>15</v>
      </c>
      <c r="C217" s="2">
        <v>40059507</v>
      </c>
      <c r="D217" s="3" t="s">
        <v>374</v>
      </c>
      <c r="E217" s="3" t="s">
        <v>361</v>
      </c>
      <c r="F217" s="3" t="s">
        <v>395</v>
      </c>
      <c r="G217" s="5">
        <v>1</v>
      </c>
      <c r="H217" s="4" t="s">
        <v>451</v>
      </c>
      <c r="I217" s="22">
        <v>518.41</v>
      </c>
      <c r="J217" s="11">
        <v>23</v>
      </c>
      <c r="K217" s="11">
        <v>24</v>
      </c>
      <c r="L217" s="11">
        <v>99</v>
      </c>
      <c r="M217" s="11">
        <f>ROUND((I217*J217),0)</f>
        <v>11923</v>
      </c>
      <c r="N217" s="11">
        <f>ROUND((M217*12%),0)</f>
        <v>1431</v>
      </c>
      <c r="O217" s="9">
        <f>M217*0.5%</f>
        <v>59.615000000000002</v>
      </c>
      <c r="P217" s="9">
        <f>ROUND(IF(M217&gt;15000,(15000*0.5%),M217*0.5%),0)</f>
        <v>60</v>
      </c>
      <c r="Q217" s="8">
        <f t="shared" si="135"/>
        <v>387.4975</v>
      </c>
      <c r="R217" s="8">
        <f t="shared" si="174"/>
        <v>13861.112499999999</v>
      </c>
      <c r="S217" s="11">
        <f>ROUND((K217*10),0)</f>
        <v>240</v>
      </c>
      <c r="T217" s="9">
        <f t="shared" si="175"/>
        <v>14101.112499999999</v>
      </c>
      <c r="U217" s="9"/>
      <c r="V217" s="9"/>
      <c r="W217" s="9"/>
      <c r="X217" s="11">
        <f>ROUND((I217/8*L217),0)</f>
        <v>6415</v>
      </c>
      <c r="Y217" s="8">
        <f t="shared" si="176"/>
        <v>208.48750000000001</v>
      </c>
      <c r="Z217" s="9">
        <f t="shared" si="177"/>
        <v>6623.4875000000002</v>
      </c>
      <c r="AA217" s="11"/>
      <c r="AB217" s="11"/>
      <c r="AC217" s="11"/>
      <c r="AD217" s="11">
        <f>N217-AE217</f>
        <v>438</v>
      </c>
      <c r="AE217" s="11">
        <f>ROUND((M217*8.33%),0)</f>
        <v>993</v>
      </c>
      <c r="AF217" s="12">
        <f>ROUNDUP((M217+X217)*(0.75%),0)</f>
        <v>138</v>
      </c>
      <c r="AG217" s="12">
        <v>0</v>
      </c>
      <c r="AH217" s="12">
        <v>0</v>
      </c>
      <c r="AI217" s="12">
        <v>40</v>
      </c>
      <c r="AJ217" s="11">
        <f>SUM(AD217:AI217)</f>
        <v>1609</v>
      </c>
      <c r="AK217" s="11">
        <f>SUM(M217:X217)-AJ217</f>
        <v>46869.337499999994</v>
      </c>
      <c r="AL217" s="11">
        <f>X217</f>
        <v>6415</v>
      </c>
      <c r="AM217" s="11">
        <f>AK217-AL217</f>
        <v>40454.337499999994</v>
      </c>
      <c r="AN217">
        <f>VLOOKUP(C217,[1]WD!$B$3:$AR$777,43,0)</f>
        <v>15</v>
      </c>
      <c r="AO217" s="18">
        <f>+AN217-B217</f>
        <v>0</v>
      </c>
      <c r="AP217" s="6"/>
      <c r="AQ217" s="6"/>
      <c r="AR217" s="6"/>
    </row>
    <row r="218" spans="1:44" x14ac:dyDescent="0.25">
      <c r="A218" s="10">
        <v>310</v>
      </c>
      <c r="B218" s="1">
        <v>15</v>
      </c>
      <c r="C218" s="2">
        <v>40059668</v>
      </c>
      <c r="D218" s="3" t="s">
        <v>422</v>
      </c>
      <c r="E218" s="3" t="s">
        <v>361</v>
      </c>
      <c r="F218" s="3" t="s">
        <v>395</v>
      </c>
      <c r="G218" s="5">
        <v>1</v>
      </c>
      <c r="H218" s="4" t="s">
        <v>451</v>
      </c>
      <c r="I218" s="22">
        <v>518.41</v>
      </c>
      <c r="J218" s="11">
        <v>26</v>
      </c>
      <c r="K218" s="11">
        <v>28</v>
      </c>
      <c r="L218" s="11">
        <v>111</v>
      </c>
      <c r="M218" s="11">
        <f>ROUND((I218*J218),0)</f>
        <v>13479</v>
      </c>
      <c r="N218" s="11">
        <f>ROUND((M218*12%),0)</f>
        <v>1617</v>
      </c>
      <c r="O218" s="9">
        <f>M218*0.5%</f>
        <v>67.394999999999996</v>
      </c>
      <c r="P218" s="9">
        <f>ROUND(IF(M218&gt;15000,(15000*0.5%),M218*0.5%),0)</f>
        <v>67</v>
      </c>
      <c r="Q218" s="8">
        <f t="shared" si="135"/>
        <v>438.0675</v>
      </c>
      <c r="R218" s="8">
        <f t="shared" si="174"/>
        <v>15668.4625</v>
      </c>
      <c r="S218" s="11">
        <f>ROUND((K218*10),0)</f>
        <v>280</v>
      </c>
      <c r="T218" s="9">
        <f t="shared" si="175"/>
        <v>15948.4625</v>
      </c>
      <c r="U218" s="9"/>
      <c r="V218" s="9"/>
      <c r="W218" s="9"/>
      <c r="X218" s="11">
        <f>ROUND((I218/8*L218),0)</f>
        <v>7193</v>
      </c>
      <c r="Y218" s="8">
        <f t="shared" si="176"/>
        <v>233.77250000000001</v>
      </c>
      <c r="Z218" s="9">
        <f t="shared" si="177"/>
        <v>7426.7725</v>
      </c>
      <c r="AA218" s="11"/>
      <c r="AB218" s="11"/>
      <c r="AC218" s="11"/>
      <c r="AD218" s="11">
        <f>N218-AE218</f>
        <v>494</v>
      </c>
      <c r="AE218" s="11">
        <f>ROUND((M218*8.33%),0)</f>
        <v>1123</v>
      </c>
      <c r="AF218" s="12">
        <f>ROUNDUP((M218+X218)*(0.75%),0)</f>
        <v>156</v>
      </c>
      <c r="AG218" s="12">
        <v>0</v>
      </c>
      <c r="AH218" s="12">
        <v>0</v>
      </c>
      <c r="AI218" s="12">
        <v>40</v>
      </c>
      <c r="AJ218" s="11">
        <f>SUM(AD218:AI218)</f>
        <v>1813</v>
      </c>
      <c r="AK218" s="11">
        <f>SUM(M218:X218)-AJ218</f>
        <v>52945.387499999997</v>
      </c>
      <c r="AL218" s="11">
        <f>X218</f>
        <v>7193</v>
      </c>
      <c r="AM218" s="11">
        <f>AK218-AL218</f>
        <v>45752.387499999997</v>
      </c>
      <c r="AN218">
        <f>VLOOKUP(C218,[1]WD!$B$3:$AR$777,43,0)</f>
        <v>15</v>
      </c>
      <c r="AO218" s="18">
        <f>+AN218-B218</f>
        <v>0</v>
      </c>
      <c r="AP218" s="6"/>
      <c r="AQ218" s="6"/>
      <c r="AR218" s="6"/>
    </row>
    <row r="219" spans="1:44" x14ac:dyDescent="0.25">
      <c r="A219" s="10"/>
      <c r="B219" s="1"/>
      <c r="C219" s="2"/>
      <c r="D219" s="3"/>
      <c r="E219" s="3"/>
      <c r="F219" s="31" t="s">
        <v>640</v>
      </c>
      <c r="G219" s="5">
        <f>SUBTOTAL(9,G214:G218)</f>
        <v>5</v>
      </c>
      <c r="H219" s="4"/>
      <c r="I219" s="22"/>
      <c r="J219" s="11">
        <f t="shared" ref="J219:T219" si="190">SUBTOTAL(9,J214:J218)</f>
        <v>119</v>
      </c>
      <c r="K219" s="11">
        <f t="shared" si="190"/>
        <v>130</v>
      </c>
      <c r="L219" s="11">
        <f t="shared" si="190"/>
        <v>546</v>
      </c>
      <c r="M219" s="11">
        <f t="shared" si="190"/>
        <v>61690</v>
      </c>
      <c r="N219" s="11">
        <f t="shared" si="190"/>
        <v>7403</v>
      </c>
      <c r="O219" s="9">
        <f t="shared" si="190"/>
        <v>308.45</v>
      </c>
      <c r="P219" s="9">
        <f t="shared" si="190"/>
        <v>309</v>
      </c>
      <c r="Q219" s="8">
        <f t="shared" si="190"/>
        <v>2004.9250000000002</v>
      </c>
      <c r="R219" s="8">
        <f t="shared" si="190"/>
        <v>71715.375</v>
      </c>
      <c r="S219" s="11">
        <f t="shared" si="190"/>
        <v>1300</v>
      </c>
      <c r="T219" s="9">
        <f t="shared" si="190"/>
        <v>73015.375</v>
      </c>
      <c r="U219" s="33">
        <f>ROUND(T219/G219,2)</f>
        <v>14603.08</v>
      </c>
      <c r="V219" s="9">
        <f>U219*G219</f>
        <v>73015.399999999994</v>
      </c>
      <c r="W219" s="9">
        <f>V219-T219</f>
        <v>2.4999999994179234E-2</v>
      </c>
      <c r="X219" s="11">
        <f>SUBTOTAL(9,X214:X218)</f>
        <v>35382</v>
      </c>
      <c r="Y219" s="8">
        <f>SUBTOTAL(9,Y214:Y218)</f>
        <v>1149.915</v>
      </c>
      <c r="Z219" s="9">
        <f>SUBTOTAL(9,Z214:Z218)</f>
        <v>36531.915000000001</v>
      </c>
      <c r="AA219" s="33">
        <f>ROUND(Z219/G219,2)</f>
        <v>7306.38</v>
      </c>
      <c r="AB219" s="9">
        <f>AA219*G219</f>
        <v>36531.9</v>
      </c>
      <c r="AC219" s="9">
        <f>AB219-Z219</f>
        <v>-1.4999999999417923E-2</v>
      </c>
      <c r="AD219" s="11">
        <f t="shared" ref="AD219:AM219" si="191">SUBTOTAL(9,AD214:AD218)</f>
        <v>2264</v>
      </c>
      <c r="AE219" s="11">
        <f t="shared" si="191"/>
        <v>5139</v>
      </c>
      <c r="AF219" s="12">
        <f t="shared" si="191"/>
        <v>730</v>
      </c>
      <c r="AG219" s="12">
        <f t="shared" si="191"/>
        <v>0</v>
      </c>
      <c r="AH219" s="12">
        <f t="shared" si="191"/>
        <v>0</v>
      </c>
      <c r="AI219" s="12">
        <f t="shared" si="191"/>
        <v>200</v>
      </c>
      <c r="AJ219" s="11">
        <f t="shared" si="191"/>
        <v>8333</v>
      </c>
      <c r="AK219" s="11">
        <f t="shared" si="191"/>
        <v>244795.125</v>
      </c>
      <c r="AL219" s="11">
        <f t="shared" si="191"/>
        <v>35382</v>
      </c>
      <c r="AM219" s="11">
        <f t="shared" si="191"/>
        <v>209413.125</v>
      </c>
      <c r="AO219" s="18">
        <f>SUBTOTAL(9,AO214:AO218)</f>
        <v>0</v>
      </c>
      <c r="AP219" s="6"/>
      <c r="AQ219" s="6"/>
      <c r="AR219" s="6"/>
    </row>
    <row r="220" spans="1:44" x14ac:dyDescent="0.25">
      <c r="A220" s="10">
        <v>311</v>
      </c>
      <c r="B220" s="1">
        <v>15</v>
      </c>
      <c r="C220" s="2">
        <v>40059683</v>
      </c>
      <c r="D220" s="3" t="s">
        <v>427</v>
      </c>
      <c r="E220" s="3" t="s">
        <v>361</v>
      </c>
      <c r="F220" s="3" t="s">
        <v>185</v>
      </c>
      <c r="G220" s="5">
        <v>1</v>
      </c>
      <c r="H220" s="4" t="s">
        <v>186</v>
      </c>
      <c r="I220" s="22">
        <v>518.41</v>
      </c>
      <c r="J220" s="11">
        <v>27</v>
      </c>
      <c r="K220" s="11">
        <v>30</v>
      </c>
      <c r="L220" s="11">
        <v>144</v>
      </c>
      <c r="M220" s="11">
        <f t="shared" ref="M220:M230" si="192">ROUND((I220*J220),0)</f>
        <v>13997</v>
      </c>
      <c r="N220" s="11">
        <f t="shared" ref="N220:N230" si="193">ROUND((M220*12%),0)</f>
        <v>1680</v>
      </c>
      <c r="O220" s="9">
        <f t="shared" ref="O220:O230" si="194">M220*0.5%</f>
        <v>69.984999999999999</v>
      </c>
      <c r="P220" s="9">
        <f t="shared" ref="P220:P230" si="195">ROUND(IF(M220&gt;15000,(15000*0.5%),M220*0.5%),0)</f>
        <v>70</v>
      </c>
      <c r="Q220" s="8">
        <f t="shared" si="135"/>
        <v>454.90250000000003</v>
      </c>
      <c r="R220" s="8">
        <f t="shared" si="174"/>
        <v>16271.887500000001</v>
      </c>
      <c r="S220" s="11">
        <f t="shared" ref="S220:S230" si="196">ROUND((K220*10),0)</f>
        <v>300</v>
      </c>
      <c r="T220" s="9">
        <f t="shared" si="175"/>
        <v>16571.887500000001</v>
      </c>
      <c r="U220" s="9"/>
      <c r="V220" s="9"/>
      <c r="W220" s="9"/>
      <c r="X220" s="11">
        <f t="shared" ref="X220:X230" si="197">ROUND((I220/8*L220),0)</f>
        <v>9331</v>
      </c>
      <c r="Y220" s="8">
        <f t="shared" si="176"/>
        <v>303.25749999999999</v>
      </c>
      <c r="Z220" s="9">
        <f t="shared" si="177"/>
        <v>9634.2574999999997</v>
      </c>
      <c r="AA220" s="11"/>
      <c r="AB220" s="11"/>
      <c r="AC220" s="11"/>
      <c r="AD220" s="11">
        <f t="shared" ref="AD220:AD230" si="198">N220-AE220</f>
        <v>514</v>
      </c>
      <c r="AE220" s="11">
        <f t="shared" ref="AE220:AE230" si="199">ROUND((M220*8.33%),0)</f>
        <v>1166</v>
      </c>
      <c r="AF220" s="12">
        <f t="shared" ref="AF220:AF230" si="200">ROUNDUP((M220+X220)*(0.75%),0)</f>
        <v>175</v>
      </c>
      <c r="AG220" s="12">
        <v>0</v>
      </c>
      <c r="AH220" s="12">
        <v>0</v>
      </c>
      <c r="AI220" s="12">
        <v>40</v>
      </c>
      <c r="AJ220" s="11">
        <f t="shared" ref="AJ220:AJ230" si="201">SUM(AD220:AI220)</f>
        <v>1895</v>
      </c>
      <c r="AK220" s="11">
        <f t="shared" ref="AK220:AK230" si="202">SUM(M220:X220)-AJ220</f>
        <v>56851.662500000006</v>
      </c>
      <c r="AL220" s="11">
        <f t="shared" ref="AL220:AL230" si="203">X220</f>
        <v>9331</v>
      </c>
      <c r="AM220" s="11">
        <f t="shared" ref="AM220:AM230" si="204">AK220-AL220</f>
        <v>47520.662500000006</v>
      </c>
      <c r="AN220">
        <f>VLOOKUP(C220,[1]WD!$B$3:$AR$777,43,0)</f>
        <v>15</v>
      </c>
      <c r="AO220" s="18">
        <f t="shared" ref="AO220:AO230" si="205">+AN220-B220</f>
        <v>0</v>
      </c>
      <c r="AP220" s="6"/>
      <c r="AQ220" s="6"/>
      <c r="AR220" s="6"/>
    </row>
    <row r="221" spans="1:44" x14ac:dyDescent="0.25">
      <c r="A221" s="10">
        <v>312</v>
      </c>
      <c r="B221" s="1">
        <v>15</v>
      </c>
      <c r="C221" s="2">
        <v>40058116</v>
      </c>
      <c r="D221" s="3" t="s">
        <v>126</v>
      </c>
      <c r="E221" s="3" t="s">
        <v>361</v>
      </c>
      <c r="F221" s="3" t="s">
        <v>185</v>
      </c>
      <c r="G221" s="5">
        <v>1</v>
      </c>
      <c r="H221" s="4" t="s">
        <v>186</v>
      </c>
      <c r="I221" s="22">
        <v>518.41</v>
      </c>
      <c r="J221" s="11">
        <v>21</v>
      </c>
      <c r="K221" s="11">
        <v>26</v>
      </c>
      <c r="L221" s="11">
        <v>113</v>
      </c>
      <c r="M221" s="11">
        <f t="shared" si="192"/>
        <v>10887</v>
      </c>
      <c r="N221" s="11">
        <f t="shared" si="193"/>
        <v>1306</v>
      </c>
      <c r="O221" s="9">
        <f t="shared" si="194"/>
        <v>54.435000000000002</v>
      </c>
      <c r="P221" s="9">
        <f t="shared" si="195"/>
        <v>54</v>
      </c>
      <c r="Q221" s="8">
        <f t="shared" si="135"/>
        <v>353.82749999999999</v>
      </c>
      <c r="R221" s="8">
        <f t="shared" si="174"/>
        <v>12655.262499999999</v>
      </c>
      <c r="S221" s="11">
        <f t="shared" si="196"/>
        <v>260</v>
      </c>
      <c r="T221" s="9">
        <f t="shared" si="175"/>
        <v>12915.262499999999</v>
      </c>
      <c r="U221" s="9"/>
      <c r="V221" s="9"/>
      <c r="W221" s="9"/>
      <c r="X221" s="11">
        <f t="shared" si="197"/>
        <v>7323</v>
      </c>
      <c r="Y221" s="8">
        <f t="shared" si="176"/>
        <v>237.9975</v>
      </c>
      <c r="Z221" s="9">
        <f t="shared" si="177"/>
        <v>7560.9975000000004</v>
      </c>
      <c r="AA221" s="11"/>
      <c r="AB221" s="11"/>
      <c r="AC221" s="11"/>
      <c r="AD221" s="11">
        <f t="shared" si="198"/>
        <v>399</v>
      </c>
      <c r="AE221" s="11">
        <f t="shared" si="199"/>
        <v>907</v>
      </c>
      <c r="AF221" s="12">
        <f t="shared" si="200"/>
        <v>137</v>
      </c>
      <c r="AG221" s="12">
        <v>0</v>
      </c>
      <c r="AH221" s="12">
        <v>0</v>
      </c>
      <c r="AI221" s="12">
        <v>40</v>
      </c>
      <c r="AJ221" s="11">
        <f t="shared" si="201"/>
        <v>1483</v>
      </c>
      <c r="AK221" s="11">
        <f t="shared" si="202"/>
        <v>44325.787499999999</v>
      </c>
      <c r="AL221" s="11">
        <f t="shared" si="203"/>
        <v>7323</v>
      </c>
      <c r="AM221" s="11">
        <f t="shared" si="204"/>
        <v>37002.787499999999</v>
      </c>
      <c r="AN221">
        <f>VLOOKUP(C221,[1]WD!$B$3:$AR$777,43,0)</f>
        <v>15</v>
      </c>
      <c r="AO221" s="18">
        <f t="shared" si="205"/>
        <v>0</v>
      </c>
      <c r="AP221" s="6"/>
      <c r="AQ221" s="6"/>
      <c r="AR221" s="6"/>
    </row>
    <row r="222" spans="1:44" x14ac:dyDescent="0.25">
      <c r="A222" s="10">
        <v>313</v>
      </c>
      <c r="B222" s="1">
        <v>15</v>
      </c>
      <c r="C222" s="2">
        <v>40059164</v>
      </c>
      <c r="D222" s="3" t="s">
        <v>306</v>
      </c>
      <c r="E222" s="3" t="s">
        <v>361</v>
      </c>
      <c r="F222" s="3" t="s">
        <v>185</v>
      </c>
      <c r="G222" s="5">
        <v>1</v>
      </c>
      <c r="H222" s="4" t="s">
        <v>186</v>
      </c>
      <c r="I222" s="22">
        <v>518.41</v>
      </c>
      <c r="J222" s="11">
        <v>23</v>
      </c>
      <c r="K222" s="11">
        <v>26</v>
      </c>
      <c r="L222" s="11">
        <v>100</v>
      </c>
      <c r="M222" s="11">
        <f t="shared" si="192"/>
        <v>11923</v>
      </c>
      <c r="N222" s="11">
        <f t="shared" si="193"/>
        <v>1431</v>
      </c>
      <c r="O222" s="9">
        <f t="shared" si="194"/>
        <v>59.615000000000002</v>
      </c>
      <c r="P222" s="9">
        <f t="shared" si="195"/>
        <v>60</v>
      </c>
      <c r="Q222" s="8">
        <f t="shared" si="135"/>
        <v>387.4975</v>
      </c>
      <c r="R222" s="8">
        <f t="shared" si="174"/>
        <v>13861.112499999999</v>
      </c>
      <c r="S222" s="11">
        <f t="shared" si="196"/>
        <v>260</v>
      </c>
      <c r="T222" s="9">
        <f t="shared" si="175"/>
        <v>14121.112499999999</v>
      </c>
      <c r="U222" s="9"/>
      <c r="V222" s="9"/>
      <c r="W222" s="9"/>
      <c r="X222" s="11">
        <f t="shared" si="197"/>
        <v>6480</v>
      </c>
      <c r="Y222" s="8">
        <f t="shared" si="176"/>
        <v>210.6</v>
      </c>
      <c r="Z222" s="9">
        <f t="shared" si="177"/>
        <v>6690.6</v>
      </c>
      <c r="AA222" s="11"/>
      <c r="AB222" s="11"/>
      <c r="AC222" s="11"/>
      <c r="AD222" s="11">
        <f t="shared" si="198"/>
        <v>438</v>
      </c>
      <c r="AE222" s="11">
        <f t="shared" si="199"/>
        <v>993</v>
      </c>
      <c r="AF222" s="12">
        <f t="shared" si="200"/>
        <v>139</v>
      </c>
      <c r="AG222" s="12">
        <v>0</v>
      </c>
      <c r="AH222" s="12">
        <v>0</v>
      </c>
      <c r="AI222" s="12">
        <v>40</v>
      </c>
      <c r="AJ222" s="11">
        <f t="shared" si="201"/>
        <v>1610</v>
      </c>
      <c r="AK222" s="11">
        <f t="shared" si="202"/>
        <v>46973.337499999994</v>
      </c>
      <c r="AL222" s="11">
        <f t="shared" si="203"/>
        <v>6480</v>
      </c>
      <c r="AM222" s="11">
        <f t="shared" si="204"/>
        <v>40493.337499999994</v>
      </c>
      <c r="AN222">
        <f>VLOOKUP(C222,[1]WD!$B$3:$AR$777,43,0)</f>
        <v>15</v>
      </c>
      <c r="AO222" s="18">
        <f t="shared" si="205"/>
        <v>0</v>
      </c>
      <c r="AP222" s="6"/>
      <c r="AQ222" s="6"/>
      <c r="AR222" s="6"/>
    </row>
    <row r="223" spans="1:44" x14ac:dyDescent="0.25">
      <c r="A223" s="10">
        <v>314</v>
      </c>
      <c r="B223" s="1">
        <v>15</v>
      </c>
      <c r="C223" s="2">
        <v>40058139</v>
      </c>
      <c r="D223" s="3" t="s">
        <v>93</v>
      </c>
      <c r="E223" s="3" t="s">
        <v>361</v>
      </c>
      <c r="F223" s="3" t="s">
        <v>185</v>
      </c>
      <c r="G223" s="5">
        <v>1</v>
      </c>
      <c r="H223" s="4" t="s">
        <v>186</v>
      </c>
      <c r="I223" s="22">
        <v>518.41</v>
      </c>
      <c r="J223" s="11">
        <v>25</v>
      </c>
      <c r="K223" s="11">
        <v>29</v>
      </c>
      <c r="L223" s="11">
        <v>143</v>
      </c>
      <c r="M223" s="11">
        <f t="shared" si="192"/>
        <v>12960</v>
      </c>
      <c r="N223" s="11">
        <f t="shared" si="193"/>
        <v>1555</v>
      </c>
      <c r="O223" s="9">
        <f t="shared" si="194"/>
        <v>64.8</v>
      </c>
      <c r="P223" s="9">
        <f t="shared" si="195"/>
        <v>65</v>
      </c>
      <c r="Q223" s="8">
        <f t="shared" si="135"/>
        <v>421.2</v>
      </c>
      <c r="R223" s="8">
        <f t="shared" si="174"/>
        <v>15066</v>
      </c>
      <c r="S223" s="11">
        <f t="shared" si="196"/>
        <v>290</v>
      </c>
      <c r="T223" s="9">
        <f t="shared" si="175"/>
        <v>15356</v>
      </c>
      <c r="U223" s="9"/>
      <c r="V223" s="9"/>
      <c r="W223" s="9"/>
      <c r="X223" s="11">
        <f t="shared" si="197"/>
        <v>9267</v>
      </c>
      <c r="Y223" s="8">
        <f t="shared" si="176"/>
        <v>301.17750000000001</v>
      </c>
      <c r="Z223" s="9">
        <f t="shared" si="177"/>
        <v>9568.1774999999998</v>
      </c>
      <c r="AA223" s="11"/>
      <c r="AB223" s="11"/>
      <c r="AC223" s="11"/>
      <c r="AD223" s="11">
        <f t="shared" si="198"/>
        <v>475</v>
      </c>
      <c r="AE223" s="11">
        <f t="shared" si="199"/>
        <v>1080</v>
      </c>
      <c r="AF223" s="12">
        <f t="shared" si="200"/>
        <v>167</v>
      </c>
      <c r="AG223" s="12">
        <v>0</v>
      </c>
      <c r="AH223" s="12">
        <v>0</v>
      </c>
      <c r="AI223" s="12">
        <v>40</v>
      </c>
      <c r="AJ223" s="11">
        <f t="shared" si="201"/>
        <v>1762</v>
      </c>
      <c r="AK223" s="11">
        <f t="shared" si="202"/>
        <v>53283</v>
      </c>
      <c r="AL223" s="11">
        <f t="shared" si="203"/>
        <v>9267</v>
      </c>
      <c r="AM223" s="11">
        <f t="shared" si="204"/>
        <v>44016</v>
      </c>
      <c r="AN223">
        <f>VLOOKUP(C223,[1]WD!$B$3:$AR$777,43,0)</f>
        <v>15</v>
      </c>
      <c r="AO223" s="18">
        <f t="shared" si="205"/>
        <v>0</v>
      </c>
      <c r="AP223" s="6"/>
      <c r="AQ223" s="6"/>
      <c r="AR223" s="6"/>
    </row>
    <row r="224" spans="1:44" x14ac:dyDescent="0.25">
      <c r="A224" s="10">
        <v>315</v>
      </c>
      <c r="B224" s="1">
        <v>15</v>
      </c>
      <c r="C224" s="2">
        <v>40059666</v>
      </c>
      <c r="D224" s="3" t="s">
        <v>286</v>
      </c>
      <c r="E224" s="3" t="s">
        <v>361</v>
      </c>
      <c r="F224" s="3" t="s">
        <v>185</v>
      </c>
      <c r="G224" s="5">
        <v>1</v>
      </c>
      <c r="H224" s="4" t="s">
        <v>186</v>
      </c>
      <c r="I224" s="22">
        <v>518.41</v>
      </c>
      <c r="J224" s="11">
        <v>7</v>
      </c>
      <c r="K224" s="11">
        <v>7</v>
      </c>
      <c r="L224" s="11">
        <v>12</v>
      </c>
      <c r="M224" s="11">
        <f t="shared" si="192"/>
        <v>3629</v>
      </c>
      <c r="N224" s="11">
        <f t="shared" si="193"/>
        <v>435</v>
      </c>
      <c r="O224" s="9">
        <f t="shared" si="194"/>
        <v>18.145</v>
      </c>
      <c r="P224" s="9">
        <f t="shared" si="195"/>
        <v>18</v>
      </c>
      <c r="Q224" s="8">
        <f t="shared" si="135"/>
        <v>117.94250000000001</v>
      </c>
      <c r="R224" s="8">
        <f t="shared" si="174"/>
        <v>4218.0875000000005</v>
      </c>
      <c r="S224" s="11">
        <f t="shared" si="196"/>
        <v>70</v>
      </c>
      <c r="T224" s="9">
        <f t="shared" si="175"/>
        <v>4288.0875000000005</v>
      </c>
      <c r="U224" s="9"/>
      <c r="V224" s="9"/>
      <c r="W224" s="9"/>
      <c r="X224" s="11">
        <f t="shared" si="197"/>
        <v>778</v>
      </c>
      <c r="Y224" s="8">
        <f t="shared" si="176"/>
        <v>25.285</v>
      </c>
      <c r="Z224" s="9">
        <f t="shared" si="177"/>
        <v>803.28499999999997</v>
      </c>
      <c r="AA224" s="11"/>
      <c r="AB224" s="11"/>
      <c r="AC224" s="11"/>
      <c r="AD224" s="11">
        <f t="shared" si="198"/>
        <v>133</v>
      </c>
      <c r="AE224" s="11">
        <f t="shared" si="199"/>
        <v>302</v>
      </c>
      <c r="AF224" s="12">
        <f t="shared" si="200"/>
        <v>34</v>
      </c>
      <c r="AG224" s="12">
        <v>0</v>
      </c>
      <c r="AH224" s="12">
        <v>0</v>
      </c>
      <c r="AI224" s="12">
        <v>40</v>
      </c>
      <c r="AJ224" s="11">
        <f t="shared" si="201"/>
        <v>509</v>
      </c>
      <c r="AK224" s="11">
        <f t="shared" si="202"/>
        <v>13063.262500000001</v>
      </c>
      <c r="AL224" s="11">
        <f t="shared" si="203"/>
        <v>778</v>
      </c>
      <c r="AM224" s="11">
        <f t="shared" si="204"/>
        <v>12285.262500000001</v>
      </c>
      <c r="AN224">
        <f>VLOOKUP(C224,[1]WD!$B$3:$AR$777,43,0)</f>
        <v>15</v>
      </c>
      <c r="AO224" s="18">
        <f t="shared" si="205"/>
        <v>0</v>
      </c>
      <c r="AP224" s="6"/>
      <c r="AQ224" s="6"/>
      <c r="AR224" s="6"/>
    </row>
    <row r="225" spans="1:44" x14ac:dyDescent="0.25">
      <c r="A225" s="10">
        <v>316</v>
      </c>
      <c r="B225" s="1">
        <v>15</v>
      </c>
      <c r="C225" s="2">
        <v>40059232</v>
      </c>
      <c r="D225" s="3" t="s">
        <v>38</v>
      </c>
      <c r="E225" s="3" t="s">
        <v>361</v>
      </c>
      <c r="F225" s="3" t="s">
        <v>185</v>
      </c>
      <c r="G225" s="5">
        <v>1</v>
      </c>
      <c r="H225" s="4" t="s">
        <v>186</v>
      </c>
      <c r="I225" s="22">
        <v>518.41</v>
      </c>
      <c r="J225" s="11">
        <v>25</v>
      </c>
      <c r="K225" s="11">
        <v>28</v>
      </c>
      <c r="L225" s="11">
        <v>136</v>
      </c>
      <c r="M225" s="11">
        <f t="shared" si="192"/>
        <v>12960</v>
      </c>
      <c r="N225" s="11">
        <f t="shared" si="193"/>
        <v>1555</v>
      </c>
      <c r="O225" s="9">
        <f t="shared" si="194"/>
        <v>64.8</v>
      </c>
      <c r="P225" s="9">
        <f t="shared" si="195"/>
        <v>65</v>
      </c>
      <c r="Q225" s="8">
        <f t="shared" si="135"/>
        <v>421.2</v>
      </c>
      <c r="R225" s="8">
        <f t="shared" si="174"/>
        <v>15066</v>
      </c>
      <c r="S225" s="11">
        <f t="shared" si="196"/>
        <v>280</v>
      </c>
      <c r="T225" s="9">
        <f t="shared" si="175"/>
        <v>15346</v>
      </c>
      <c r="U225" s="9"/>
      <c r="V225" s="9"/>
      <c r="W225" s="9"/>
      <c r="X225" s="11">
        <f t="shared" si="197"/>
        <v>8813</v>
      </c>
      <c r="Y225" s="8">
        <f t="shared" si="176"/>
        <v>286.42250000000001</v>
      </c>
      <c r="Z225" s="9">
        <f t="shared" si="177"/>
        <v>9099.4225000000006</v>
      </c>
      <c r="AA225" s="11"/>
      <c r="AB225" s="11"/>
      <c r="AC225" s="11"/>
      <c r="AD225" s="11">
        <f t="shared" si="198"/>
        <v>475</v>
      </c>
      <c r="AE225" s="11">
        <f t="shared" si="199"/>
        <v>1080</v>
      </c>
      <c r="AF225" s="12">
        <f t="shared" si="200"/>
        <v>164</v>
      </c>
      <c r="AG225" s="12">
        <v>0</v>
      </c>
      <c r="AH225" s="12">
        <v>0</v>
      </c>
      <c r="AI225" s="12">
        <v>40</v>
      </c>
      <c r="AJ225" s="11">
        <f t="shared" si="201"/>
        <v>1759</v>
      </c>
      <c r="AK225" s="11">
        <f t="shared" si="202"/>
        <v>52812</v>
      </c>
      <c r="AL225" s="11">
        <f t="shared" si="203"/>
        <v>8813</v>
      </c>
      <c r="AM225" s="11">
        <f t="shared" si="204"/>
        <v>43999</v>
      </c>
      <c r="AN225">
        <f>VLOOKUP(C225,[1]WD!$B$3:$AR$777,43,0)</f>
        <v>15</v>
      </c>
      <c r="AO225" s="18">
        <f t="shared" si="205"/>
        <v>0</v>
      </c>
      <c r="AP225" s="6"/>
      <c r="AQ225" s="6"/>
      <c r="AR225" s="6"/>
    </row>
    <row r="226" spans="1:44" x14ac:dyDescent="0.25">
      <c r="A226" s="10">
        <v>317</v>
      </c>
      <c r="B226" s="1">
        <v>15</v>
      </c>
      <c r="C226" s="2">
        <v>40059569</v>
      </c>
      <c r="D226" s="3" t="s">
        <v>397</v>
      </c>
      <c r="E226" s="3" t="s">
        <v>361</v>
      </c>
      <c r="F226" s="3" t="s">
        <v>185</v>
      </c>
      <c r="G226" s="5">
        <v>1</v>
      </c>
      <c r="H226" s="4" t="s">
        <v>186</v>
      </c>
      <c r="I226" s="22">
        <v>518.41</v>
      </c>
      <c r="J226" s="11">
        <v>23</v>
      </c>
      <c r="K226" s="11">
        <v>26</v>
      </c>
      <c r="L226" s="11">
        <v>104</v>
      </c>
      <c r="M226" s="11">
        <f t="shared" si="192"/>
        <v>11923</v>
      </c>
      <c r="N226" s="11">
        <f t="shared" si="193"/>
        <v>1431</v>
      </c>
      <c r="O226" s="9">
        <f t="shared" si="194"/>
        <v>59.615000000000002</v>
      </c>
      <c r="P226" s="9">
        <f t="shared" si="195"/>
        <v>60</v>
      </c>
      <c r="Q226" s="8">
        <f t="shared" si="135"/>
        <v>387.4975</v>
      </c>
      <c r="R226" s="8">
        <f t="shared" si="174"/>
        <v>13861.112499999999</v>
      </c>
      <c r="S226" s="11">
        <f t="shared" si="196"/>
        <v>260</v>
      </c>
      <c r="T226" s="9">
        <f t="shared" si="175"/>
        <v>14121.112499999999</v>
      </c>
      <c r="U226" s="9"/>
      <c r="V226" s="9"/>
      <c r="W226" s="9"/>
      <c r="X226" s="11">
        <f t="shared" si="197"/>
        <v>6739</v>
      </c>
      <c r="Y226" s="8">
        <f t="shared" si="176"/>
        <v>219.01750000000001</v>
      </c>
      <c r="Z226" s="9">
        <f t="shared" si="177"/>
        <v>6958.0174999999999</v>
      </c>
      <c r="AA226" s="11"/>
      <c r="AB226" s="11"/>
      <c r="AC226" s="11"/>
      <c r="AD226" s="11">
        <f t="shared" si="198"/>
        <v>438</v>
      </c>
      <c r="AE226" s="11">
        <f t="shared" si="199"/>
        <v>993</v>
      </c>
      <c r="AF226" s="12">
        <f t="shared" si="200"/>
        <v>140</v>
      </c>
      <c r="AG226" s="12">
        <v>0</v>
      </c>
      <c r="AH226" s="12">
        <v>0</v>
      </c>
      <c r="AI226" s="12">
        <v>40</v>
      </c>
      <c r="AJ226" s="11">
        <f t="shared" si="201"/>
        <v>1611</v>
      </c>
      <c r="AK226" s="11">
        <f t="shared" si="202"/>
        <v>47231.337499999994</v>
      </c>
      <c r="AL226" s="11">
        <f t="shared" si="203"/>
        <v>6739</v>
      </c>
      <c r="AM226" s="11">
        <f t="shared" si="204"/>
        <v>40492.337499999994</v>
      </c>
      <c r="AN226">
        <f>VLOOKUP(C226,[1]WD!$B$3:$AR$777,43,0)</f>
        <v>15</v>
      </c>
      <c r="AO226" s="18">
        <f t="shared" si="205"/>
        <v>0</v>
      </c>
      <c r="AP226" s="6"/>
      <c r="AQ226" s="6"/>
      <c r="AR226" s="6"/>
    </row>
    <row r="227" spans="1:44" x14ac:dyDescent="0.25">
      <c r="A227" s="10">
        <v>318</v>
      </c>
      <c r="B227" s="1">
        <v>15</v>
      </c>
      <c r="C227" s="2">
        <v>40057608</v>
      </c>
      <c r="D227" s="3" t="s">
        <v>115</v>
      </c>
      <c r="E227" s="3" t="s">
        <v>361</v>
      </c>
      <c r="F227" s="3" t="s">
        <v>185</v>
      </c>
      <c r="G227" s="5">
        <v>1</v>
      </c>
      <c r="H227" s="4" t="s">
        <v>186</v>
      </c>
      <c r="I227" s="22">
        <v>570.25</v>
      </c>
      <c r="J227" s="11">
        <v>24.5</v>
      </c>
      <c r="K227" s="11">
        <v>26.5</v>
      </c>
      <c r="L227" s="11">
        <v>103</v>
      </c>
      <c r="M227" s="11">
        <f t="shared" si="192"/>
        <v>13971</v>
      </c>
      <c r="N227" s="11">
        <f t="shared" si="193"/>
        <v>1677</v>
      </c>
      <c r="O227" s="9">
        <f t="shared" si="194"/>
        <v>69.855000000000004</v>
      </c>
      <c r="P227" s="9">
        <f t="shared" si="195"/>
        <v>70</v>
      </c>
      <c r="Q227" s="8">
        <f t="shared" si="135"/>
        <v>454.0575</v>
      </c>
      <c r="R227" s="8">
        <f t="shared" si="174"/>
        <v>16241.9125</v>
      </c>
      <c r="S227" s="11">
        <f t="shared" si="196"/>
        <v>265</v>
      </c>
      <c r="T227" s="9">
        <f t="shared" si="175"/>
        <v>16506.912499999999</v>
      </c>
      <c r="U227" s="9"/>
      <c r="V227" s="9"/>
      <c r="W227" s="9"/>
      <c r="X227" s="11">
        <f t="shared" si="197"/>
        <v>7342</v>
      </c>
      <c r="Y227" s="8">
        <f t="shared" si="176"/>
        <v>238.61500000000001</v>
      </c>
      <c r="Z227" s="9">
        <f t="shared" si="177"/>
        <v>7580.6149999999998</v>
      </c>
      <c r="AA227" s="11"/>
      <c r="AB227" s="11"/>
      <c r="AC227" s="11"/>
      <c r="AD227" s="11">
        <f t="shared" si="198"/>
        <v>513</v>
      </c>
      <c r="AE227" s="11">
        <f t="shared" si="199"/>
        <v>1164</v>
      </c>
      <c r="AF227" s="12">
        <f t="shared" si="200"/>
        <v>160</v>
      </c>
      <c r="AG227" s="12">
        <v>0</v>
      </c>
      <c r="AH227" s="12">
        <v>0</v>
      </c>
      <c r="AI227" s="12">
        <v>40</v>
      </c>
      <c r="AJ227" s="11">
        <f t="shared" si="201"/>
        <v>1877</v>
      </c>
      <c r="AK227" s="11">
        <f t="shared" si="202"/>
        <v>54720.737500000003</v>
      </c>
      <c r="AL227" s="11">
        <f t="shared" si="203"/>
        <v>7342</v>
      </c>
      <c r="AM227" s="11">
        <f t="shared" si="204"/>
        <v>47378.737500000003</v>
      </c>
      <c r="AN227">
        <f>VLOOKUP(C227,[1]WD!$B$3:$AR$777,43,0)</f>
        <v>15</v>
      </c>
      <c r="AO227" s="18">
        <f t="shared" si="205"/>
        <v>0</v>
      </c>
      <c r="AP227" s="6"/>
      <c r="AQ227" s="6"/>
      <c r="AR227" s="6"/>
    </row>
    <row r="228" spans="1:44" x14ac:dyDescent="0.25">
      <c r="A228" s="10">
        <v>319</v>
      </c>
      <c r="B228" s="1">
        <v>15</v>
      </c>
      <c r="C228" s="2">
        <v>40059752</v>
      </c>
      <c r="D228" s="3" t="s">
        <v>509</v>
      </c>
      <c r="E228" s="3" t="s">
        <v>361</v>
      </c>
      <c r="F228" s="3" t="s">
        <v>185</v>
      </c>
      <c r="G228" s="5">
        <v>1</v>
      </c>
      <c r="H228" s="4" t="s">
        <v>186</v>
      </c>
      <c r="I228" s="22">
        <v>518.41</v>
      </c>
      <c r="J228" s="11">
        <v>22</v>
      </c>
      <c r="K228" s="11">
        <v>25</v>
      </c>
      <c r="L228" s="11">
        <v>92</v>
      </c>
      <c r="M228" s="11">
        <f t="shared" si="192"/>
        <v>11405</v>
      </c>
      <c r="N228" s="11">
        <f t="shared" si="193"/>
        <v>1369</v>
      </c>
      <c r="O228" s="9">
        <f t="shared" si="194"/>
        <v>57.024999999999999</v>
      </c>
      <c r="P228" s="9">
        <f t="shared" si="195"/>
        <v>57</v>
      </c>
      <c r="Q228" s="8">
        <f t="shared" si="135"/>
        <v>370.66250000000002</v>
      </c>
      <c r="R228" s="8">
        <f t="shared" si="174"/>
        <v>13258.6875</v>
      </c>
      <c r="S228" s="11">
        <f t="shared" si="196"/>
        <v>250</v>
      </c>
      <c r="T228" s="9">
        <f t="shared" si="175"/>
        <v>13508.6875</v>
      </c>
      <c r="U228" s="9"/>
      <c r="V228" s="9"/>
      <c r="W228" s="9"/>
      <c r="X228" s="11">
        <f t="shared" si="197"/>
        <v>5962</v>
      </c>
      <c r="Y228" s="8">
        <f t="shared" si="176"/>
        <v>193.76500000000001</v>
      </c>
      <c r="Z228" s="9">
        <f t="shared" si="177"/>
        <v>6155.7650000000003</v>
      </c>
      <c r="AA228" s="11"/>
      <c r="AB228" s="11"/>
      <c r="AC228" s="11"/>
      <c r="AD228" s="11">
        <f t="shared" si="198"/>
        <v>419</v>
      </c>
      <c r="AE228" s="11">
        <f t="shared" si="199"/>
        <v>950</v>
      </c>
      <c r="AF228" s="12">
        <f t="shared" si="200"/>
        <v>131</v>
      </c>
      <c r="AG228" s="12">
        <v>0</v>
      </c>
      <c r="AH228" s="12">
        <v>0</v>
      </c>
      <c r="AI228" s="12">
        <v>40</v>
      </c>
      <c r="AJ228" s="11">
        <f t="shared" si="201"/>
        <v>1540</v>
      </c>
      <c r="AK228" s="11">
        <f t="shared" si="202"/>
        <v>44698.0625</v>
      </c>
      <c r="AL228" s="11">
        <f t="shared" si="203"/>
        <v>5962</v>
      </c>
      <c r="AM228" s="11">
        <f t="shared" si="204"/>
        <v>38736.0625</v>
      </c>
      <c r="AN228">
        <f>VLOOKUP(C228,[1]WD!$B$3:$AR$777,43,0)</f>
        <v>15</v>
      </c>
      <c r="AO228" s="24">
        <f t="shared" si="205"/>
        <v>0</v>
      </c>
      <c r="AP228" s="6"/>
      <c r="AQ228" s="6"/>
      <c r="AR228" s="6"/>
    </row>
    <row r="229" spans="1:44" x14ac:dyDescent="0.25">
      <c r="A229" s="10">
        <v>320</v>
      </c>
      <c r="B229" s="1">
        <v>15</v>
      </c>
      <c r="C229" s="2">
        <v>40059776</v>
      </c>
      <c r="D229" s="3" t="s">
        <v>552</v>
      </c>
      <c r="E229" s="3" t="s">
        <v>361</v>
      </c>
      <c r="F229" s="3" t="s">
        <v>185</v>
      </c>
      <c r="G229" s="5">
        <v>1</v>
      </c>
      <c r="H229" s="3" t="s">
        <v>565</v>
      </c>
      <c r="I229" s="22">
        <v>518.41</v>
      </c>
      <c r="J229" s="11">
        <v>27</v>
      </c>
      <c r="K229" s="11">
        <v>30</v>
      </c>
      <c r="L229" s="11">
        <v>144</v>
      </c>
      <c r="M229" s="11">
        <f t="shared" si="192"/>
        <v>13997</v>
      </c>
      <c r="N229" s="11">
        <f t="shared" si="193"/>
        <v>1680</v>
      </c>
      <c r="O229" s="9">
        <f t="shared" si="194"/>
        <v>69.984999999999999</v>
      </c>
      <c r="P229" s="9">
        <f t="shared" si="195"/>
        <v>70</v>
      </c>
      <c r="Q229" s="8">
        <f t="shared" si="135"/>
        <v>454.90250000000003</v>
      </c>
      <c r="R229" s="8">
        <f t="shared" si="174"/>
        <v>16271.887500000001</v>
      </c>
      <c r="S229" s="11">
        <f t="shared" si="196"/>
        <v>300</v>
      </c>
      <c r="T229" s="9">
        <f t="shared" si="175"/>
        <v>16571.887500000001</v>
      </c>
      <c r="U229" s="9"/>
      <c r="V229" s="9"/>
      <c r="W229" s="9"/>
      <c r="X229" s="11">
        <f t="shared" si="197"/>
        <v>9331</v>
      </c>
      <c r="Y229" s="8">
        <f t="shared" si="176"/>
        <v>303.25749999999999</v>
      </c>
      <c r="Z229" s="9">
        <f t="shared" si="177"/>
        <v>9634.2574999999997</v>
      </c>
      <c r="AA229" s="11"/>
      <c r="AB229" s="11"/>
      <c r="AC229" s="11"/>
      <c r="AD229" s="11">
        <f t="shared" si="198"/>
        <v>514</v>
      </c>
      <c r="AE229" s="11">
        <f t="shared" si="199"/>
        <v>1166</v>
      </c>
      <c r="AF229" s="12">
        <f t="shared" si="200"/>
        <v>175</v>
      </c>
      <c r="AG229" s="12">
        <v>0</v>
      </c>
      <c r="AH229" s="12">
        <v>0</v>
      </c>
      <c r="AI229" s="12">
        <v>40</v>
      </c>
      <c r="AJ229" s="11">
        <f t="shared" si="201"/>
        <v>1895</v>
      </c>
      <c r="AK229" s="11">
        <f t="shared" si="202"/>
        <v>56851.662500000006</v>
      </c>
      <c r="AL229" s="11">
        <f t="shared" si="203"/>
        <v>9331</v>
      </c>
      <c r="AM229" s="11">
        <f t="shared" si="204"/>
        <v>47520.662500000006</v>
      </c>
      <c r="AN229">
        <f>VLOOKUP(C229,[1]WD!$B$3:$AR$777,43,0)</f>
        <v>15</v>
      </c>
      <c r="AO229" s="18">
        <f t="shared" si="205"/>
        <v>0</v>
      </c>
      <c r="AP229" s="6"/>
      <c r="AQ229" s="6"/>
      <c r="AR229" s="6"/>
    </row>
    <row r="230" spans="1:44" x14ac:dyDescent="0.25">
      <c r="A230" s="10">
        <v>321</v>
      </c>
      <c r="B230" s="1">
        <v>15</v>
      </c>
      <c r="C230" s="2">
        <v>40059808</v>
      </c>
      <c r="D230" s="3" t="s">
        <v>571</v>
      </c>
      <c r="E230" s="3" t="s">
        <v>361</v>
      </c>
      <c r="F230" s="3" t="s">
        <v>185</v>
      </c>
      <c r="G230" s="5">
        <v>1</v>
      </c>
      <c r="H230" s="3" t="s">
        <v>186</v>
      </c>
      <c r="I230" s="22">
        <v>518.41</v>
      </c>
      <c r="J230" s="11">
        <v>27</v>
      </c>
      <c r="K230" s="11">
        <v>30</v>
      </c>
      <c r="L230" s="11">
        <v>142</v>
      </c>
      <c r="M230" s="11">
        <f t="shared" si="192"/>
        <v>13997</v>
      </c>
      <c r="N230" s="11">
        <f t="shared" si="193"/>
        <v>1680</v>
      </c>
      <c r="O230" s="9">
        <f t="shared" si="194"/>
        <v>69.984999999999999</v>
      </c>
      <c r="P230" s="9">
        <f t="shared" si="195"/>
        <v>70</v>
      </c>
      <c r="Q230" s="8">
        <f t="shared" ref="Q230:Q308" si="206">(M230)*(3.25%)</f>
        <v>454.90250000000003</v>
      </c>
      <c r="R230" s="8">
        <f t="shared" si="174"/>
        <v>16271.887500000001</v>
      </c>
      <c r="S230" s="11">
        <f t="shared" si="196"/>
        <v>300</v>
      </c>
      <c r="T230" s="9">
        <f t="shared" si="175"/>
        <v>16571.887500000001</v>
      </c>
      <c r="U230" s="9"/>
      <c r="V230" s="9"/>
      <c r="W230" s="9"/>
      <c r="X230" s="11">
        <f t="shared" si="197"/>
        <v>9202</v>
      </c>
      <c r="Y230" s="8">
        <f t="shared" si="176"/>
        <v>299.065</v>
      </c>
      <c r="Z230" s="9">
        <f t="shared" si="177"/>
        <v>9501.0650000000005</v>
      </c>
      <c r="AA230" s="11"/>
      <c r="AB230" s="11"/>
      <c r="AC230" s="11"/>
      <c r="AD230" s="11">
        <f t="shared" si="198"/>
        <v>514</v>
      </c>
      <c r="AE230" s="11">
        <f t="shared" si="199"/>
        <v>1166</v>
      </c>
      <c r="AF230" s="12">
        <f t="shared" si="200"/>
        <v>174</v>
      </c>
      <c r="AG230" s="12">
        <v>0</v>
      </c>
      <c r="AH230" s="12">
        <v>0</v>
      </c>
      <c r="AI230" s="12">
        <v>40</v>
      </c>
      <c r="AJ230" s="11">
        <f t="shared" si="201"/>
        <v>1894</v>
      </c>
      <c r="AK230" s="11">
        <f t="shared" si="202"/>
        <v>56723.662500000006</v>
      </c>
      <c r="AL230" s="11">
        <f t="shared" si="203"/>
        <v>9202</v>
      </c>
      <c r="AM230" s="11">
        <f t="shared" si="204"/>
        <v>47521.662500000006</v>
      </c>
      <c r="AN230">
        <f>VLOOKUP(C230,[1]WD!$B$3:$AR$777,43,0)</f>
        <v>15</v>
      </c>
      <c r="AO230" s="18">
        <f t="shared" si="205"/>
        <v>0</v>
      </c>
      <c r="AP230" s="6"/>
      <c r="AQ230" s="6"/>
      <c r="AR230" s="6"/>
    </row>
    <row r="231" spans="1:44" x14ac:dyDescent="0.25">
      <c r="A231" s="10"/>
      <c r="B231" s="1"/>
      <c r="C231" s="2"/>
      <c r="D231" s="3"/>
      <c r="E231" s="3"/>
      <c r="F231" s="31" t="s">
        <v>641</v>
      </c>
      <c r="G231" s="5">
        <f>SUBTOTAL(9,G220:G230)</f>
        <v>11</v>
      </c>
      <c r="H231" s="3"/>
      <c r="I231" s="22"/>
      <c r="J231" s="11">
        <f t="shared" ref="J231:T231" si="207">SUBTOTAL(9,J220:J230)</f>
        <v>251.5</v>
      </c>
      <c r="K231" s="11">
        <f t="shared" si="207"/>
        <v>283.5</v>
      </c>
      <c r="L231" s="11">
        <f t="shared" si="207"/>
        <v>1233</v>
      </c>
      <c r="M231" s="11">
        <f t="shared" si="207"/>
        <v>131649</v>
      </c>
      <c r="N231" s="11">
        <f t="shared" si="207"/>
        <v>15799</v>
      </c>
      <c r="O231" s="9">
        <f t="shared" si="207"/>
        <v>658.245</v>
      </c>
      <c r="P231" s="9">
        <f t="shared" si="207"/>
        <v>659</v>
      </c>
      <c r="Q231" s="8">
        <f t="shared" si="207"/>
        <v>4278.5924999999997</v>
      </c>
      <c r="R231" s="8">
        <f t="shared" si="207"/>
        <v>153043.83750000002</v>
      </c>
      <c r="S231" s="11">
        <f t="shared" si="207"/>
        <v>2835</v>
      </c>
      <c r="T231" s="9">
        <f t="shared" si="207"/>
        <v>155878.83750000002</v>
      </c>
      <c r="U231" s="33">
        <f>ROUND(T231/G231,2)</f>
        <v>14170.8</v>
      </c>
      <c r="V231" s="9">
        <f>U231*G231</f>
        <v>155878.79999999999</v>
      </c>
      <c r="W231" s="9">
        <f>V231-T231</f>
        <v>-3.7500000034924597E-2</v>
      </c>
      <c r="X231" s="11">
        <f>SUBTOTAL(9,X220:X230)</f>
        <v>80568</v>
      </c>
      <c r="Y231" s="8">
        <f>SUBTOTAL(9,Y220:Y230)</f>
        <v>2618.4600000000005</v>
      </c>
      <c r="Z231" s="9">
        <f>SUBTOTAL(9,Z220:Z230)</f>
        <v>83186.460000000006</v>
      </c>
      <c r="AA231" s="33">
        <f>ROUND(Z231/G231,2)</f>
        <v>7562.41</v>
      </c>
      <c r="AB231" s="9">
        <f>AA231*G231</f>
        <v>83186.509999999995</v>
      </c>
      <c r="AC231" s="9">
        <f>AB231-Z231</f>
        <v>4.9999999988358468E-2</v>
      </c>
      <c r="AD231" s="11">
        <f t="shared" ref="AD231:AM231" si="208">SUBTOTAL(9,AD220:AD230)</f>
        <v>4832</v>
      </c>
      <c r="AE231" s="11">
        <f t="shared" si="208"/>
        <v>10967</v>
      </c>
      <c r="AF231" s="12">
        <f t="shared" si="208"/>
        <v>1596</v>
      </c>
      <c r="AG231" s="12">
        <f t="shared" si="208"/>
        <v>0</v>
      </c>
      <c r="AH231" s="12">
        <f t="shared" si="208"/>
        <v>0</v>
      </c>
      <c r="AI231" s="12">
        <f t="shared" si="208"/>
        <v>440</v>
      </c>
      <c r="AJ231" s="11">
        <f t="shared" si="208"/>
        <v>17835</v>
      </c>
      <c r="AK231" s="11">
        <f t="shared" si="208"/>
        <v>527534.51250000007</v>
      </c>
      <c r="AL231" s="11">
        <f t="shared" si="208"/>
        <v>80568</v>
      </c>
      <c r="AM231" s="11">
        <f t="shared" si="208"/>
        <v>446966.51249999995</v>
      </c>
      <c r="AO231" s="18">
        <f>SUBTOTAL(9,AO220:AO230)</f>
        <v>0</v>
      </c>
      <c r="AP231" s="6"/>
      <c r="AQ231" s="6"/>
      <c r="AR231" s="6"/>
    </row>
    <row r="232" spans="1:44" x14ac:dyDescent="0.25">
      <c r="A232" s="10">
        <v>322</v>
      </c>
      <c r="B232" s="1">
        <v>15</v>
      </c>
      <c r="C232" s="2">
        <v>40058146</v>
      </c>
      <c r="D232" s="3" t="s">
        <v>53</v>
      </c>
      <c r="E232" s="3" t="s">
        <v>361</v>
      </c>
      <c r="F232" s="3" t="s">
        <v>389</v>
      </c>
      <c r="G232" s="5">
        <v>1</v>
      </c>
      <c r="H232" s="4" t="s">
        <v>390</v>
      </c>
      <c r="I232" s="22">
        <v>518.41</v>
      </c>
      <c r="J232" s="11">
        <v>25</v>
      </c>
      <c r="K232" s="11">
        <v>29</v>
      </c>
      <c r="L232" s="11">
        <v>136</v>
      </c>
      <c r="M232" s="11">
        <f t="shared" ref="M232:M245" si="209">ROUND((I232*J232),0)</f>
        <v>12960</v>
      </c>
      <c r="N232" s="11">
        <f t="shared" ref="N232:N245" si="210">ROUND((M232*12%),0)</f>
        <v>1555</v>
      </c>
      <c r="O232" s="9">
        <f t="shared" ref="O232:O245" si="211">M232*0.5%</f>
        <v>64.8</v>
      </c>
      <c r="P232" s="9">
        <f t="shared" ref="P232:P245" si="212">ROUND(IF(M232&gt;15000,(15000*0.5%),M232*0.5%),0)</f>
        <v>65</v>
      </c>
      <c r="Q232" s="8">
        <f t="shared" si="206"/>
        <v>421.2</v>
      </c>
      <c r="R232" s="8">
        <f t="shared" ref="R232:R295" si="213">SUM(M232:Q232)</f>
        <v>15066</v>
      </c>
      <c r="S232" s="11">
        <f t="shared" ref="S232:S245" si="214">ROUND((K232*10),0)</f>
        <v>290</v>
      </c>
      <c r="T232" s="9">
        <f t="shared" ref="T232:T295" si="215">SUM(R232:S232)</f>
        <v>15356</v>
      </c>
      <c r="U232" s="9"/>
      <c r="V232" s="9"/>
      <c r="W232" s="9"/>
      <c r="X232" s="11">
        <f t="shared" ref="X232:X245" si="216">ROUND((I232/8*L232),0)</f>
        <v>8813</v>
      </c>
      <c r="Y232" s="8">
        <f t="shared" ref="Y232:Y295" si="217">(X232)*(3.25%)</f>
        <v>286.42250000000001</v>
      </c>
      <c r="Z232" s="9">
        <f t="shared" ref="Z232:Z295" si="218">+Y232+X232</f>
        <v>9099.4225000000006</v>
      </c>
      <c r="AA232" s="11"/>
      <c r="AB232" s="11"/>
      <c r="AC232" s="11"/>
      <c r="AD232" s="11">
        <f t="shared" ref="AD232:AD245" si="219">N232-AE232</f>
        <v>475</v>
      </c>
      <c r="AE232" s="11">
        <f t="shared" ref="AE232:AE245" si="220">ROUND((M232*8.33%),0)</f>
        <v>1080</v>
      </c>
      <c r="AF232" s="12">
        <f t="shared" ref="AF232:AF245" si="221">ROUNDUP((M232+X232)*(0.75%),0)</f>
        <v>164</v>
      </c>
      <c r="AG232" s="12">
        <v>0</v>
      </c>
      <c r="AH232" s="12">
        <v>0</v>
      </c>
      <c r="AI232" s="12">
        <v>40</v>
      </c>
      <c r="AJ232" s="11">
        <f t="shared" ref="AJ232:AJ245" si="222">SUM(AD232:AI232)</f>
        <v>1759</v>
      </c>
      <c r="AK232" s="11">
        <f t="shared" ref="AK232:AK245" si="223">SUM(M232:X232)-AJ232</f>
        <v>52832</v>
      </c>
      <c r="AL232" s="11">
        <f t="shared" ref="AL232:AL245" si="224">X232</f>
        <v>8813</v>
      </c>
      <c r="AM232" s="11">
        <f t="shared" ref="AM232:AM245" si="225">AK232-AL232</f>
        <v>44019</v>
      </c>
      <c r="AN232">
        <f>VLOOKUP(C232,[1]WD!$B$3:$AR$777,43,0)</f>
        <v>15</v>
      </c>
      <c r="AO232" s="18">
        <f t="shared" ref="AO232:AO245" si="226">+AN232-B232</f>
        <v>0</v>
      </c>
      <c r="AP232" s="6"/>
      <c r="AQ232" s="6"/>
      <c r="AR232" s="6"/>
    </row>
    <row r="233" spans="1:44" x14ac:dyDescent="0.25">
      <c r="A233" s="10">
        <v>323</v>
      </c>
      <c r="B233" s="1">
        <v>15</v>
      </c>
      <c r="C233" s="2">
        <v>40059140</v>
      </c>
      <c r="D233" s="3" t="s">
        <v>302</v>
      </c>
      <c r="E233" s="3" t="s">
        <v>361</v>
      </c>
      <c r="F233" s="3" t="s">
        <v>389</v>
      </c>
      <c r="G233" s="5">
        <v>1</v>
      </c>
      <c r="H233" s="4" t="s">
        <v>390</v>
      </c>
      <c r="I233" s="22">
        <v>518.41</v>
      </c>
      <c r="J233" s="11">
        <v>24</v>
      </c>
      <c r="K233" s="11">
        <v>28</v>
      </c>
      <c r="L233" s="11">
        <v>125</v>
      </c>
      <c r="M233" s="11">
        <f t="shared" si="209"/>
        <v>12442</v>
      </c>
      <c r="N233" s="11">
        <f t="shared" si="210"/>
        <v>1493</v>
      </c>
      <c r="O233" s="9">
        <f t="shared" si="211"/>
        <v>62.21</v>
      </c>
      <c r="P233" s="9">
        <f t="shared" si="212"/>
        <v>62</v>
      </c>
      <c r="Q233" s="8">
        <f t="shared" si="206"/>
        <v>404.36500000000001</v>
      </c>
      <c r="R233" s="8">
        <f t="shared" si="213"/>
        <v>14463.574999999999</v>
      </c>
      <c r="S233" s="11">
        <f t="shared" si="214"/>
        <v>280</v>
      </c>
      <c r="T233" s="9">
        <f t="shared" si="215"/>
        <v>14743.574999999999</v>
      </c>
      <c r="U233" s="9"/>
      <c r="V233" s="9"/>
      <c r="W233" s="9"/>
      <c r="X233" s="11">
        <f t="shared" si="216"/>
        <v>8100</v>
      </c>
      <c r="Y233" s="8">
        <f t="shared" si="217"/>
        <v>263.25</v>
      </c>
      <c r="Z233" s="9">
        <f t="shared" si="218"/>
        <v>8363.25</v>
      </c>
      <c r="AA233" s="11"/>
      <c r="AB233" s="11"/>
      <c r="AC233" s="11"/>
      <c r="AD233" s="11">
        <f t="shared" si="219"/>
        <v>457</v>
      </c>
      <c r="AE233" s="11">
        <f t="shared" si="220"/>
        <v>1036</v>
      </c>
      <c r="AF233" s="12">
        <f t="shared" si="221"/>
        <v>155</v>
      </c>
      <c r="AG233" s="12">
        <v>0</v>
      </c>
      <c r="AH233" s="12">
        <v>0</v>
      </c>
      <c r="AI233" s="12">
        <v>40</v>
      </c>
      <c r="AJ233" s="11">
        <f t="shared" si="222"/>
        <v>1688</v>
      </c>
      <c r="AK233" s="11">
        <f t="shared" si="223"/>
        <v>50362.724999999999</v>
      </c>
      <c r="AL233" s="11">
        <f t="shared" si="224"/>
        <v>8100</v>
      </c>
      <c r="AM233" s="11">
        <f t="shared" si="225"/>
        <v>42262.724999999999</v>
      </c>
      <c r="AN233">
        <f>VLOOKUP(C233,[1]WD!$B$3:$AR$777,43,0)</f>
        <v>15</v>
      </c>
      <c r="AO233" s="18">
        <f t="shared" si="226"/>
        <v>0</v>
      </c>
      <c r="AP233" s="6"/>
      <c r="AQ233" s="6"/>
      <c r="AR233" s="6"/>
    </row>
    <row r="234" spans="1:44" x14ac:dyDescent="0.25">
      <c r="A234" s="10">
        <v>324</v>
      </c>
      <c r="B234" s="1">
        <v>15</v>
      </c>
      <c r="C234" s="2">
        <v>40058495</v>
      </c>
      <c r="D234" s="3" t="s">
        <v>141</v>
      </c>
      <c r="E234" s="3" t="s">
        <v>361</v>
      </c>
      <c r="F234" s="3" t="s">
        <v>389</v>
      </c>
      <c r="G234" s="5">
        <v>1</v>
      </c>
      <c r="H234" s="4" t="s">
        <v>390</v>
      </c>
      <c r="I234" s="22">
        <v>518.41</v>
      </c>
      <c r="J234" s="11">
        <v>26</v>
      </c>
      <c r="K234" s="11">
        <v>28</v>
      </c>
      <c r="L234" s="11">
        <v>128</v>
      </c>
      <c r="M234" s="11">
        <f t="shared" si="209"/>
        <v>13479</v>
      </c>
      <c r="N234" s="11">
        <f t="shared" si="210"/>
        <v>1617</v>
      </c>
      <c r="O234" s="9">
        <f t="shared" si="211"/>
        <v>67.394999999999996</v>
      </c>
      <c r="P234" s="9">
        <f t="shared" si="212"/>
        <v>67</v>
      </c>
      <c r="Q234" s="8">
        <f t="shared" si="206"/>
        <v>438.0675</v>
      </c>
      <c r="R234" s="8">
        <f t="shared" si="213"/>
        <v>15668.4625</v>
      </c>
      <c r="S234" s="11">
        <f t="shared" si="214"/>
        <v>280</v>
      </c>
      <c r="T234" s="9">
        <f t="shared" si="215"/>
        <v>15948.4625</v>
      </c>
      <c r="U234" s="9"/>
      <c r="V234" s="9"/>
      <c r="W234" s="9"/>
      <c r="X234" s="11">
        <f t="shared" si="216"/>
        <v>8295</v>
      </c>
      <c r="Y234" s="8">
        <f t="shared" si="217"/>
        <v>269.58750000000003</v>
      </c>
      <c r="Z234" s="9">
        <f t="shared" si="218"/>
        <v>8564.5874999999996</v>
      </c>
      <c r="AA234" s="11"/>
      <c r="AB234" s="11"/>
      <c r="AC234" s="11"/>
      <c r="AD234" s="11">
        <f t="shared" si="219"/>
        <v>494</v>
      </c>
      <c r="AE234" s="11">
        <f t="shared" si="220"/>
        <v>1123</v>
      </c>
      <c r="AF234" s="12">
        <f t="shared" si="221"/>
        <v>164</v>
      </c>
      <c r="AG234" s="12">
        <v>0</v>
      </c>
      <c r="AH234" s="12">
        <v>0</v>
      </c>
      <c r="AI234" s="12">
        <v>40</v>
      </c>
      <c r="AJ234" s="11">
        <f t="shared" si="222"/>
        <v>1821</v>
      </c>
      <c r="AK234" s="11">
        <f t="shared" si="223"/>
        <v>54039.387499999997</v>
      </c>
      <c r="AL234" s="11">
        <f t="shared" si="224"/>
        <v>8295</v>
      </c>
      <c r="AM234" s="11">
        <f t="shared" si="225"/>
        <v>45744.387499999997</v>
      </c>
      <c r="AN234">
        <f>VLOOKUP(C234,[1]WD!$B$3:$AR$777,43,0)</f>
        <v>15</v>
      </c>
      <c r="AO234" s="18">
        <f t="shared" si="226"/>
        <v>0</v>
      </c>
      <c r="AP234" s="6"/>
      <c r="AQ234" s="6"/>
      <c r="AR234" s="6"/>
    </row>
    <row r="235" spans="1:44" x14ac:dyDescent="0.25">
      <c r="A235" s="10">
        <v>325</v>
      </c>
      <c r="B235" s="1">
        <v>15</v>
      </c>
      <c r="C235" s="2">
        <v>40058534</v>
      </c>
      <c r="D235" s="3" t="s">
        <v>193</v>
      </c>
      <c r="E235" s="3" t="s">
        <v>361</v>
      </c>
      <c r="F235" s="3" t="s">
        <v>389</v>
      </c>
      <c r="G235" s="5">
        <v>1</v>
      </c>
      <c r="H235" s="4" t="s">
        <v>390</v>
      </c>
      <c r="I235" s="22">
        <v>518.41</v>
      </c>
      <c r="J235" s="11">
        <v>11</v>
      </c>
      <c r="K235" s="11">
        <v>14</v>
      </c>
      <c r="L235" s="11">
        <v>76</v>
      </c>
      <c r="M235" s="11">
        <f t="shared" si="209"/>
        <v>5703</v>
      </c>
      <c r="N235" s="11">
        <f t="shared" si="210"/>
        <v>684</v>
      </c>
      <c r="O235" s="9">
        <f t="shared" si="211"/>
        <v>28.515000000000001</v>
      </c>
      <c r="P235" s="9">
        <f t="shared" si="212"/>
        <v>29</v>
      </c>
      <c r="Q235" s="8">
        <f t="shared" si="206"/>
        <v>185.3475</v>
      </c>
      <c r="R235" s="8">
        <f t="shared" si="213"/>
        <v>6629.8625000000002</v>
      </c>
      <c r="S235" s="11">
        <f t="shared" si="214"/>
        <v>140</v>
      </c>
      <c r="T235" s="9">
        <f t="shared" si="215"/>
        <v>6769.8625000000002</v>
      </c>
      <c r="U235" s="9"/>
      <c r="V235" s="9"/>
      <c r="W235" s="9"/>
      <c r="X235" s="11">
        <f t="shared" si="216"/>
        <v>4925</v>
      </c>
      <c r="Y235" s="8">
        <f t="shared" si="217"/>
        <v>160.0625</v>
      </c>
      <c r="Z235" s="9">
        <f t="shared" si="218"/>
        <v>5085.0625</v>
      </c>
      <c r="AA235" s="11"/>
      <c r="AB235" s="11"/>
      <c r="AC235" s="11"/>
      <c r="AD235" s="11">
        <f t="shared" si="219"/>
        <v>209</v>
      </c>
      <c r="AE235" s="11">
        <f t="shared" si="220"/>
        <v>475</v>
      </c>
      <c r="AF235" s="12">
        <f t="shared" si="221"/>
        <v>80</v>
      </c>
      <c r="AG235" s="12">
        <v>0</v>
      </c>
      <c r="AH235" s="12">
        <v>0</v>
      </c>
      <c r="AI235" s="12">
        <v>40</v>
      </c>
      <c r="AJ235" s="11">
        <f t="shared" si="222"/>
        <v>804</v>
      </c>
      <c r="AK235" s="11">
        <f t="shared" si="223"/>
        <v>24290.587500000001</v>
      </c>
      <c r="AL235" s="11">
        <f t="shared" si="224"/>
        <v>4925</v>
      </c>
      <c r="AM235" s="11">
        <f t="shared" si="225"/>
        <v>19365.587500000001</v>
      </c>
      <c r="AN235">
        <f>VLOOKUP(C235,[1]WD!$B$3:$AR$777,43,0)</f>
        <v>15</v>
      </c>
      <c r="AO235" s="18">
        <f t="shared" si="226"/>
        <v>0</v>
      </c>
      <c r="AP235" s="6"/>
      <c r="AQ235" s="6"/>
      <c r="AR235" s="6"/>
    </row>
    <row r="236" spans="1:44" x14ac:dyDescent="0.25">
      <c r="A236" s="10">
        <v>326</v>
      </c>
      <c r="B236" s="1">
        <v>15</v>
      </c>
      <c r="C236" s="2">
        <v>40059169</v>
      </c>
      <c r="D236" s="3" t="s">
        <v>307</v>
      </c>
      <c r="E236" s="3" t="s">
        <v>361</v>
      </c>
      <c r="F236" s="3" t="s">
        <v>389</v>
      </c>
      <c r="G236" s="5">
        <v>1</v>
      </c>
      <c r="H236" s="4" t="s">
        <v>390</v>
      </c>
      <c r="I236" s="22">
        <v>518.41</v>
      </c>
      <c r="J236" s="11">
        <v>10</v>
      </c>
      <c r="K236" s="11">
        <v>11</v>
      </c>
      <c r="L236" s="11">
        <v>40</v>
      </c>
      <c r="M236" s="11">
        <f t="shared" si="209"/>
        <v>5184</v>
      </c>
      <c r="N236" s="11">
        <f t="shared" si="210"/>
        <v>622</v>
      </c>
      <c r="O236" s="9">
        <f t="shared" si="211"/>
        <v>25.92</v>
      </c>
      <c r="P236" s="9">
        <f t="shared" si="212"/>
        <v>26</v>
      </c>
      <c r="Q236" s="8">
        <f t="shared" si="206"/>
        <v>168.48000000000002</v>
      </c>
      <c r="R236" s="8">
        <f t="shared" si="213"/>
        <v>6026.4</v>
      </c>
      <c r="S236" s="11">
        <f t="shared" si="214"/>
        <v>110</v>
      </c>
      <c r="T236" s="9">
        <f t="shared" si="215"/>
        <v>6136.4</v>
      </c>
      <c r="U236" s="9"/>
      <c r="V236" s="9"/>
      <c r="W236" s="9"/>
      <c r="X236" s="11">
        <f t="shared" si="216"/>
        <v>2592</v>
      </c>
      <c r="Y236" s="8">
        <f t="shared" si="217"/>
        <v>84.240000000000009</v>
      </c>
      <c r="Z236" s="9">
        <f t="shared" si="218"/>
        <v>2676.24</v>
      </c>
      <c r="AA236" s="11"/>
      <c r="AB236" s="11"/>
      <c r="AC236" s="11"/>
      <c r="AD236" s="11">
        <f t="shared" si="219"/>
        <v>190</v>
      </c>
      <c r="AE236" s="11">
        <f t="shared" si="220"/>
        <v>432</v>
      </c>
      <c r="AF236" s="12">
        <f t="shared" si="221"/>
        <v>59</v>
      </c>
      <c r="AG236" s="12">
        <v>0</v>
      </c>
      <c r="AH236" s="12">
        <v>0</v>
      </c>
      <c r="AI236" s="12">
        <v>40</v>
      </c>
      <c r="AJ236" s="11">
        <f t="shared" si="222"/>
        <v>721</v>
      </c>
      <c r="AK236" s="11">
        <f t="shared" si="223"/>
        <v>20170.199999999997</v>
      </c>
      <c r="AL236" s="11">
        <f t="shared" si="224"/>
        <v>2592</v>
      </c>
      <c r="AM236" s="11">
        <f t="shared" si="225"/>
        <v>17578.199999999997</v>
      </c>
      <c r="AN236">
        <f>VLOOKUP(C236,[1]WD!$B$3:$AR$777,43,0)</f>
        <v>15</v>
      </c>
      <c r="AO236" s="18">
        <f t="shared" si="226"/>
        <v>0</v>
      </c>
      <c r="AP236" s="6"/>
      <c r="AQ236" s="6"/>
      <c r="AR236" s="6"/>
    </row>
    <row r="237" spans="1:44" x14ac:dyDescent="0.25">
      <c r="A237" s="10">
        <v>327</v>
      </c>
      <c r="B237" s="1">
        <v>15</v>
      </c>
      <c r="C237" s="2">
        <v>40057860</v>
      </c>
      <c r="D237" s="3" t="s">
        <v>57</v>
      </c>
      <c r="E237" s="3" t="s">
        <v>361</v>
      </c>
      <c r="F237" s="3" t="s">
        <v>389</v>
      </c>
      <c r="G237" s="5">
        <v>1</v>
      </c>
      <c r="H237" s="4" t="s">
        <v>390</v>
      </c>
      <c r="I237" s="22">
        <v>518.41</v>
      </c>
      <c r="J237" s="11">
        <v>23</v>
      </c>
      <c r="K237" s="11">
        <v>25</v>
      </c>
      <c r="L237" s="11">
        <v>99</v>
      </c>
      <c r="M237" s="11">
        <f t="shared" si="209"/>
        <v>11923</v>
      </c>
      <c r="N237" s="11">
        <f t="shared" si="210"/>
        <v>1431</v>
      </c>
      <c r="O237" s="9">
        <f t="shared" si="211"/>
        <v>59.615000000000002</v>
      </c>
      <c r="P237" s="9">
        <f t="shared" si="212"/>
        <v>60</v>
      </c>
      <c r="Q237" s="8">
        <f t="shared" si="206"/>
        <v>387.4975</v>
      </c>
      <c r="R237" s="8">
        <f t="shared" si="213"/>
        <v>13861.112499999999</v>
      </c>
      <c r="S237" s="11">
        <f t="shared" si="214"/>
        <v>250</v>
      </c>
      <c r="T237" s="9">
        <f t="shared" si="215"/>
        <v>14111.112499999999</v>
      </c>
      <c r="U237" s="9"/>
      <c r="V237" s="9"/>
      <c r="W237" s="9"/>
      <c r="X237" s="11">
        <f t="shared" si="216"/>
        <v>6415</v>
      </c>
      <c r="Y237" s="8">
        <f t="shared" si="217"/>
        <v>208.48750000000001</v>
      </c>
      <c r="Z237" s="9">
        <f t="shared" si="218"/>
        <v>6623.4875000000002</v>
      </c>
      <c r="AA237" s="11"/>
      <c r="AB237" s="11"/>
      <c r="AC237" s="11"/>
      <c r="AD237" s="11">
        <f t="shared" si="219"/>
        <v>438</v>
      </c>
      <c r="AE237" s="11">
        <f t="shared" si="220"/>
        <v>993</v>
      </c>
      <c r="AF237" s="12">
        <f t="shared" si="221"/>
        <v>138</v>
      </c>
      <c r="AG237" s="12">
        <v>0</v>
      </c>
      <c r="AH237" s="12">
        <v>0</v>
      </c>
      <c r="AI237" s="12">
        <v>40</v>
      </c>
      <c r="AJ237" s="11">
        <f t="shared" si="222"/>
        <v>1609</v>
      </c>
      <c r="AK237" s="11">
        <f t="shared" si="223"/>
        <v>46889.337499999994</v>
      </c>
      <c r="AL237" s="11">
        <f t="shared" si="224"/>
        <v>6415</v>
      </c>
      <c r="AM237" s="11">
        <f t="shared" si="225"/>
        <v>40474.337499999994</v>
      </c>
      <c r="AN237">
        <f>VLOOKUP(C237,[1]WD!$B$3:$AR$777,43,0)</f>
        <v>15</v>
      </c>
      <c r="AO237" s="18">
        <f t="shared" si="226"/>
        <v>0</v>
      </c>
      <c r="AP237" s="6"/>
      <c r="AQ237" s="6"/>
      <c r="AR237" s="6"/>
    </row>
    <row r="238" spans="1:44" x14ac:dyDescent="0.25">
      <c r="A238" s="10">
        <v>328</v>
      </c>
      <c r="B238" s="1">
        <v>15</v>
      </c>
      <c r="C238" s="2">
        <v>40057878</v>
      </c>
      <c r="D238" s="3" t="s">
        <v>119</v>
      </c>
      <c r="E238" s="3" t="s">
        <v>361</v>
      </c>
      <c r="F238" s="3" t="s">
        <v>389</v>
      </c>
      <c r="G238" s="5">
        <v>1</v>
      </c>
      <c r="H238" s="4" t="s">
        <v>390</v>
      </c>
      <c r="I238" s="22">
        <v>518.41</v>
      </c>
      <c r="J238" s="11">
        <v>27</v>
      </c>
      <c r="K238" s="11">
        <v>29</v>
      </c>
      <c r="L238" s="11">
        <v>120</v>
      </c>
      <c r="M238" s="11">
        <f t="shared" si="209"/>
        <v>13997</v>
      </c>
      <c r="N238" s="11">
        <f t="shared" si="210"/>
        <v>1680</v>
      </c>
      <c r="O238" s="9">
        <f t="shared" si="211"/>
        <v>69.984999999999999</v>
      </c>
      <c r="P238" s="9">
        <f t="shared" si="212"/>
        <v>70</v>
      </c>
      <c r="Q238" s="8">
        <f t="shared" si="206"/>
        <v>454.90250000000003</v>
      </c>
      <c r="R238" s="8">
        <f t="shared" si="213"/>
        <v>16271.887500000001</v>
      </c>
      <c r="S238" s="11">
        <f t="shared" si="214"/>
        <v>290</v>
      </c>
      <c r="T238" s="9">
        <f t="shared" si="215"/>
        <v>16561.887500000001</v>
      </c>
      <c r="U238" s="9"/>
      <c r="V238" s="9"/>
      <c r="W238" s="9"/>
      <c r="X238" s="11">
        <f t="shared" si="216"/>
        <v>7776</v>
      </c>
      <c r="Y238" s="8">
        <f t="shared" si="217"/>
        <v>252.72</v>
      </c>
      <c r="Z238" s="9">
        <f t="shared" si="218"/>
        <v>8028.72</v>
      </c>
      <c r="AA238" s="11"/>
      <c r="AB238" s="11"/>
      <c r="AC238" s="11"/>
      <c r="AD238" s="11">
        <f t="shared" si="219"/>
        <v>514</v>
      </c>
      <c r="AE238" s="11">
        <f t="shared" si="220"/>
        <v>1166</v>
      </c>
      <c r="AF238" s="12">
        <f t="shared" si="221"/>
        <v>164</v>
      </c>
      <c r="AG238" s="12">
        <v>0</v>
      </c>
      <c r="AH238" s="12">
        <v>0</v>
      </c>
      <c r="AI238" s="12">
        <v>40</v>
      </c>
      <c r="AJ238" s="11">
        <f t="shared" si="222"/>
        <v>1884</v>
      </c>
      <c r="AK238" s="11">
        <f t="shared" si="223"/>
        <v>55287.662500000006</v>
      </c>
      <c r="AL238" s="11">
        <f t="shared" si="224"/>
        <v>7776</v>
      </c>
      <c r="AM238" s="11">
        <f t="shared" si="225"/>
        <v>47511.662500000006</v>
      </c>
      <c r="AN238">
        <f>VLOOKUP(C238,[1]WD!$B$3:$AR$777,43,0)</f>
        <v>15</v>
      </c>
      <c r="AO238" s="18">
        <f t="shared" si="226"/>
        <v>0</v>
      </c>
      <c r="AP238" s="6"/>
      <c r="AQ238" s="6"/>
      <c r="AR238" s="6"/>
    </row>
    <row r="239" spans="1:44" x14ac:dyDescent="0.25">
      <c r="A239" s="10">
        <v>329</v>
      </c>
      <c r="B239" s="1">
        <v>15</v>
      </c>
      <c r="C239" s="2">
        <v>40059396</v>
      </c>
      <c r="D239" s="3" t="s">
        <v>352</v>
      </c>
      <c r="E239" s="3" t="s">
        <v>361</v>
      </c>
      <c r="F239" s="3" t="s">
        <v>389</v>
      </c>
      <c r="G239" s="5">
        <v>1</v>
      </c>
      <c r="H239" s="4" t="s">
        <v>390</v>
      </c>
      <c r="I239" s="22">
        <v>518.41</v>
      </c>
      <c r="J239" s="11">
        <v>24</v>
      </c>
      <c r="K239" s="11">
        <v>25</v>
      </c>
      <c r="L239" s="11">
        <v>81</v>
      </c>
      <c r="M239" s="11">
        <f t="shared" si="209"/>
        <v>12442</v>
      </c>
      <c r="N239" s="11">
        <f t="shared" si="210"/>
        <v>1493</v>
      </c>
      <c r="O239" s="9">
        <f t="shared" si="211"/>
        <v>62.21</v>
      </c>
      <c r="P239" s="9">
        <f t="shared" si="212"/>
        <v>62</v>
      </c>
      <c r="Q239" s="8">
        <f t="shared" si="206"/>
        <v>404.36500000000001</v>
      </c>
      <c r="R239" s="8">
        <f t="shared" si="213"/>
        <v>14463.574999999999</v>
      </c>
      <c r="S239" s="11">
        <f t="shared" si="214"/>
        <v>250</v>
      </c>
      <c r="T239" s="9">
        <f t="shared" si="215"/>
        <v>14713.574999999999</v>
      </c>
      <c r="U239" s="9"/>
      <c r="V239" s="9"/>
      <c r="W239" s="9"/>
      <c r="X239" s="11">
        <f t="shared" si="216"/>
        <v>5249</v>
      </c>
      <c r="Y239" s="8">
        <f t="shared" si="217"/>
        <v>170.5925</v>
      </c>
      <c r="Z239" s="9">
        <f t="shared" si="218"/>
        <v>5419.5924999999997</v>
      </c>
      <c r="AA239" s="11"/>
      <c r="AB239" s="11"/>
      <c r="AC239" s="11"/>
      <c r="AD239" s="11">
        <f t="shared" si="219"/>
        <v>457</v>
      </c>
      <c r="AE239" s="11">
        <f t="shared" si="220"/>
        <v>1036</v>
      </c>
      <c r="AF239" s="12">
        <f t="shared" si="221"/>
        <v>133</v>
      </c>
      <c r="AG239" s="12">
        <v>0</v>
      </c>
      <c r="AH239" s="12">
        <v>0</v>
      </c>
      <c r="AI239" s="12">
        <v>40</v>
      </c>
      <c r="AJ239" s="11">
        <f t="shared" si="222"/>
        <v>1666</v>
      </c>
      <c r="AK239" s="11">
        <f t="shared" si="223"/>
        <v>47473.724999999999</v>
      </c>
      <c r="AL239" s="11">
        <f t="shared" si="224"/>
        <v>5249</v>
      </c>
      <c r="AM239" s="11">
        <f t="shared" si="225"/>
        <v>42224.724999999999</v>
      </c>
      <c r="AN239">
        <f>VLOOKUP(C239,[1]WD!$B$3:$AR$777,43,0)</f>
        <v>15</v>
      </c>
      <c r="AO239" s="18">
        <f t="shared" si="226"/>
        <v>0</v>
      </c>
      <c r="AP239" s="6"/>
      <c r="AQ239" s="6"/>
      <c r="AR239" s="6"/>
    </row>
    <row r="240" spans="1:44" x14ac:dyDescent="0.25">
      <c r="A240" s="10">
        <v>330</v>
      </c>
      <c r="B240" s="1">
        <v>15</v>
      </c>
      <c r="C240" s="2">
        <v>40059416</v>
      </c>
      <c r="D240" s="3" t="s">
        <v>364</v>
      </c>
      <c r="E240" s="3" t="s">
        <v>361</v>
      </c>
      <c r="F240" s="3" t="s">
        <v>389</v>
      </c>
      <c r="G240" s="5">
        <v>1</v>
      </c>
      <c r="H240" s="4" t="s">
        <v>390</v>
      </c>
      <c r="I240" s="22">
        <v>518.41</v>
      </c>
      <c r="J240" s="11">
        <v>22</v>
      </c>
      <c r="K240" s="11">
        <v>24</v>
      </c>
      <c r="L240" s="11">
        <v>89</v>
      </c>
      <c r="M240" s="11">
        <f t="shared" si="209"/>
        <v>11405</v>
      </c>
      <c r="N240" s="11">
        <f t="shared" si="210"/>
        <v>1369</v>
      </c>
      <c r="O240" s="9">
        <f t="shared" si="211"/>
        <v>57.024999999999999</v>
      </c>
      <c r="P240" s="9">
        <f t="shared" si="212"/>
        <v>57</v>
      </c>
      <c r="Q240" s="8">
        <f t="shared" si="206"/>
        <v>370.66250000000002</v>
      </c>
      <c r="R240" s="8">
        <f t="shared" si="213"/>
        <v>13258.6875</v>
      </c>
      <c r="S240" s="11">
        <f t="shared" si="214"/>
        <v>240</v>
      </c>
      <c r="T240" s="9">
        <f t="shared" si="215"/>
        <v>13498.6875</v>
      </c>
      <c r="U240" s="9"/>
      <c r="V240" s="9"/>
      <c r="W240" s="9"/>
      <c r="X240" s="11">
        <f t="shared" si="216"/>
        <v>5767</v>
      </c>
      <c r="Y240" s="8">
        <f t="shared" si="217"/>
        <v>187.42750000000001</v>
      </c>
      <c r="Z240" s="9">
        <f t="shared" si="218"/>
        <v>5954.4274999999998</v>
      </c>
      <c r="AA240" s="11"/>
      <c r="AB240" s="11"/>
      <c r="AC240" s="11"/>
      <c r="AD240" s="11">
        <f t="shared" si="219"/>
        <v>419</v>
      </c>
      <c r="AE240" s="11">
        <f t="shared" si="220"/>
        <v>950</v>
      </c>
      <c r="AF240" s="12">
        <f t="shared" si="221"/>
        <v>129</v>
      </c>
      <c r="AG240" s="12">
        <v>0</v>
      </c>
      <c r="AH240" s="12">
        <v>0</v>
      </c>
      <c r="AI240" s="12">
        <v>40</v>
      </c>
      <c r="AJ240" s="11">
        <f t="shared" si="222"/>
        <v>1538</v>
      </c>
      <c r="AK240" s="11">
        <f t="shared" si="223"/>
        <v>44485.0625</v>
      </c>
      <c r="AL240" s="11">
        <f t="shared" si="224"/>
        <v>5767</v>
      </c>
      <c r="AM240" s="11">
        <f t="shared" si="225"/>
        <v>38718.0625</v>
      </c>
      <c r="AN240">
        <f>VLOOKUP(C240,[1]WD!$B$3:$AR$777,43,0)</f>
        <v>15</v>
      </c>
      <c r="AO240" s="18">
        <f t="shared" si="226"/>
        <v>0</v>
      </c>
      <c r="AP240" s="6"/>
      <c r="AQ240" s="6"/>
      <c r="AR240" s="6"/>
    </row>
    <row r="241" spans="1:44" x14ac:dyDescent="0.25">
      <c r="A241" s="10">
        <v>331</v>
      </c>
      <c r="B241" s="1">
        <v>15</v>
      </c>
      <c r="C241" s="2">
        <v>40059543</v>
      </c>
      <c r="D241" s="3" t="s">
        <v>383</v>
      </c>
      <c r="E241" s="3" t="s">
        <v>361</v>
      </c>
      <c r="F241" s="3" t="s">
        <v>389</v>
      </c>
      <c r="G241" s="5">
        <v>1</v>
      </c>
      <c r="H241" s="4" t="s">
        <v>390</v>
      </c>
      <c r="I241" s="22">
        <v>518.41</v>
      </c>
      <c r="J241" s="11">
        <v>24</v>
      </c>
      <c r="K241" s="11">
        <v>26</v>
      </c>
      <c r="L241" s="11">
        <v>120</v>
      </c>
      <c r="M241" s="11">
        <f t="shared" si="209"/>
        <v>12442</v>
      </c>
      <c r="N241" s="11">
        <f t="shared" si="210"/>
        <v>1493</v>
      </c>
      <c r="O241" s="9">
        <f t="shared" si="211"/>
        <v>62.21</v>
      </c>
      <c r="P241" s="9">
        <f t="shared" si="212"/>
        <v>62</v>
      </c>
      <c r="Q241" s="8">
        <f t="shared" si="206"/>
        <v>404.36500000000001</v>
      </c>
      <c r="R241" s="8">
        <f t="shared" si="213"/>
        <v>14463.574999999999</v>
      </c>
      <c r="S241" s="11">
        <f t="shared" si="214"/>
        <v>260</v>
      </c>
      <c r="T241" s="9">
        <f t="shared" si="215"/>
        <v>14723.574999999999</v>
      </c>
      <c r="U241" s="9"/>
      <c r="V241" s="9"/>
      <c r="W241" s="9"/>
      <c r="X241" s="11">
        <f t="shared" si="216"/>
        <v>7776</v>
      </c>
      <c r="Y241" s="8">
        <f t="shared" si="217"/>
        <v>252.72</v>
      </c>
      <c r="Z241" s="9">
        <f t="shared" si="218"/>
        <v>8028.72</v>
      </c>
      <c r="AA241" s="11"/>
      <c r="AB241" s="11"/>
      <c r="AC241" s="11"/>
      <c r="AD241" s="11">
        <f t="shared" si="219"/>
        <v>457</v>
      </c>
      <c r="AE241" s="11">
        <f t="shared" si="220"/>
        <v>1036</v>
      </c>
      <c r="AF241" s="12">
        <f t="shared" si="221"/>
        <v>152</v>
      </c>
      <c r="AG241" s="12">
        <v>0</v>
      </c>
      <c r="AH241" s="12">
        <v>0</v>
      </c>
      <c r="AI241" s="12">
        <v>40</v>
      </c>
      <c r="AJ241" s="11">
        <f t="shared" si="222"/>
        <v>1685</v>
      </c>
      <c r="AK241" s="11">
        <f t="shared" si="223"/>
        <v>50001.724999999999</v>
      </c>
      <c r="AL241" s="11">
        <f t="shared" si="224"/>
        <v>7776</v>
      </c>
      <c r="AM241" s="11">
        <f t="shared" si="225"/>
        <v>42225.724999999999</v>
      </c>
      <c r="AN241">
        <f>VLOOKUP(C241,[1]WD!$B$3:$AR$777,43,0)</f>
        <v>15</v>
      </c>
      <c r="AO241" s="18">
        <f t="shared" si="226"/>
        <v>0</v>
      </c>
      <c r="AP241" s="6"/>
      <c r="AQ241" s="6"/>
      <c r="AR241" s="6"/>
    </row>
    <row r="242" spans="1:44" x14ac:dyDescent="0.25">
      <c r="A242" s="10">
        <v>332</v>
      </c>
      <c r="B242" s="1">
        <v>15</v>
      </c>
      <c r="C242" s="2">
        <v>40058832</v>
      </c>
      <c r="D242" s="3" t="s">
        <v>228</v>
      </c>
      <c r="E242" s="3" t="s">
        <v>361</v>
      </c>
      <c r="F242" s="3" t="s">
        <v>389</v>
      </c>
      <c r="G242" s="5">
        <v>1</v>
      </c>
      <c r="H242" s="4" t="s">
        <v>390</v>
      </c>
      <c r="I242" s="22">
        <v>518.41</v>
      </c>
      <c r="J242" s="11">
        <v>24</v>
      </c>
      <c r="K242" s="11">
        <v>28</v>
      </c>
      <c r="L242" s="11">
        <v>136</v>
      </c>
      <c r="M242" s="11">
        <f t="shared" si="209"/>
        <v>12442</v>
      </c>
      <c r="N242" s="11">
        <f t="shared" si="210"/>
        <v>1493</v>
      </c>
      <c r="O242" s="9">
        <f t="shared" si="211"/>
        <v>62.21</v>
      </c>
      <c r="P242" s="9">
        <f t="shared" si="212"/>
        <v>62</v>
      </c>
      <c r="Q242" s="8">
        <f t="shared" si="206"/>
        <v>404.36500000000001</v>
      </c>
      <c r="R242" s="8">
        <f t="shared" si="213"/>
        <v>14463.574999999999</v>
      </c>
      <c r="S242" s="11">
        <f t="shared" si="214"/>
        <v>280</v>
      </c>
      <c r="T242" s="9">
        <f t="shared" si="215"/>
        <v>14743.574999999999</v>
      </c>
      <c r="U242" s="9"/>
      <c r="V242" s="9"/>
      <c r="W242" s="9"/>
      <c r="X242" s="11">
        <f t="shared" si="216"/>
        <v>8813</v>
      </c>
      <c r="Y242" s="8">
        <f t="shared" si="217"/>
        <v>286.42250000000001</v>
      </c>
      <c r="Z242" s="9">
        <f t="shared" si="218"/>
        <v>9099.4225000000006</v>
      </c>
      <c r="AA242" s="11"/>
      <c r="AB242" s="11"/>
      <c r="AC242" s="11"/>
      <c r="AD242" s="11">
        <f t="shared" si="219"/>
        <v>457</v>
      </c>
      <c r="AE242" s="11">
        <f t="shared" si="220"/>
        <v>1036</v>
      </c>
      <c r="AF242" s="12">
        <f t="shared" si="221"/>
        <v>160</v>
      </c>
      <c r="AG242" s="12">
        <v>0</v>
      </c>
      <c r="AH242" s="12">
        <v>0</v>
      </c>
      <c r="AI242" s="12">
        <v>40</v>
      </c>
      <c r="AJ242" s="11">
        <f t="shared" si="222"/>
        <v>1693</v>
      </c>
      <c r="AK242" s="11">
        <f t="shared" si="223"/>
        <v>51070.724999999999</v>
      </c>
      <c r="AL242" s="11">
        <f t="shared" si="224"/>
        <v>8813</v>
      </c>
      <c r="AM242" s="11">
        <f t="shared" si="225"/>
        <v>42257.724999999999</v>
      </c>
      <c r="AN242">
        <f>VLOOKUP(C242,[1]WD!$B$3:$AR$777,43,0)</f>
        <v>15</v>
      </c>
      <c r="AO242" s="18">
        <f t="shared" si="226"/>
        <v>0</v>
      </c>
      <c r="AP242" s="6"/>
      <c r="AQ242" s="6"/>
      <c r="AR242" s="6"/>
    </row>
    <row r="243" spans="1:44" x14ac:dyDescent="0.25">
      <c r="A243" s="10">
        <v>333</v>
      </c>
      <c r="B243" s="1">
        <v>15</v>
      </c>
      <c r="C243" s="2">
        <v>40057813</v>
      </c>
      <c r="D243" s="3" t="s">
        <v>188</v>
      </c>
      <c r="E243" s="3" t="s">
        <v>361</v>
      </c>
      <c r="F243" s="3" t="s">
        <v>389</v>
      </c>
      <c r="G243" s="5">
        <v>1</v>
      </c>
      <c r="H243" s="4" t="s">
        <v>390</v>
      </c>
      <c r="I243" s="22">
        <v>518.41</v>
      </c>
      <c r="J243" s="11">
        <v>25</v>
      </c>
      <c r="K243" s="11">
        <v>30</v>
      </c>
      <c r="L243" s="11">
        <v>156</v>
      </c>
      <c r="M243" s="11">
        <f t="shared" si="209"/>
        <v>12960</v>
      </c>
      <c r="N243" s="11">
        <f t="shared" si="210"/>
        <v>1555</v>
      </c>
      <c r="O243" s="9">
        <f t="shared" si="211"/>
        <v>64.8</v>
      </c>
      <c r="P243" s="9">
        <f t="shared" si="212"/>
        <v>65</v>
      </c>
      <c r="Q243" s="8">
        <f t="shared" si="206"/>
        <v>421.2</v>
      </c>
      <c r="R243" s="8">
        <f t="shared" si="213"/>
        <v>15066</v>
      </c>
      <c r="S243" s="11">
        <f t="shared" si="214"/>
        <v>300</v>
      </c>
      <c r="T243" s="9">
        <f t="shared" si="215"/>
        <v>15366</v>
      </c>
      <c r="U243" s="9"/>
      <c r="V243" s="9"/>
      <c r="W243" s="9"/>
      <c r="X243" s="11">
        <f t="shared" si="216"/>
        <v>10109</v>
      </c>
      <c r="Y243" s="8">
        <f t="shared" si="217"/>
        <v>328.54250000000002</v>
      </c>
      <c r="Z243" s="9">
        <f t="shared" si="218"/>
        <v>10437.5425</v>
      </c>
      <c r="AA243" s="11"/>
      <c r="AB243" s="11"/>
      <c r="AC243" s="11"/>
      <c r="AD243" s="11">
        <f t="shared" si="219"/>
        <v>475</v>
      </c>
      <c r="AE243" s="11">
        <f t="shared" si="220"/>
        <v>1080</v>
      </c>
      <c r="AF243" s="12">
        <f t="shared" si="221"/>
        <v>174</v>
      </c>
      <c r="AG243" s="12">
        <v>0</v>
      </c>
      <c r="AH243" s="12">
        <v>0</v>
      </c>
      <c r="AI243" s="12">
        <v>40</v>
      </c>
      <c r="AJ243" s="11">
        <f t="shared" si="222"/>
        <v>1769</v>
      </c>
      <c r="AK243" s="11">
        <f t="shared" si="223"/>
        <v>54138</v>
      </c>
      <c r="AL243" s="11">
        <f t="shared" si="224"/>
        <v>10109</v>
      </c>
      <c r="AM243" s="11">
        <f t="shared" si="225"/>
        <v>44029</v>
      </c>
      <c r="AN243">
        <f>VLOOKUP(C243,[1]WD!$B$3:$AR$777,43,0)</f>
        <v>15</v>
      </c>
      <c r="AO243" s="18">
        <f t="shared" si="226"/>
        <v>0</v>
      </c>
      <c r="AP243" s="6"/>
      <c r="AQ243" s="6"/>
      <c r="AR243" s="6"/>
    </row>
    <row r="244" spans="1:44" x14ac:dyDescent="0.25">
      <c r="A244" s="10">
        <v>334</v>
      </c>
      <c r="B244" s="1">
        <v>15</v>
      </c>
      <c r="C244" s="2">
        <v>40059696</v>
      </c>
      <c r="D244" s="3" t="s">
        <v>493</v>
      </c>
      <c r="E244" s="3" t="s">
        <v>361</v>
      </c>
      <c r="F244" s="3" t="s">
        <v>389</v>
      </c>
      <c r="G244" s="5">
        <v>1</v>
      </c>
      <c r="H244" s="4" t="s">
        <v>390</v>
      </c>
      <c r="I244" s="22">
        <v>518.41</v>
      </c>
      <c r="J244" s="11">
        <v>24</v>
      </c>
      <c r="K244" s="11">
        <v>27</v>
      </c>
      <c r="L244" s="11">
        <v>116</v>
      </c>
      <c r="M244" s="11">
        <f t="shared" si="209"/>
        <v>12442</v>
      </c>
      <c r="N244" s="11">
        <f t="shared" si="210"/>
        <v>1493</v>
      </c>
      <c r="O244" s="9">
        <f t="shared" si="211"/>
        <v>62.21</v>
      </c>
      <c r="P244" s="9">
        <f t="shared" si="212"/>
        <v>62</v>
      </c>
      <c r="Q244" s="8">
        <f t="shared" si="206"/>
        <v>404.36500000000001</v>
      </c>
      <c r="R244" s="8">
        <f t="shared" si="213"/>
        <v>14463.574999999999</v>
      </c>
      <c r="S244" s="11">
        <f t="shared" si="214"/>
        <v>270</v>
      </c>
      <c r="T244" s="9">
        <f t="shared" si="215"/>
        <v>14733.574999999999</v>
      </c>
      <c r="U244" s="9"/>
      <c r="V244" s="9"/>
      <c r="W244" s="9"/>
      <c r="X244" s="11">
        <f t="shared" si="216"/>
        <v>7517</v>
      </c>
      <c r="Y244" s="8">
        <f t="shared" si="217"/>
        <v>244.30250000000001</v>
      </c>
      <c r="Z244" s="9">
        <f t="shared" si="218"/>
        <v>7761.3024999999998</v>
      </c>
      <c r="AA244" s="11"/>
      <c r="AB244" s="11"/>
      <c r="AC244" s="11"/>
      <c r="AD244" s="11">
        <f t="shared" si="219"/>
        <v>457</v>
      </c>
      <c r="AE244" s="11">
        <f t="shared" si="220"/>
        <v>1036</v>
      </c>
      <c r="AF244" s="12">
        <f t="shared" si="221"/>
        <v>150</v>
      </c>
      <c r="AG244" s="12">
        <v>0</v>
      </c>
      <c r="AH244" s="12">
        <v>0</v>
      </c>
      <c r="AI244" s="12">
        <v>40</v>
      </c>
      <c r="AJ244" s="11">
        <f t="shared" si="222"/>
        <v>1683</v>
      </c>
      <c r="AK244" s="11">
        <f t="shared" si="223"/>
        <v>49764.724999999999</v>
      </c>
      <c r="AL244" s="11">
        <f t="shared" si="224"/>
        <v>7517</v>
      </c>
      <c r="AM244" s="11">
        <f t="shared" si="225"/>
        <v>42247.724999999999</v>
      </c>
      <c r="AN244">
        <f>VLOOKUP(C244,[1]WD!$B$3:$AR$777,43,0)</f>
        <v>15</v>
      </c>
      <c r="AO244" s="18">
        <f t="shared" si="226"/>
        <v>0</v>
      </c>
      <c r="AP244" s="6"/>
      <c r="AQ244" s="6"/>
      <c r="AR244" s="6"/>
    </row>
    <row r="245" spans="1:44" x14ac:dyDescent="0.25">
      <c r="A245" s="10">
        <v>335</v>
      </c>
      <c r="B245" s="1">
        <v>15</v>
      </c>
      <c r="C245" s="2">
        <v>40059821</v>
      </c>
      <c r="D245" s="3" t="s">
        <v>581</v>
      </c>
      <c r="E245" s="3" t="s">
        <v>361</v>
      </c>
      <c r="F245" s="3" t="s">
        <v>389</v>
      </c>
      <c r="G245" s="5">
        <v>1</v>
      </c>
      <c r="H245" s="4" t="s">
        <v>390</v>
      </c>
      <c r="I245" s="22">
        <v>518.41</v>
      </c>
      <c r="J245" s="11">
        <v>10</v>
      </c>
      <c r="K245" s="11">
        <v>11</v>
      </c>
      <c r="L245" s="11">
        <v>53</v>
      </c>
      <c r="M245" s="11">
        <f t="shared" si="209"/>
        <v>5184</v>
      </c>
      <c r="N245" s="11">
        <f t="shared" si="210"/>
        <v>622</v>
      </c>
      <c r="O245" s="9">
        <f t="shared" si="211"/>
        <v>25.92</v>
      </c>
      <c r="P245" s="9">
        <f t="shared" si="212"/>
        <v>26</v>
      </c>
      <c r="Q245" s="8">
        <f t="shared" si="206"/>
        <v>168.48000000000002</v>
      </c>
      <c r="R245" s="8">
        <f t="shared" si="213"/>
        <v>6026.4</v>
      </c>
      <c r="S245" s="11">
        <f t="shared" si="214"/>
        <v>110</v>
      </c>
      <c r="T245" s="9">
        <f t="shared" si="215"/>
        <v>6136.4</v>
      </c>
      <c r="U245" s="9"/>
      <c r="V245" s="9"/>
      <c r="W245" s="9"/>
      <c r="X245" s="11">
        <f t="shared" si="216"/>
        <v>3434</v>
      </c>
      <c r="Y245" s="8">
        <f t="shared" si="217"/>
        <v>111.605</v>
      </c>
      <c r="Z245" s="9">
        <f t="shared" si="218"/>
        <v>3545.605</v>
      </c>
      <c r="AA245" s="11"/>
      <c r="AB245" s="11"/>
      <c r="AC245" s="11"/>
      <c r="AD245" s="11">
        <f t="shared" si="219"/>
        <v>190</v>
      </c>
      <c r="AE245" s="11">
        <f t="shared" si="220"/>
        <v>432</v>
      </c>
      <c r="AF245" s="12">
        <f t="shared" si="221"/>
        <v>65</v>
      </c>
      <c r="AG245" s="12">
        <v>0</v>
      </c>
      <c r="AH245" s="12">
        <v>0</v>
      </c>
      <c r="AI245" s="12">
        <v>40</v>
      </c>
      <c r="AJ245" s="11">
        <f t="shared" si="222"/>
        <v>727</v>
      </c>
      <c r="AK245" s="11">
        <f t="shared" si="223"/>
        <v>21006.199999999997</v>
      </c>
      <c r="AL245" s="11">
        <f t="shared" si="224"/>
        <v>3434</v>
      </c>
      <c r="AM245" s="11">
        <f t="shared" si="225"/>
        <v>17572.199999999997</v>
      </c>
      <c r="AN245">
        <f>VLOOKUP(C245,[1]WD!$B$3:$AR$777,43,0)</f>
        <v>15</v>
      </c>
      <c r="AO245" s="18">
        <f t="shared" si="226"/>
        <v>0</v>
      </c>
      <c r="AP245" s="6"/>
      <c r="AQ245" s="6"/>
      <c r="AR245" s="6"/>
    </row>
    <row r="246" spans="1:44" x14ac:dyDescent="0.25">
      <c r="A246" s="10"/>
      <c r="B246" s="1"/>
      <c r="C246" s="2"/>
      <c r="D246" s="3"/>
      <c r="E246" s="3"/>
      <c r="F246" s="31" t="s">
        <v>642</v>
      </c>
      <c r="G246" s="5">
        <f>SUBTOTAL(9,G232:G245)</f>
        <v>14</v>
      </c>
      <c r="H246" s="4"/>
      <c r="I246" s="22"/>
      <c r="J246" s="11">
        <f t="shared" ref="J246:T246" si="227">SUBTOTAL(9,J232:J245)</f>
        <v>299</v>
      </c>
      <c r="K246" s="11">
        <f t="shared" si="227"/>
        <v>335</v>
      </c>
      <c r="L246" s="11">
        <f t="shared" si="227"/>
        <v>1475</v>
      </c>
      <c r="M246" s="11">
        <f t="shared" si="227"/>
        <v>155005</v>
      </c>
      <c r="N246" s="11">
        <f t="shared" si="227"/>
        <v>18600</v>
      </c>
      <c r="O246" s="9">
        <f t="shared" si="227"/>
        <v>775.02499999999998</v>
      </c>
      <c r="P246" s="9">
        <f t="shared" si="227"/>
        <v>775</v>
      </c>
      <c r="Q246" s="8">
        <f t="shared" si="227"/>
        <v>5037.6625000000004</v>
      </c>
      <c r="R246" s="8">
        <f t="shared" si="227"/>
        <v>180192.6875</v>
      </c>
      <c r="S246" s="11">
        <f t="shared" si="227"/>
        <v>3350</v>
      </c>
      <c r="T246" s="9">
        <f t="shared" si="227"/>
        <v>183542.68750000003</v>
      </c>
      <c r="U246" s="33">
        <f>ROUND(T246/G246,2)</f>
        <v>13110.19</v>
      </c>
      <c r="V246" s="9">
        <f>U246*G246</f>
        <v>183542.66</v>
      </c>
      <c r="W246" s="9">
        <f>V246-T246</f>
        <v>-2.7500000025611371E-2</v>
      </c>
      <c r="X246" s="11">
        <f>SUBTOTAL(9,X232:X245)</f>
        <v>95581</v>
      </c>
      <c r="Y246" s="8">
        <f>SUBTOTAL(9,Y232:Y245)</f>
        <v>3106.3825000000002</v>
      </c>
      <c r="Z246" s="9">
        <f>SUBTOTAL(9,Z232:Z245)</f>
        <v>98687.382499999992</v>
      </c>
      <c r="AA246" s="33">
        <f>ROUND(Z246/G246,2)</f>
        <v>7049.1</v>
      </c>
      <c r="AB246" s="9">
        <f>AA246*G246</f>
        <v>98687.400000000009</v>
      </c>
      <c r="AC246" s="9">
        <f>AB246-Z246</f>
        <v>1.7500000016298145E-2</v>
      </c>
      <c r="AD246" s="11">
        <f t="shared" ref="AD246:AM246" si="228">SUBTOTAL(9,AD232:AD245)</f>
        <v>5689</v>
      </c>
      <c r="AE246" s="11">
        <f t="shared" si="228"/>
        <v>12911</v>
      </c>
      <c r="AF246" s="12">
        <f t="shared" si="228"/>
        <v>1887</v>
      </c>
      <c r="AG246" s="12">
        <f t="shared" si="228"/>
        <v>0</v>
      </c>
      <c r="AH246" s="12">
        <f t="shared" si="228"/>
        <v>0</v>
      </c>
      <c r="AI246" s="12">
        <f t="shared" si="228"/>
        <v>560</v>
      </c>
      <c r="AJ246" s="11">
        <f t="shared" si="228"/>
        <v>21047</v>
      </c>
      <c r="AK246" s="11">
        <f t="shared" si="228"/>
        <v>621812.06249999988</v>
      </c>
      <c r="AL246" s="11">
        <f t="shared" si="228"/>
        <v>95581</v>
      </c>
      <c r="AM246" s="11">
        <f t="shared" si="228"/>
        <v>526231.06249999988</v>
      </c>
      <c r="AO246" s="18">
        <f>SUBTOTAL(9,AO232:AO245)</f>
        <v>0</v>
      </c>
      <c r="AP246" s="6"/>
      <c r="AQ246" s="6"/>
      <c r="AR246" s="6"/>
    </row>
    <row r="247" spans="1:44" x14ac:dyDescent="0.25">
      <c r="A247" s="10">
        <v>336</v>
      </c>
      <c r="B247" s="1">
        <v>15</v>
      </c>
      <c r="C247" s="2">
        <v>40057932</v>
      </c>
      <c r="D247" s="3" t="s">
        <v>122</v>
      </c>
      <c r="E247" s="3" t="s">
        <v>361</v>
      </c>
      <c r="F247" s="3" t="s">
        <v>478</v>
      </c>
      <c r="G247" s="5">
        <v>1</v>
      </c>
      <c r="H247" s="4" t="s">
        <v>448</v>
      </c>
      <c r="I247" s="22">
        <v>518.41</v>
      </c>
      <c r="J247" s="11">
        <v>23</v>
      </c>
      <c r="K247" s="11">
        <v>27</v>
      </c>
      <c r="L247" s="11">
        <v>130</v>
      </c>
      <c r="M247" s="11">
        <f>ROUND((I247*J247),0)</f>
        <v>11923</v>
      </c>
      <c r="N247" s="11">
        <f>ROUND((M247*12%),0)</f>
        <v>1431</v>
      </c>
      <c r="O247" s="9">
        <f>M247*0.5%</f>
        <v>59.615000000000002</v>
      </c>
      <c r="P247" s="9">
        <f>ROUND(IF(M247&gt;15000,(15000*0.5%),M247*0.5%),0)</f>
        <v>60</v>
      </c>
      <c r="Q247" s="8">
        <f t="shared" si="206"/>
        <v>387.4975</v>
      </c>
      <c r="R247" s="8">
        <f t="shared" si="213"/>
        <v>13861.112499999999</v>
      </c>
      <c r="S247" s="11">
        <f>ROUND((K247*10),0)</f>
        <v>270</v>
      </c>
      <c r="T247" s="9">
        <f t="shared" si="215"/>
        <v>14131.112499999999</v>
      </c>
      <c r="U247" s="9"/>
      <c r="V247" s="9"/>
      <c r="W247" s="9"/>
      <c r="X247" s="11">
        <f>ROUND((I247/8*L247),0)</f>
        <v>8424</v>
      </c>
      <c r="Y247" s="8">
        <f t="shared" si="217"/>
        <v>273.78000000000003</v>
      </c>
      <c r="Z247" s="9">
        <f t="shared" si="218"/>
        <v>8697.7800000000007</v>
      </c>
      <c r="AA247" s="11"/>
      <c r="AB247" s="11"/>
      <c r="AC247" s="11"/>
      <c r="AD247" s="11">
        <f>N247-AE247</f>
        <v>438</v>
      </c>
      <c r="AE247" s="11">
        <f>ROUND((M247*8.33%),0)</f>
        <v>993</v>
      </c>
      <c r="AF247" s="12">
        <f>ROUNDUP((M247+X247)*(0.75%),0)</f>
        <v>153</v>
      </c>
      <c r="AG247" s="12">
        <v>0</v>
      </c>
      <c r="AH247" s="12">
        <v>0</v>
      </c>
      <c r="AI247" s="12">
        <v>40</v>
      </c>
      <c r="AJ247" s="11">
        <f>SUM(AD247:AI247)</f>
        <v>1624</v>
      </c>
      <c r="AK247" s="11">
        <f>SUM(M247:X247)-AJ247</f>
        <v>48923.337499999994</v>
      </c>
      <c r="AL247" s="11">
        <f>X247</f>
        <v>8424</v>
      </c>
      <c r="AM247" s="11">
        <f>AK247-AL247</f>
        <v>40499.337499999994</v>
      </c>
      <c r="AN247">
        <f>VLOOKUP(C247,[1]WD!$B$3:$AR$777,43,0)</f>
        <v>15</v>
      </c>
      <c r="AO247" s="18">
        <f>+AN247-B247</f>
        <v>0</v>
      </c>
      <c r="AP247" s="6"/>
      <c r="AQ247" s="6"/>
      <c r="AR247" s="6"/>
    </row>
    <row r="248" spans="1:44" x14ac:dyDescent="0.25">
      <c r="A248" s="10">
        <v>337</v>
      </c>
      <c r="B248" s="1">
        <v>15</v>
      </c>
      <c r="C248" s="2">
        <v>40059166</v>
      </c>
      <c r="D248" s="3" t="s">
        <v>225</v>
      </c>
      <c r="E248" s="3" t="s">
        <v>361</v>
      </c>
      <c r="F248" s="3" t="s">
        <v>478</v>
      </c>
      <c r="G248" s="5">
        <v>1</v>
      </c>
      <c r="H248" s="4" t="s">
        <v>448</v>
      </c>
      <c r="I248" s="22">
        <v>518.41</v>
      </c>
      <c r="J248" s="11">
        <v>25.5</v>
      </c>
      <c r="K248" s="11">
        <v>28.5</v>
      </c>
      <c r="L248" s="11">
        <v>107</v>
      </c>
      <c r="M248" s="11">
        <f>ROUND((I248*J248),0)</f>
        <v>13219</v>
      </c>
      <c r="N248" s="11">
        <f>ROUND((M248*12%),0)</f>
        <v>1586</v>
      </c>
      <c r="O248" s="9">
        <f>M248*0.5%</f>
        <v>66.094999999999999</v>
      </c>
      <c r="P248" s="9">
        <f>ROUND(IF(M248&gt;15000,(15000*0.5%),M248*0.5%),0)</f>
        <v>66</v>
      </c>
      <c r="Q248" s="8">
        <f t="shared" si="206"/>
        <v>429.61750000000001</v>
      </c>
      <c r="R248" s="8">
        <f t="shared" si="213"/>
        <v>15366.7125</v>
      </c>
      <c r="S248" s="11">
        <f>ROUND((K248*10),0)</f>
        <v>285</v>
      </c>
      <c r="T248" s="9">
        <f t="shared" si="215"/>
        <v>15651.7125</v>
      </c>
      <c r="U248" s="9"/>
      <c r="V248" s="9"/>
      <c r="W248" s="9"/>
      <c r="X248" s="11">
        <f>ROUND((I248/8*L248),0)</f>
        <v>6934</v>
      </c>
      <c r="Y248" s="8">
        <f t="shared" si="217"/>
        <v>225.35500000000002</v>
      </c>
      <c r="Z248" s="9">
        <f t="shared" si="218"/>
        <v>7159.3549999999996</v>
      </c>
      <c r="AA248" s="11"/>
      <c r="AB248" s="11"/>
      <c r="AC248" s="11"/>
      <c r="AD248" s="11">
        <f>N248-AE248</f>
        <v>485</v>
      </c>
      <c r="AE248" s="11">
        <f>ROUND((M248*8.33%),0)</f>
        <v>1101</v>
      </c>
      <c r="AF248" s="12">
        <f>ROUNDUP((M248+X248)*(0.75%),0)</f>
        <v>152</v>
      </c>
      <c r="AG248" s="12">
        <v>0</v>
      </c>
      <c r="AH248" s="12">
        <v>0</v>
      </c>
      <c r="AI248" s="12">
        <v>40</v>
      </c>
      <c r="AJ248" s="11">
        <f>SUM(AD248:AI248)</f>
        <v>1778</v>
      </c>
      <c r="AK248" s="11">
        <f>SUM(M248:X248)-AJ248</f>
        <v>51826.137499999997</v>
      </c>
      <c r="AL248" s="11">
        <f>X248</f>
        <v>6934</v>
      </c>
      <c r="AM248" s="11">
        <f>AK248-AL248</f>
        <v>44892.137499999997</v>
      </c>
      <c r="AN248">
        <f>VLOOKUP(C248,[1]WD!$B$3:$AR$777,43,0)</f>
        <v>15</v>
      </c>
      <c r="AO248" s="18">
        <f>+AN248-B248</f>
        <v>0</v>
      </c>
      <c r="AP248" s="6"/>
      <c r="AQ248" s="6"/>
      <c r="AR248" s="6"/>
    </row>
    <row r="249" spans="1:44" x14ac:dyDescent="0.25">
      <c r="A249" s="10"/>
      <c r="B249" s="1"/>
      <c r="C249" s="2"/>
      <c r="D249" s="3"/>
      <c r="E249" s="3"/>
      <c r="F249" s="31" t="s">
        <v>643</v>
      </c>
      <c r="G249" s="5">
        <f>SUBTOTAL(9,G247:G248)</f>
        <v>2</v>
      </c>
      <c r="H249" s="4"/>
      <c r="I249" s="22"/>
      <c r="J249" s="11">
        <f t="shared" ref="J249:T249" si="229">SUBTOTAL(9,J247:J248)</f>
        <v>48.5</v>
      </c>
      <c r="K249" s="11">
        <f t="shared" si="229"/>
        <v>55.5</v>
      </c>
      <c r="L249" s="11">
        <f t="shared" si="229"/>
        <v>237</v>
      </c>
      <c r="M249" s="11">
        <f t="shared" si="229"/>
        <v>25142</v>
      </c>
      <c r="N249" s="11">
        <f t="shared" si="229"/>
        <v>3017</v>
      </c>
      <c r="O249" s="9">
        <f t="shared" si="229"/>
        <v>125.71000000000001</v>
      </c>
      <c r="P249" s="9">
        <f t="shared" si="229"/>
        <v>126</v>
      </c>
      <c r="Q249" s="8">
        <f t="shared" si="229"/>
        <v>817.11500000000001</v>
      </c>
      <c r="R249" s="8">
        <f t="shared" si="229"/>
        <v>29227.824999999997</v>
      </c>
      <c r="S249" s="11">
        <f t="shared" si="229"/>
        <v>555</v>
      </c>
      <c r="T249" s="9">
        <f t="shared" si="229"/>
        <v>29782.824999999997</v>
      </c>
      <c r="U249" s="33">
        <f>ROUND(T249/G249,2)</f>
        <v>14891.41</v>
      </c>
      <c r="V249" s="9">
        <f>U249*G249</f>
        <v>29782.82</v>
      </c>
      <c r="W249" s="9">
        <f>V249-T249</f>
        <v>-4.9999999973806553E-3</v>
      </c>
      <c r="X249" s="11">
        <f>SUBTOTAL(9,X247:X248)</f>
        <v>15358</v>
      </c>
      <c r="Y249" s="8">
        <f>SUBTOTAL(9,Y247:Y248)</f>
        <v>499.13500000000005</v>
      </c>
      <c r="Z249" s="9">
        <f>SUBTOTAL(9,Z247:Z248)</f>
        <v>15857.135</v>
      </c>
      <c r="AA249" s="33">
        <f>ROUND(Z249/G249,2)</f>
        <v>7928.57</v>
      </c>
      <c r="AB249" s="9">
        <f>AA249*G249</f>
        <v>15857.14</v>
      </c>
      <c r="AC249" s="9">
        <f>AB249-Z249</f>
        <v>4.9999999991996447E-3</v>
      </c>
      <c r="AD249" s="11">
        <f t="shared" ref="AD249:AM249" si="230">SUBTOTAL(9,AD247:AD248)</f>
        <v>923</v>
      </c>
      <c r="AE249" s="11">
        <f t="shared" si="230"/>
        <v>2094</v>
      </c>
      <c r="AF249" s="12">
        <f t="shared" si="230"/>
        <v>305</v>
      </c>
      <c r="AG249" s="12">
        <f t="shared" si="230"/>
        <v>0</v>
      </c>
      <c r="AH249" s="12">
        <f t="shared" si="230"/>
        <v>0</v>
      </c>
      <c r="AI249" s="12">
        <f t="shared" si="230"/>
        <v>80</v>
      </c>
      <c r="AJ249" s="11">
        <f t="shared" si="230"/>
        <v>3402</v>
      </c>
      <c r="AK249" s="11">
        <f t="shared" si="230"/>
        <v>100749.47499999999</v>
      </c>
      <c r="AL249" s="11">
        <f t="shared" si="230"/>
        <v>15358</v>
      </c>
      <c r="AM249" s="11">
        <f t="shared" si="230"/>
        <v>85391.474999999991</v>
      </c>
      <c r="AO249" s="18">
        <f>SUBTOTAL(9,AO247:AO248)</f>
        <v>0</v>
      </c>
      <c r="AP249" s="6"/>
      <c r="AQ249" s="6"/>
      <c r="AR249" s="6"/>
    </row>
    <row r="250" spans="1:44" x14ac:dyDescent="0.25">
      <c r="A250" s="10">
        <v>338</v>
      </c>
      <c r="B250" s="1">
        <v>15</v>
      </c>
      <c r="C250" s="2">
        <v>40059530</v>
      </c>
      <c r="D250" s="3" t="s">
        <v>380</v>
      </c>
      <c r="E250" s="3" t="s">
        <v>361</v>
      </c>
      <c r="F250" s="3" t="s">
        <v>484</v>
      </c>
      <c r="G250" s="5">
        <v>1</v>
      </c>
      <c r="H250" s="4" t="s">
        <v>455</v>
      </c>
      <c r="I250" s="22">
        <v>518.41</v>
      </c>
      <c r="J250" s="11">
        <v>27</v>
      </c>
      <c r="K250" s="11">
        <v>30</v>
      </c>
      <c r="L250" s="11">
        <v>139</v>
      </c>
      <c r="M250" s="11">
        <f>ROUND((I250*J250),0)</f>
        <v>13997</v>
      </c>
      <c r="N250" s="11">
        <f>ROUND((M250*12%),0)</f>
        <v>1680</v>
      </c>
      <c r="O250" s="9">
        <f>M250*0.5%</f>
        <v>69.984999999999999</v>
      </c>
      <c r="P250" s="9">
        <f>ROUND(IF(M250&gt;15000,(15000*0.5%),M250*0.5%),0)</f>
        <v>70</v>
      </c>
      <c r="Q250" s="8">
        <f t="shared" si="206"/>
        <v>454.90250000000003</v>
      </c>
      <c r="R250" s="8">
        <f t="shared" si="213"/>
        <v>16271.887500000001</v>
      </c>
      <c r="S250" s="11">
        <f>ROUND((K250*10),0)</f>
        <v>300</v>
      </c>
      <c r="T250" s="9">
        <f t="shared" si="215"/>
        <v>16571.887500000001</v>
      </c>
      <c r="U250" s="9"/>
      <c r="V250" s="9"/>
      <c r="W250" s="9"/>
      <c r="X250" s="11">
        <f>ROUND((I250/8*L250),0)</f>
        <v>9007</v>
      </c>
      <c r="Y250" s="8">
        <f t="shared" si="217"/>
        <v>292.72750000000002</v>
      </c>
      <c r="Z250" s="9">
        <f t="shared" si="218"/>
        <v>9299.7275000000009</v>
      </c>
      <c r="AA250" s="11"/>
      <c r="AB250" s="11"/>
      <c r="AC250" s="11"/>
      <c r="AD250" s="11">
        <f>N250-AE250</f>
        <v>514</v>
      </c>
      <c r="AE250" s="11">
        <f>ROUND((M250*8.33%),0)</f>
        <v>1166</v>
      </c>
      <c r="AF250" s="12">
        <f>ROUNDUP((M250+X250)*(0.75%),0)</f>
        <v>173</v>
      </c>
      <c r="AG250" s="12">
        <v>0</v>
      </c>
      <c r="AH250" s="12">
        <v>0</v>
      </c>
      <c r="AI250" s="12">
        <v>40</v>
      </c>
      <c r="AJ250" s="11">
        <f>SUM(AD250:AI250)</f>
        <v>1893</v>
      </c>
      <c r="AK250" s="11">
        <f>SUM(M250:X250)-AJ250</f>
        <v>56529.662500000006</v>
      </c>
      <c r="AL250" s="11">
        <f>X250</f>
        <v>9007</v>
      </c>
      <c r="AM250" s="11">
        <f>AK250-AL250</f>
        <v>47522.662500000006</v>
      </c>
      <c r="AN250">
        <f>VLOOKUP(C250,[1]WD!$B$3:$AR$777,43,0)</f>
        <v>15</v>
      </c>
      <c r="AO250" s="18">
        <f>+AN250-B250</f>
        <v>0</v>
      </c>
      <c r="AP250" s="6"/>
      <c r="AQ250" s="6"/>
      <c r="AR250" s="6"/>
    </row>
    <row r="251" spans="1:44" x14ac:dyDescent="0.25">
      <c r="A251" s="10">
        <v>339</v>
      </c>
      <c r="B251" s="1">
        <v>15</v>
      </c>
      <c r="C251" s="2">
        <v>40059663</v>
      </c>
      <c r="D251" s="3" t="s">
        <v>421</v>
      </c>
      <c r="E251" s="3" t="s">
        <v>361</v>
      </c>
      <c r="F251" s="3" t="s">
        <v>484</v>
      </c>
      <c r="G251" s="5">
        <v>1</v>
      </c>
      <c r="H251" s="4" t="s">
        <v>455</v>
      </c>
      <c r="I251" s="22">
        <v>518.41</v>
      </c>
      <c r="J251" s="11">
        <v>22</v>
      </c>
      <c r="K251" s="11">
        <v>25</v>
      </c>
      <c r="L251" s="11">
        <v>112</v>
      </c>
      <c r="M251" s="11">
        <f>ROUND((I251*J251),0)</f>
        <v>11405</v>
      </c>
      <c r="N251" s="11">
        <f>ROUND((M251*12%),0)</f>
        <v>1369</v>
      </c>
      <c r="O251" s="9">
        <f>M251*0.5%</f>
        <v>57.024999999999999</v>
      </c>
      <c r="P251" s="9">
        <f>ROUND(IF(M251&gt;15000,(15000*0.5%),M251*0.5%),0)</f>
        <v>57</v>
      </c>
      <c r="Q251" s="8">
        <f t="shared" si="206"/>
        <v>370.66250000000002</v>
      </c>
      <c r="R251" s="8">
        <f t="shared" si="213"/>
        <v>13258.6875</v>
      </c>
      <c r="S251" s="11">
        <f>ROUND((K251*10),0)</f>
        <v>250</v>
      </c>
      <c r="T251" s="9">
        <f t="shared" si="215"/>
        <v>13508.6875</v>
      </c>
      <c r="U251" s="9"/>
      <c r="V251" s="9"/>
      <c r="W251" s="9"/>
      <c r="X251" s="11">
        <f>ROUND((I251/8*L251),0)</f>
        <v>7258</v>
      </c>
      <c r="Y251" s="8">
        <f t="shared" si="217"/>
        <v>235.88500000000002</v>
      </c>
      <c r="Z251" s="9">
        <f t="shared" si="218"/>
        <v>7493.8850000000002</v>
      </c>
      <c r="AA251" s="11"/>
      <c r="AB251" s="11"/>
      <c r="AC251" s="11"/>
      <c r="AD251" s="11">
        <f>N251-AE251</f>
        <v>419</v>
      </c>
      <c r="AE251" s="11">
        <f>ROUND((M251*8.33%),0)</f>
        <v>950</v>
      </c>
      <c r="AF251" s="12">
        <f>ROUNDUP((M251+X251)*(0.75%),0)</f>
        <v>140</v>
      </c>
      <c r="AG251" s="12">
        <v>0</v>
      </c>
      <c r="AH251" s="12">
        <v>0</v>
      </c>
      <c r="AI251" s="12">
        <v>40</v>
      </c>
      <c r="AJ251" s="11">
        <f>SUM(AD251:AI251)</f>
        <v>1549</v>
      </c>
      <c r="AK251" s="11">
        <f>SUM(M251:X251)-AJ251</f>
        <v>45985.0625</v>
      </c>
      <c r="AL251" s="11">
        <f>X251</f>
        <v>7258</v>
      </c>
      <c r="AM251" s="11">
        <f>AK251-AL251</f>
        <v>38727.0625</v>
      </c>
      <c r="AN251">
        <f>VLOOKUP(C251,[1]WD!$B$3:$AR$777,43,0)</f>
        <v>15</v>
      </c>
      <c r="AO251" s="18">
        <f>+AN251-B251</f>
        <v>0</v>
      </c>
      <c r="AP251" s="6"/>
      <c r="AQ251" s="6"/>
      <c r="AR251" s="6"/>
    </row>
    <row r="252" spans="1:44" x14ac:dyDescent="0.25">
      <c r="A252" s="10">
        <v>340</v>
      </c>
      <c r="B252" s="1">
        <v>15</v>
      </c>
      <c r="C252" s="2">
        <v>40058886</v>
      </c>
      <c r="D252" s="3" t="s">
        <v>198</v>
      </c>
      <c r="E252" s="3" t="s">
        <v>361</v>
      </c>
      <c r="F252" s="3" t="s">
        <v>484</v>
      </c>
      <c r="G252" s="5">
        <v>1</v>
      </c>
      <c r="H252" s="4" t="s">
        <v>455</v>
      </c>
      <c r="I252" s="22">
        <v>518.41</v>
      </c>
      <c r="J252" s="11">
        <v>24</v>
      </c>
      <c r="K252" s="11">
        <v>26</v>
      </c>
      <c r="L252" s="11">
        <v>109</v>
      </c>
      <c r="M252" s="11">
        <f>ROUND((I252*J252),0)</f>
        <v>12442</v>
      </c>
      <c r="N252" s="11">
        <f>ROUND((M252*12%),0)</f>
        <v>1493</v>
      </c>
      <c r="O252" s="9">
        <f>M252*0.5%</f>
        <v>62.21</v>
      </c>
      <c r="P252" s="9">
        <f>ROUND(IF(M252&gt;15000,(15000*0.5%),M252*0.5%),0)</f>
        <v>62</v>
      </c>
      <c r="Q252" s="8">
        <f t="shared" si="206"/>
        <v>404.36500000000001</v>
      </c>
      <c r="R252" s="8">
        <f t="shared" si="213"/>
        <v>14463.574999999999</v>
      </c>
      <c r="S252" s="11">
        <f>ROUND((K252*10),0)</f>
        <v>260</v>
      </c>
      <c r="T252" s="9">
        <f t="shared" si="215"/>
        <v>14723.574999999999</v>
      </c>
      <c r="U252" s="9"/>
      <c r="V252" s="9"/>
      <c r="W252" s="9"/>
      <c r="X252" s="11">
        <f>ROUND((I252/8*L252),0)</f>
        <v>7063</v>
      </c>
      <c r="Y252" s="8">
        <f t="shared" si="217"/>
        <v>229.54750000000001</v>
      </c>
      <c r="Z252" s="9">
        <f t="shared" si="218"/>
        <v>7292.5474999999997</v>
      </c>
      <c r="AA252" s="11"/>
      <c r="AB252" s="11"/>
      <c r="AC252" s="11"/>
      <c r="AD252" s="11">
        <f>N252-AE252</f>
        <v>457</v>
      </c>
      <c r="AE252" s="11">
        <f>ROUND((M252*8.33%),0)</f>
        <v>1036</v>
      </c>
      <c r="AF252" s="12">
        <f>ROUNDUP((M252+X252)*(0.75%),0)</f>
        <v>147</v>
      </c>
      <c r="AG252" s="12">
        <v>0</v>
      </c>
      <c r="AH252" s="12">
        <v>0</v>
      </c>
      <c r="AI252" s="12">
        <v>40</v>
      </c>
      <c r="AJ252" s="11">
        <f>SUM(AD252:AI252)</f>
        <v>1680</v>
      </c>
      <c r="AK252" s="11">
        <f>SUM(M252:X252)-AJ252</f>
        <v>49293.724999999999</v>
      </c>
      <c r="AL252" s="11">
        <f>X252</f>
        <v>7063</v>
      </c>
      <c r="AM252" s="11">
        <f>AK252-AL252</f>
        <v>42230.724999999999</v>
      </c>
      <c r="AN252">
        <f>VLOOKUP(C252,[1]WD!$B$3:$AR$777,43,0)</f>
        <v>15</v>
      </c>
      <c r="AO252" s="18">
        <f>+AN252-B252</f>
        <v>0</v>
      </c>
      <c r="AP252" s="6"/>
      <c r="AQ252" s="6"/>
      <c r="AR252" s="6"/>
    </row>
    <row r="253" spans="1:44" x14ac:dyDescent="0.25">
      <c r="A253" s="10"/>
      <c r="B253" s="1"/>
      <c r="C253" s="2"/>
      <c r="D253" s="3"/>
      <c r="E253" s="3"/>
      <c r="F253" s="31" t="s">
        <v>644</v>
      </c>
      <c r="G253" s="5">
        <f>SUBTOTAL(9,G250:G252)</f>
        <v>3</v>
      </c>
      <c r="H253" s="4"/>
      <c r="I253" s="22"/>
      <c r="J253" s="11">
        <f t="shared" ref="J253:T253" si="231">SUBTOTAL(9,J250:J252)</f>
        <v>73</v>
      </c>
      <c r="K253" s="11">
        <f t="shared" si="231"/>
        <v>81</v>
      </c>
      <c r="L253" s="11">
        <f t="shared" si="231"/>
        <v>360</v>
      </c>
      <c r="M253" s="11">
        <f t="shared" si="231"/>
        <v>37844</v>
      </c>
      <c r="N253" s="11">
        <f t="shared" si="231"/>
        <v>4542</v>
      </c>
      <c r="O253" s="9">
        <f t="shared" si="231"/>
        <v>189.22</v>
      </c>
      <c r="P253" s="9">
        <f t="shared" si="231"/>
        <v>189</v>
      </c>
      <c r="Q253" s="8">
        <f t="shared" si="231"/>
        <v>1229.93</v>
      </c>
      <c r="R253" s="8">
        <f t="shared" si="231"/>
        <v>43994.15</v>
      </c>
      <c r="S253" s="11">
        <f t="shared" si="231"/>
        <v>810</v>
      </c>
      <c r="T253" s="9">
        <f t="shared" si="231"/>
        <v>44804.15</v>
      </c>
      <c r="U253" s="33">
        <f>ROUND(T253/G253,2)</f>
        <v>14934.72</v>
      </c>
      <c r="V253" s="9">
        <f>U253*G253</f>
        <v>44804.159999999996</v>
      </c>
      <c r="W253" s="9">
        <f>V253-T253</f>
        <v>9.9999999947613105E-3</v>
      </c>
      <c r="X253" s="11">
        <f>SUBTOTAL(9,X250:X252)</f>
        <v>23328</v>
      </c>
      <c r="Y253" s="8">
        <f>SUBTOTAL(9,Y250:Y252)</f>
        <v>758.16000000000008</v>
      </c>
      <c r="Z253" s="9">
        <f>SUBTOTAL(9,Z250:Z252)</f>
        <v>24086.160000000003</v>
      </c>
      <c r="AA253" s="33">
        <f>ROUND(Z253/G253,2)</f>
        <v>8028.72</v>
      </c>
      <c r="AB253" s="9">
        <f>AA253*G253</f>
        <v>24086.16</v>
      </c>
      <c r="AC253" s="9">
        <f>AB253-Z253</f>
        <v>0</v>
      </c>
      <c r="AD253" s="11">
        <f t="shared" ref="AD253:AM253" si="232">SUBTOTAL(9,AD250:AD252)</f>
        <v>1390</v>
      </c>
      <c r="AE253" s="11">
        <f t="shared" si="232"/>
        <v>3152</v>
      </c>
      <c r="AF253" s="12">
        <f t="shared" si="232"/>
        <v>460</v>
      </c>
      <c r="AG253" s="12">
        <f t="shared" si="232"/>
        <v>0</v>
      </c>
      <c r="AH253" s="12">
        <f t="shared" si="232"/>
        <v>0</v>
      </c>
      <c r="AI253" s="12">
        <f t="shared" si="232"/>
        <v>120</v>
      </c>
      <c r="AJ253" s="11">
        <f t="shared" si="232"/>
        <v>5122</v>
      </c>
      <c r="AK253" s="11">
        <f t="shared" si="232"/>
        <v>151808.45000000001</v>
      </c>
      <c r="AL253" s="11">
        <f t="shared" si="232"/>
        <v>23328</v>
      </c>
      <c r="AM253" s="11">
        <f t="shared" si="232"/>
        <v>128480.45000000001</v>
      </c>
      <c r="AO253" s="18">
        <f>SUBTOTAL(9,AO250:AO252)</f>
        <v>0</v>
      </c>
      <c r="AP253" s="6"/>
      <c r="AQ253" s="6"/>
      <c r="AR253" s="6"/>
    </row>
    <row r="254" spans="1:44" x14ac:dyDescent="0.25">
      <c r="A254" s="10">
        <v>341</v>
      </c>
      <c r="B254" s="1">
        <v>15</v>
      </c>
      <c r="C254" s="2">
        <v>40058428</v>
      </c>
      <c r="D254" s="3" t="s">
        <v>191</v>
      </c>
      <c r="E254" s="3" t="s">
        <v>361</v>
      </c>
      <c r="F254" s="3" t="s">
        <v>480</v>
      </c>
      <c r="G254" s="5">
        <v>1</v>
      </c>
      <c r="H254" s="4" t="s">
        <v>450</v>
      </c>
      <c r="I254" s="22">
        <v>518.41</v>
      </c>
      <c r="J254" s="11">
        <v>27</v>
      </c>
      <c r="K254" s="11">
        <v>27</v>
      </c>
      <c r="L254" s="11">
        <v>104</v>
      </c>
      <c r="M254" s="11">
        <f>ROUND((I254*J254),0)</f>
        <v>13997</v>
      </c>
      <c r="N254" s="11">
        <f>ROUND((M254*12%),0)</f>
        <v>1680</v>
      </c>
      <c r="O254" s="9">
        <f>M254*0.5%</f>
        <v>69.984999999999999</v>
      </c>
      <c r="P254" s="9">
        <f>ROUND(IF(M254&gt;15000,(15000*0.5%),M254*0.5%),0)</f>
        <v>70</v>
      </c>
      <c r="Q254" s="8">
        <f t="shared" si="206"/>
        <v>454.90250000000003</v>
      </c>
      <c r="R254" s="8">
        <f t="shared" si="213"/>
        <v>16271.887500000001</v>
      </c>
      <c r="S254" s="11">
        <f>ROUND((K254*10),0)</f>
        <v>270</v>
      </c>
      <c r="T254" s="9">
        <f t="shared" si="215"/>
        <v>16541.887500000001</v>
      </c>
      <c r="U254" s="9"/>
      <c r="V254" s="9"/>
      <c r="W254" s="9"/>
      <c r="X254" s="11">
        <f>ROUND((I254/8*L254),0)</f>
        <v>6739</v>
      </c>
      <c r="Y254" s="8">
        <f t="shared" si="217"/>
        <v>219.01750000000001</v>
      </c>
      <c r="Z254" s="9">
        <f t="shared" si="218"/>
        <v>6958.0174999999999</v>
      </c>
      <c r="AA254" s="11"/>
      <c r="AB254" s="11"/>
      <c r="AC254" s="11"/>
      <c r="AD254" s="11">
        <f>N254-AE254</f>
        <v>514</v>
      </c>
      <c r="AE254" s="11">
        <f>ROUND((M254*8.33%),0)</f>
        <v>1166</v>
      </c>
      <c r="AF254" s="12">
        <f>ROUNDUP((M254+X254)*(0.75%),0)</f>
        <v>156</v>
      </c>
      <c r="AG254" s="12">
        <v>0</v>
      </c>
      <c r="AH254" s="12">
        <v>0</v>
      </c>
      <c r="AI254" s="12">
        <v>40</v>
      </c>
      <c r="AJ254" s="11">
        <f>SUM(AD254:AI254)</f>
        <v>1876</v>
      </c>
      <c r="AK254" s="11">
        <f>SUM(M254:X254)-AJ254</f>
        <v>54218.662500000006</v>
      </c>
      <c r="AL254" s="11">
        <f>X254</f>
        <v>6739</v>
      </c>
      <c r="AM254" s="11">
        <f>AK254-AL254</f>
        <v>47479.662500000006</v>
      </c>
      <c r="AN254">
        <f>VLOOKUP(C254,[1]WD!$B$3:$AR$777,43,0)</f>
        <v>15</v>
      </c>
      <c r="AO254" s="18">
        <f>+AN254-B254</f>
        <v>0</v>
      </c>
      <c r="AP254" s="6"/>
      <c r="AQ254" s="6"/>
      <c r="AR254" s="6"/>
    </row>
    <row r="255" spans="1:44" x14ac:dyDescent="0.25">
      <c r="A255" s="10">
        <v>342</v>
      </c>
      <c r="B255" s="1">
        <v>15</v>
      </c>
      <c r="C255" s="2">
        <v>40058648</v>
      </c>
      <c r="D255" s="3" t="s">
        <v>194</v>
      </c>
      <c r="E255" s="3" t="s">
        <v>361</v>
      </c>
      <c r="F255" s="3" t="s">
        <v>480</v>
      </c>
      <c r="G255" s="5">
        <v>1</v>
      </c>
      <c r="H255" s="4" t="s">
        <v>450</v>
      </c>
      <c r="I255" s="22">
        <v>518.41</v>
      </c>
      <c r="J255" s="11">
        <v>23</v>
      </c>
      <c r="K255" s="11">
        <v>25</v>
      </c>
      <c r="L255" s="11">
        <v>110</v>
      </c>
      <c r="M255" s="11">
        <f>ROUND((I255*J255),0)</f>
        <v>11923</v>
      </c>
      <c r="N255" s="11">
        <f>ROUND((M255*12%),0)</f>
        <v>1431</v>
      </c>
      <c r="O255" s="9">
        <f>M255*0.5%</f>
        <v>59.615000000000002</v>
      </c>
      <c r="P255" s="9">
        <f>ROUND(IF(M255&gt;15000,(15000*0.5%),M255*0.5%),0)</f>
        <v>60</v>
      </c>
      <c r="Q255" s="8">
        <f t="shared" si="206"/>
        <v>387.4975</v>
      </c>
      <c r="R255" s="8">
        <f t="shared" si="213"/>
        <v>13861.112499999999</v>
      </c>
      <c r="S255" s="11">
        <f>ROUND((K255*10),0)</f>
        <v>250</v>
      </c>
      <c r="T255" s="9">
        <f t="shared" si="215"/>
        <v>14111.112499999999</v>
      </c>
      <c r="U255" s="9"/>
      <c r="V255" s="9"/>
      <c r="W255" s="9"/>
      <c r="X255" s="11">
        <f>ROUND((I255/8*L255),0)</f>
        <v>7128</v>
      </c>
      <c r="Y255" s="8">
        <f t="shared" si="217"/>
        <v>231.66</v>
      </c>
      <c r="Z255" s="9">
        <f t="shared" si="218"/>
        <v>7359.66</v>
      </c>
      <c r="AA255" s="11"/>
      <c r="AB255" s="11"/>
      <c r="AC255" s="11"/>
      <c r="AD255" s="11">
        <f>N255-AE255</f>
        <v>438</v>
      </c>
      <c r="AE255" s="11">
        <f>ROUND((M255*8.33%),0)</f>
        <v>993</v>
      </c>
      <c r="AF255" s="12">
        <f>ROUNDUP((M255+X255)*(0.75%),0)</f>
        <v>143</v>
      </c>
      <c r="AG255" s="12">
        <v>0</v>
      </c>
      <c r="AH255" s="12">
        <v>0</v>
      </c>
      <c r="AI255" s="12">
        <v>40</v>
      </c>
      <c r="AJ255" s="11">
        <f>SUM(AD255:AI255)</f>
        <v>1614</v>
      </c>
      <c r="AK255" s="11">
        <f>SUM(M255:X255)-AJ255</f>
        <v>47597.337499999994</v>
      </c>
      <c r="AL255" s="11">
        <f>X255</f>
        <v>7128</v>
      </c>
      <c r="AM255" s="11">
        <f>AK255-AL255</f>
        <v>40469.337499999994</v>
      </c>
      <c r="AN255">
        <f>VLOOKUP(C255,[1]WD!$B$3:$AR$777,43,0)</f>
        <v>15</v>
      </c>
      <c r="AO255" s="18">
        <f>+AN255-B255</f>
        <v>0</v>
      </c>
      <c r="AP255" s="6"/>
      <c r="AQ255" s="6"/>
      <c r="AR255" s="6"/>
    </row>
    <row r="256" spans="1:44" x14ac:dyDescent="0.25">
      <c r="A256" s="10"/>
      <c r="B256" s="1"/>
      <c r="C256" s="2"/>
      <c r="D256" s="3"/>
      <c r="E256" s="3"/>
      <c r="F256" s="31" t="s">
        <v>645</v>
      </c>
      <c r="G256" s="5">
        <f>SUBTOTAL(9,G254:G255)</f>
        <v>2</v>
      </c>
      <c r="H256" s="4"/>
      <c r="I256" s="22"/>
      <c r="J256" s="11">
        <f t="shared" ref="J256:T256" si="233">SUBTOTAL(9,J254:J255)</f>
        <v>50</v>
      </c>
      <c r="K256" s="11">
        <f t="shared" si="233"/>
        <v>52</v>
      </c>
      <c r="L256" s="11">
        <f t="shared" si="233"/>
        <v>214</v>
      </c>
      <c r="M256" s="11">
        <f t="shared" si="233"/>
        <v>25920</v>
      </c>
      <c r="N256" s="11">
        <f t="shared" si="233"/>
        <v>3111</v>
      </c>
      <c r="O256" s="9">
        <f t="shared" si="233"/>
        <v>129.6</v>
      </c>
      <c r="P256" s="9">
        <f t="shared" si="233"/>
        <v>130</v>
      </c>
      <c r="Q256" s="8">
        <f t="shared" si="233"/>
        <v>842.40000000000009</v>
      </c>
      <c r="R256" s="8">
        <f t="shared" si="233"/>
        <v>30133</v>
      </c>
      <c r="S256" s="11">
        <f t="shared" si="233"/>
        <v>520</v>
      </c>
      <c r="T256" s="9">
        <f t="shared" si="233"/>
        <v>30653</v>
      </c>
      <c r="U256" s="33">
        <f>ROUND(T256/G256,2)</f>
        <v>15326.5</v>
      </c>
      <c r="V256" s="9">
        <f>U256*G256</f>
        <v>30653</v>
      </c>
      <c r="W256" s="9">
        <f>V256-T256</f>
        <v>0</v>
      </c>
      <c r="X256" s="11">
        <f>SUBTOTAL(9,X254:X255)</f>
        <v>13867</v>
      </c>
      <c r="Y256" s="8">
        <f>SUBTOTAL(9,Y254:Y255)</f>
        <v>450.67750000000001</v>
      </c>
      <c r="Z256" s="9">
        <f>SUBTOTAL(9,Z254:Z255)</f>
        <v>14317.6775</v>
      </c>
      <c r="AA256" s="33">
        <f>ROUND(Z256/G256,2)</f>
        <v>7158.84</v>
      </c>
      <c r="AB256" s="9">
        <f>AA256*G256</f>
        <v>14317.68</v>
      </c>
      <c r="AC256" s="9">
        <f>AB256-Z256</f>
        <v>2.500000000509317E-3</v>
      </c>
      <c r="AD256" s="11">
        <f t="shared" ref="AD256:AM256" si="234">SUBTOTAL(9,AD254:AD255)</f>
        <v>952</v>
      </c>
      <c r="AE256" s="11">
        <f t="shared" si="234"/>
        <v>2159</v>
      </c>
      <c r="AF256" s="12">
        <f t="shared" si="234"/>
        <v>299</v>
      </c>
      <c r="AG256" s="12">
        <f t="shared" si="234"/>
        <v>0</v>
      </c>
      <c r="AH256" s="12">
        <f t="shared" si="234"/>
        <v>0</v>
      </c>
      <c r="AI256" s="12">
        <f t="shared" si="234"/>
        <v>80</v>
      </c>
      <c r="AJ256" s="11">
        <f t="shared" si="234"/>
        <v>3490</v>
      </c>
      <c r="AK256" s="11">
        <f t="shared" si="234"/>
        <v>101816</v>
      </c>
      <c r="AL256" s="11">
        <f t="shared" si="234"/>
        <v>13867</v>
      </c>
      <c r="AM256" s="11">
        <f t="shared" si="234"/>
        <v>87949</v>
      </c>
      <c r="AO256" s="18">
        <f>SUBTOTAL(9,AO254:AO255)</f>
        <v>0</v>
      </c>
      <c r="AP256" s="6"/>
      <c r="AQ256" s="6"/>
      <c r="AR256" s="6"/>
    </row>
    <row r="257" spans="1:44" x14ac:dyDescent="0.25">
      <c r="A257" s="10">
        <v>343</v>
      </c>
      <c r="B257" s="1">
        <v>15</v>
      </c>
      <c r="C257" s="2">
        <v>40058499</v>
      </c>
      <c r="D257" s="3" t="s">
        <v>231</v>
      </c>
      <c r="E257" s="3" t="s">
        <v>361</v>
      </c>
      <c r="F257" s="3" t="s">
        <v>481</v>
      </c>
      <c r="G257" s="5">
        <v>1</v>
      </c>
      <c r="H257" s="4" t="s">
        <v>452</v>
      </c>
      <c r="I257" s="22">
        <v>518.41</v>
      </c>
      <c r="J257" s="11">
        <v>25</v>
      </c>
      <c r="K257" s="11">
        <v>28</v>
      </c>
      <c r="L257" s="11">
        <v>145</v>
      </c>
      <c r="M257" s="11">
        <f>ROUND((I257*J257),0)</f>
        <v>12960</v>
      </c>
      <c r="N257" s="11">
        <f>ROUND((M257*12%),0)</f>
        <v>1555</v>
      </c>
      <c r="O257" s="9">
        <f>M257*0.5%</f>
        <v>64.8</v>
      </c>
      <c r="P257" s="9">
        <f>ROUND(IF(M257&gt;15000,(15000*0.5%),M257*0.5%),0)</f>
        <v>65</v>
      </c>
      <c r="Q257" s="8">
        <f t="shared" si="206"/>
        <v>421.2</v>
      </c>
      <c r="R257" s="8">
        <f t="shared" si="213"/>
        <v>15066</v>
      </c>
      <c r="S257" s="11">
        <f>ROUND((K257*10),0)</f>
        <v>280</v>
      </c>
      <c r="T257" s="9">
        <f t="shared" si="215"/>
        <v>15346</v>
      </c>
      <c r="U257" s="9"/>
      <c r="V257" s="9"/>
      <c r="W257" s="9"/>
      <c r="X257" s="11">
        <f>ROUND((I257/8*L257),0)</f>
        <v>9396</v>
      </c>
      <c r="Y257" s="8">
        <f t="shared" si="217"/>
        <v>305.37</v>
      </c>
      <c r="Z257" s="9">
        <f t="shared" si="218"/>
        <v>9701.3700000000008</v>
      </c>
      <c r="AA257" s="11"/>
      <c r="AB257" s="11"/>
      <c r="AC257" s="11"/>
      <c r="AD257" s="11">
        <f>N257-AE257</f>
        <v>475</v>
      </c>
      <c r="AE257" s="11">
        <f>ROUND((M257*8.33%),0)</f>
        <v>1080</v>
      </c>
      <c r="AF257" s="12">
        <f>ROUNDUP((M257+X257)*(0.75%),0)</f>
        <v>168</v>
      </c>
      <c r="AG257" s="12">
        <v>0</v>
      </c>
      <c r="AH257" s="12">
        <v>0</v>
      </c>
      <c r="AI257" s="12">
        <v>40</v>
      </c>
      <c r="AJ257" s="11">
        <f>SUM(AD257:AI257)</f>
        <v>1763</v>
      </c>
      <c r="AK257" s="11">
        <f>SUM(M257:X257)-AJ257</f>
        <v>53391</v>
      </c>
      <c r="AL257" s="11">
        <f>X257</f>
        <v>9396</v>
      </c>
      <c r="AM257" s="11">
        <f>AK257-AL257</f>
        <v>43995</v>
      </c>
      <c r="AN257">
        <f>VLOOKUP(C257,[1]WD!$B$3:$AR$777,43,0)</f>
        <v>15</v>
      </c>
      <c r="AO257" s="18">
        <f>+AN257-B257</f>
        <v>0</v>
      </c>
      <c r="AP257" s="6"/>
      <c r="AQ257" s="6"/>
      <c r="AR257" s="6"/>
    </row>
    <row r="258" spans="1:44" x14ac:dyDescent="0.25">
      <c r="A258" s="10">
        <v>344</v>
      </c>
      <c r="B258" s="1">
        <v>15</v>
      </c>
      <c r="C258" s="2">
        <v>40059096</v>
      </c>
      <c r="D258" s="3" t="s">
        <v>37</v>
      </c>
      <c r="E258" s="3" t="s">
        <v>361</v>
      </c>
      <c r="F258" s="3" t="s">
        <v>481</v>
      </c>
      <c r="G258" s="5">
        <v>1</v>
      </c>
      <c r="H258" s="4" t="s">
        <v>452</v>
      </c>
      <c r="I258" s="22">
        <v>518.41</v>
      </c>
      <c r="J258" s="11">
        <v>23</v>
      </c>
      <c r="K258" s="11">
        <v>26</v>
      </c>
      <c r="L258" s="11">
        <v>113</v>
      </c>
      <c r="M258" s="11">
        <f>ROUND((I258*J258),0)</f>
        <v>11923</v>
      </c>
      <c r="N258" s="11">
        <f>ROUND((M258*12%),0)</f>
        <v>1431</v>
      </c>
      <c r="O258" s="9">
        <f>M258*0.5%</f>
        <v>59.615000000000002</v>
      </c>
      <c r="P258" s="9">
        <f>ROUND(IF(M258&gt;15000,(15000*0.5%),M258*0.5%),0)</f>
        <v>60</v>
      </c>
      <c r="Q258" s="8">
        <f t="shared" si="206"/>
        <v>387.4975</v>
      </c>
      <c r="R258" s="8">
        <f t="shared" si="213"/>
        <v>13861.112499999999</v>
      </c>
      <c r="S258" s="11">
        <f>ROUND((K258*10),0)</f>
        <v>260</v>
      </c>
      <c r="T258" s="9">
        <f t="shared" si="215"/>
        <v>14121.112499999999</v>
      </c>
      <c r="U258" s="9"/>
      <c r="V258" s="9"/>
      <c r="W258" s="9"/>
      <c r="X258" s="11">
        <f>ROUND((I258/8*L258),0)</f>
        <v>7323</v>
      </c>
      <c r="Y258" s="8">
        <f t="shared" si="217"/>
        <v>237.9975</v>
      </c>
      <c r="Z258" s="9">
        <f t="shared" si="218"/>
        <v>7560.9975000000004</v>
      </c>
      <c r="AA258" s="11"/>
      <c r="AB258" s="11"/>
      <c r="AC258" s="11"/>
      <c r="AD258" s="11">
        <f>N258-AE258</f>
        <v>438</v>
      </c>
      <c r="AE258" s="11">
        <f>ROUND((M258*8.33%),0)</f>
        <v>993</v>
      </c>
      <c r="AF258" s="12">
        <f>ROUNDUP((M258+X258)*(0.75%),0)</f>
        <v>145</v>
      </c>
      <c r="AG258" s="12">
        <v>0</v>
      </c>
      <c r="AH258" s="12">
        <v>0</v>
      </c>
      <c r="AI258" s="12">
        <v>40</v>
      </c>
      <c r="AJ258" s="11">
        <f>SUM(AD258:AI258)</f>
        <v>1616</v>
      </c>
      <c r="AK258" s="11">
        <f>SUM(M258:X258)-AJ258</f>
        <v>47810.337499999994</v>
      </c>
      <c r="AL258" s="11">
        <f>X258</f>
        <v>7323</v>
      </c>
      <c r="AM258" s="11">
        <f>AK258-AL258</f>
        <v>40487.337499999994</v>
      </c>
      <c r="AN258">
        <f>VLOOKUP(C258,[1]WD!$B$3:$AR$777,43,0)</f>
        <v>15</v>
      </c>
      <c r="AO258" s="18">
        <f>+AN258-B258</f>
        <v>0</v>
      </c>
      <c r="AP258" s="6"/>
      <c r="AQ258" s="6"/>
      <c r="AR258" s="6"/>
    </row>
    <row r="259" spans="1:44" x14ac:dyDescent="0.25">
      <c r="A259" s="10"/>
      <c r="B259" s="1"/>
      <c r="C259" s="2"/>
      <c r="D259" s="3"/>
      <c r="E259" s="3"/>
      <c r="F259" s="31" t="s">
        <v>646</v>
      </c>
      <c r="G259" s="5">
        <f>SUBTOTAL(9,G257:G258)</f>
        <v>2</v>
      </c>
      <c r="H259" s="4"/>
      <c r="I259" s="22"/>
      <c r="J259" s="11">
        <f t="shared" ref="J259:T259" si="235">SUBTOTAL(9,J257:J258)</f>
        <v>48</v>
      </c>
      <c r="K259" s="11">
        <f t="shared" si="235"/>
        <v>54</v>
      </c>
      <c r="L259" s="11">
        <f t="shared" si="235"/>
        <v>258</v>
      </c>
      <c r="M259" s="11">
        <f t="shared" si="235"/>
        <v>24883</v>
      </c>
      <c r="N259" s="11">
        <f t="shared" si="235"/>
        <v>2986</v>
      </c>
      <c r="O259" s="9">
        <f t="shared" si="235"/>
        <v>124.41499999999999</v>
      </c>
      <c r="P259" s="9">
        <f t="shared" si="235"/>
        <v>125</v>
      </c>
      <c r="Q259" s="8">
        <f t="shared" si="235"/>
        <v>808.69749999999999</v>
      </c>
      <c r="R259" s="8">
        <f t="shared" si="235"/>
        <v>28927.112499999999</v>
      </c>
      <c r="S259" s="11">
        <f t="shared" si="235"/>
        <v>540</v>
      </c>
      <c r="T259" s="9">
        <f t="shared" si="235"/>
        <v>29467.112499999999</v>
      </c>
      <c r="U259" s="33">
        <f>ROUND(T259/G259,2)</f>
        <v>14733.56</v>
      </c>
      <c r="V259" s="9">
        <f>U259*G259</f>
        <v>29467.119999999999</v>
      </c>
      <c r="W259" s="9">
        <f>V259-T259</f>
        <v>7.4999999997089617E-3</v>
      </c>
      <c r="X259" s="11">
        <f>SUBTOTAL(9,X257:X258)</f>
        <v>16719</v>
      </c>
      <c r="Y259" s="8">
        <f>SUBTOTAL(9,Y257:Y258)</f>
        <v>543.36750000000006</v>
      </c>
      <c r="Z259" s="9">
        <f>SUBTOTAL(9,Z257:Z258)</f>
        <v>17262.3675</v>
      </c>
      <c r="AA259" s="33">
        <f>ROUND(Z259/G259,2)</f>
        <v>8631.18</v>
      </c>
      <c r="AB259" s="9">
        <f>AA259*G259</f>
        <v>17262.36</v>
      </c>
      <c r="AC259" s="9">
        <f>AB259-Z259</f>
        <v>-7.4999999997089617E-3</v>
      </c>
      <c r="AD259" s="11">
        <f t="shared" ref="AD259:AM259" si="236">SUBTOTAL(9,AD257:AD258)</f>
        <v>913</v>
      </c>
      <c r="AE259" s="11">
        <f t="shared" si="236"/>
        <v>2073</v>
      </c>
      <c r="AF259" s="12">
        <f t="shared" si="236"/>
        <v>313</v>
      </c>
      <c r="AG259" s="12">
        <f t="shared" si="236"/>
        <v>0</v>
      </c>
      <c r="AH259" s="12">
        <f t="shared" si="236"/>
        <v>0</v>
      </c>
      <c r="AI259" s="12">
        <f t="shared" si="236"/>
        <v>80</v>
      </c>
      <c r="AJ259" s="11">
        <f t="shared" si="236"/>
        <v>3379</v>
      </c>
      <c r="AK259" s="11">
        <f t="shared" si="236"/>
        <v>101201.33749999999</v>
      </c>
      <c r="AL259" s="11">
        <f t="shared" si="236"/>
        <v>16719</v>
      </c>
      <c r="AM259" s="11">
        <f t="shared" si="236"/>
        <v>84482.337499999994</v>
      </c>
      <c r="AO259" s="18">
        <f>SUBTOTAL(9,AO257:AO258)</f>
        <v>0</v>
      </c>
      <c r="AP259" s="6"/>
      <c r="AQ259" s="6"/>
      <c r="AR259" s="6"/>
    </row>
    <row r="260" spans="1:44" x14ac:dyDescent="0.25">
      <c r="A260" s="10">
        <v>345</v>
      </c>
      <c r="B260" s="1">
        <v>15</v>
      </c>
      <c r="C260" s="2">
        <v>40058204</v>
      </c>
      <c r="D260" s="3" t="s">
        <v>184</v>
      </c>
      <c r="E260" s="3" t="s">
        <v>361</v>
      </c>
      <c r="F260" s="3" t="s">
        <v>469</v>
      </c>
      <c r="G260" s="5">
        <v>1</v>
      </c>
      <c r="H260" s="4" t="s">
        <v>256</v>
      </c>
      <c r="I260" s="22">
        <v>518.41</v>
      </c>
      <c r="J260" s="11">
        <v>17</v>
      </c>
      <c r="K260" s="11">
        <v>21</v>
      </c>
      <c r="L260" s="11">
        <v>54</v>
      </c>
      <c r="M260" s="11">
        <f>ROUND((I260*J260),0)</f>
        <v>8813</v>
      </c>
      <c r="N260" s="11">
        <f>ROUND((M260*12%),0)</f>
        <v>1058</v>
      </c>
      <c r="O260" s="9">
        <f>M260*0.5%</f>
        <v>44.064999999999998</v>
      </c>
      <c r="P260" s="9">
        <f>ROUND(IF(M260&gt;15000,(15000*0.5%),M260*0.5%),0)</f>
        <v>44</v>
      </c>
      <c r="Q260" s="8">
        <f t="shared" si="206"/>
        <v>286.42250000000001</v>
      </c>
      <c r="R260" s="8">
        <f t="shared" si="213"/>
        <v>10245.487500000001</v>
      </c>
      <c r="S260" s="11">
        <f>ROUND((K260*10),0)</f>
        <v>210</v>
      </c>
      <c r="T260" s="9">
        <f t="shared" si="215"/>
        <v>10455.487500000001</v>
      </c>
      <c r="U260" s="9"/>
      <c r="V260" s="9"/>
      <c r="W260" s="9"/>
      <c r="X260" s="11">
        <f>ROUND((I260/8*L260),0)</f>
        <v>3499</v>
      </c>
      <c r="Y260" s="8">
        <f t="shared" si="217"/>
        <v>113.7175</v>
      </c>
      <c r="Z260" s="9">
        <f t="shared" si="218"/>
        <v>3612.7175000000002</v>
      </c>
      <c r="AA260" s="11"/>
      <c r="AB260" s="11"/>
      <c r="AC260" s="11"/>
      <c r="AD260" s="11">
        <f>N260-AE260</f>
        <v>324</v>
      </c>
      <c r="AE260" s="11">
        <f>ROUND((M260*8.33%),0)</f>
        <v>734</v>
      </c>
      <c r="AF260" s="12">
        <f>ROUNDUP((M260+X260)*(0.75%),0)</f>
        <v>93</v>
      </c>
      <c r="AG260" s="12">
        <v>0</v>
      </c>
      <c r="AH260" s="12">
        <v>0</v>
      </c>
      <c r="AI260" s="12">
        <v>40</v>
      </c>
      <c r="AJ260" s="11">
        <f>SUM(AD260:AI260)</f>
        <v>1191</v>
      </c>
      <c r="AK260" s="11">
        <f>SUM(M260:X260)-AJ260</f>
        <v>33464.462500000001</v>
      </c>
      <c r="AL260" s="11">
        <f>X260</f>
        <v>3499</v>
      </c>
      <c r="AM260" s="11">
        <f>AK260-AL260</f>
        <v>29965.462500000001</v>
      </c>
      <c r="AN260">
        <f>VLOOKUP(C260,[1]WD!$B$3:$AR$777,43,0)</f>
        <v>15</v>
      </c>
      <c r="AO260" s="18">
        <f>+AN260-B260</f>
        <v>0</v>
      </c>
      <c r="AP260" s="6"/>
      <c r="AQ260" s="6"/>
      <c r="AR260" s="6"/>
    </row>
    <row r="261" spans="1:44" x14ac:dyDescent="0.25">
      <c r="A261" s="10">
        <v>346</v>
      </c>
      <c r="B261" s="1">
        <v>15</v>
      </c>
      <c r="C261" s="2">
        <v>40059691</v>
      </c>
      <c r="D261" s="3" t="s">
        <v>492</v>
      </c>
      <c r="E261" s="3" t="s">
        <v>361</v>
      </c>
      <c r="F261" s="3" t="s">
        <v>469</v>
      </c>
      <c r="G261" s="5">
        <v>1</v>
      </c>
      <c r="H261" s="4" t="s">
        <v>256</v>
      </c>
      <c r="I261" s="22">
        <v>518.41</v>
      </c>
      <c r="J261" s="11">
        <v>24</v>
      </c>
      <c r="K261" s="11">
        <v>24</v>
      </c>
      <c r="L261" s="11">
        <v>50</v>
      </c>
      <c r="M261" s="11">
        <f>ROUND((I261*J261),0)</f>
        <v>12442</v>
      </c>
      <c r="N261" s="11">
        <f>ROUND((M261*12%),0)</f>
        <v>1493</v>
      </c>
      <c r="O261" s="9">
        <f>M261*0.5%</f>
        <v>62.21</v>
      </c>
      <c r="P261" s="9">
        <f>ROUND(IF(M261&gt;15000,(15000*0.5%),M261*0.5%),0)</f>
        <v>62</v>
      </c>
      <c r="Q261" s="8">
        <f t="shared" si="206"/>
        <v>404.36500000000001</v>
      </c>
      <c r="R261" s="8">
        <f t="shared" si="213"/>
        <v>14463.574999999999</v>
      </c>
      <c r="S261" s="11">
        <f>ROUND((K261*10),0)</f>
        <v>240</v>
      </c>
      <c r="T261" s="9">
        <f t="shared" si="215"/>
        <v>14703.574999999999</v>
      </c>
      <c r="U261" s="9"/>
      <c r="V261" s="9"/>
      <c r="W261" s="9"/>
      <c r="X261" s="11">
        <f>ROUND((I261/8*L261),0)</f>
        <v>3240</v>
      </c>
      <c r="Y261" s="8">
        <f t="shared" si="217"/>
        <v>105.3</v>
      </c>
      <c r="Z261" s="9">
        <f t="shared" si="218"/>
        <v>3345.3</v>
      </c>
      <c r="AA261" s="11"/>
      <c r="AB261" s="11"/>
      <c r="AC261" s="11"/>
      <c r="AD261" s="11">
        <f>N261-AE261</f>
        <v>457</v>
      </c>
      <c r="AE261" s="11">
        <f>ROUND((M261*8.33%),0)</f>
        <v>1036</v>
      </c>
      <c r="AF261" s="12">
        <f>ROUNDUP((M261+X261)*(0.75%),0)</f>
        <v>118</v>
      </c>
      <c r="AG261" s="12">
        <v>0</v>
      </c>
      <c r="AH261" s="12">
        <v>0</v>
      </c>
      <c r="AI261" s="12">
        <v>40</v>
      </c>
      <c r="AJ261" s="11">
        <f>SUM(AD261:AI261)</f>
        <v>1651</v>
      </c>
      <c r="AK261" s="11">
        <f>SUM(M261:X261)-AJ261</f>
        <v>45459.724999999999</v>
      </c>
      <c r="AL261" s="11">
        <f>X261</f>
        <v>3240</v>
      </c>
      <c r="AM261" s="11">
        <f>AK261-AL261</f>
        <v>42219.724999999999</v>
      </c>
      <c r="AN261">
        <f>VLOOKUP(C261,[1]WD!$B$3:$AR$777,43,0)</f>
        <v>15</v>
      </c>
      <c r="AO261" s="18">
        <f>+AN261-B261</f>
        <v>0</v>
      </c>
      <c r="AP261" s="6"/>
      <c r="AQ261" s="6"/>
      <c r="AR261" s="6"/>
    </row>
    <row r="262" spans="1:44" x14ac:dyDescent="0.25">
      <c r="A262" s="10"/>
      <c r="B262" s="1"/>
      <c r="C262" s="2"/>
      <c r="D262" s="3"/>
      <c r="E262" s="3"/>
      <c r="F262" s="31" t="s">
        <v>647</v>
      </c>
      <c r="G262" s="5">
        <f>SUBTOTAL(9,G260:G261)</f>
        <v>2</v>
      </c>
      <c r="H262" s="4"/>
      <c r="I262" s="22"/>
      <c r="J262" s="11">
        <f t="shared" ref="J262:T262" si="237">SUBTOTAL(9,J260:J261)</f>
        <v>41</v>
      </c>
      <c r="K262" s="11">
        <f t="shared" si="237"/>
        <v>45</v>
      </c>
      <c r="L262" s="11">
        <f t="shared" si="237"/>
        <v>104</v>
      </c>
      <c r="M262" s="11">
        <f t="shared" si="237"/>
        <v>21255</v>
      </c>
      <c r="N262" s="11">
        <f t="shared" si="237"/>
        <v>2551</v>
      </c>
      <c r="O262" s="9">
        <f t="shared" si="237"/>
        <v>106.27500000000001</v>
      </c>
      <c r="P262" s="9">
        <f t="shared" si="237"/>
        <v>106</v>
      </c>
      <c r="Q262" s="8">
        <f t="shared" si="237"/>
        <v>690.78750000000002</v>
      </c>
      <c r="R262" s="8">
        <f t="shared" si="237"/>
        <v>24709.0625</v>
      </c>
      <c r="S262" s="11">
        <f t="shared" si="237"/>
        <v>450</v>
      </c>
      <c r="T262" s="9">
        <f t="shared" si="237"/>
        <v>25159.0625</v>
      </c>
      <c r="U262" s="33">
        <f>ROUND(T262/G262,2)</f>
        <v>12579.53</v>
      </c>
      <c r="V262" s="9">
        <f>U262*G262</f>
        <v>25159.06</v>
      </c>
      <c r="W262" s="9">
        <f>V262-T262</f>
        <v>-2.4999999986903276E-3</v>
      </c>
      <c r="X262" s="11">
        <f>SUBTOTAL(9,X260:X261)</f>
        <v>6739</v>
      </c>
      <c r="Y262" s="8">
        <f>SUBTOTAL(9,Y260:Y261)</f>
        <v>219.01749999999998</v>
      </c>
      <c r="Z262" s="9">
        <f>SUBTOTAL(9,Z260:Z261)</f>
        <v>6958.0174999999999</v>
      </c>
      <c r="AA262" s="33">
        <f>ROUND(Z262/G262,2)</f>
        <v>3479.01</v>
      </c>
      <c r="AB262" s="9">
        <f>AA262*G262</f>
        <v>6958.02</v>
      </c>
      <c r="AC262" s="9">
        <f>AB262-Z262</f>
        <v>2.500000000509317E-3</v>
      </c>
      <c r="AD262" s="11">
        <f t="shared" ref="AD262:AM262" si="238">SUBTOTAL(9,AD260:AD261)</f>
        <v>781</v>
      </c>
      <c r="AE262" s="11">
        <f t="shared" si="238"/>
        <v>1770</v>
      </c>
      <c r="AF262" s="12">
        <f t="shared" si="238"/>
        <v>211</v>
      </c>
      <c r="AG262" s="12">
        <f t="shared" si="238"/>
        <v>0</v>
      </c>
      <c r="AH262" s="12">
        <f t="shared" si="238"/>
        <v>0</v>
      </c>
      <c r="AI262" s="12">
        <f t="shared" si="238"/>
        <v>80</v>
      </c>
      <c r="AJ262" s="11">
        <f t="shared" si="238"/>
        <v>2842</v>
      </c>
      <c r="AK262" s="11">
        <f t="shared" si="238"/>
        <v>78924.1875</v>
      </c>
      <c r="AL262" s="11">
        <f t="shared" si="238"/>
        <v>6739</v>
      </c>
      <c r="AM262" s="11">
        <f t="shared" si="238"/>
        <v>72185.1875</v>
      </c>
      <c r="AO262" s="18">
        <f>SUBTOTAL(9,AO260:AO261)</f>
        <v>0</v>
      </c>
      <c r="AP262" s="6"/>
      <c r="AQ262" s="6"/>
      <c r="AR262" s="6"/>
    </row>
    <row r="263" spans="1:44" x14ac:dyDescent="0.25">
      <c r="A263" s="10">
        <v>347</v>
      </c>
      <c r="B263" s="1">
        <v>15</v>
      </c>
      <c r="C263" s="2">
        <v>40057934</v>
      </c>
      <c r="D263" s="3" t="s">
        <v>208</v>
      </c>
      <c r="E263" s="3" t="s">
        <v>361</v>
      </c>
      <c r="F263" s="3" t="s">
        <v>393</v>
      </c>
      <c r="G263" s="5">
        <v>1</v>
      </c>
      <c r="H263" s="4" t="s">
        <v>209</v>
      </c>
      <c r="I263" s="22">
        <v>518.41</v>
      </c>
      <c r="J263" s="11">
        <v>25</v>
      </c>
      <c r="K263" s="11">
        <v>29</v>
      </c>
      <c r="L263" s="11">
        <v>107</v>
      </c>
      <c r="M263" s="11">
        <f>ROUND((I263*J263),0)</f>
        <v>12960</v>
      </c>
      <c r="N263" s="11">
        <f>ROUND((M263*12%),0)</f>
        <v>1555</v>
      </c>
      <c r="O263" s="9">
        <f>M263*0.5%</f>
        <v>64.8</v>
      </c>
      <c r="P263" s="9">
        <f>ROUND(IF(M263&gt;15000,(15000*0.5%),M263*0.5%),0)</f>
        <v>65</v>
      </c>
      <c r="Q263" s="8">
        <f t="shared" si="206"/>
        <v>421.2</v>
      </c>
      <c r="R263" s="8">
        <f t="shared" si="213"/>
        <v>15066</v>
      </c>
      <c r="S263" s="11">
        <f>ROUND((K263*10),0)</f>
        <v>290</v>
      </c>
      <c r="T263" s="9">
        <f t="shared" si="215"/>
        <v>15356</v>
      </c>
      <c r="U263" s="9"/>
      <c r="V263" s="9"/>
      <c r="W263" s="9"/>
      <c r="X263" s="11">
        <f>ROUND((I263/8*L263),0)</f>
        <v>6934</v>
      </c>
      <c r="Y263" s="8">
        <f t="shared" si="217"/>
        <v>225.35500000000002</v>
      </c>
      <c r="Z263" s="9">
        <f t="shared" si="218"/>
        <v>7159.3549999999996</v>
      </c>
      <c r="AA263" s="11"/>
      <c r="AB263" s="11"/>
      <c r="AC263" s="11"/>
      <c r="AD263" s="11">
        <f>N263-AE263</f>
        <v>475</v>
      </c>
      <c r="AE263" s="11">
        <f>ROUND((M263*8.33%),0)</f>
        <v>1080</v>
      </c>
      <c r="AF263" s="12">
        <f>ROUNDUP((M263+X263)*(0.75%),0)</f>
        <v>150</v>
      </c>
      <c r="AG263" s="12">
        <v>0</v>
      </c>
      <c r="AH263" s="12">
        <v>0</v>
      </c>
      <c r="AI263" s="12">
        <v>40</v>
      </c>
      <c r="AJ263" s="11">
        <f>SUM(AD263:AI263)</f>
        <v>1745</v>
      </c>
      <c r="AK263" s="11">
        <f>SUM(M263:X263)-AJ263</f>
        <v>50967</v>
      </c>
      <c r="AL263" s="11">
        <f>X263</f>
        <v>6934</v>
      </c>
      <c r="AM263" s="11">
        <f>AK263-AL263</f>
        <v>44033</v>
      </c>
      <c r="AN263">
        <f>VLOOKUP(C263,[1]WD!$B$3:$AR$777,43,0)</f>
        <v>15</v>
      </c>
      <c r="AO263" s="18">
        <f>+AN263-B263</f>
        <v>0</v>
      </c>
      <c r="AP263" s="6"/>
      <c r="AQ263" s="6"/>
      <c r="AR263" s="6"/>
    </row>
    <row r="264" spans="1:44" x14ac:dyDescent="0.25">
      <c r="A264" s="10"/>
      <c r="B264" s="1"/>
      <c r="C264" s="2"/>
      <c r="D264" s="3"/>
      <c r="E264" s="3"/>
      <c r="F264" s="31" t="s">
        <v>648</v>
      </c>
      <c r="G264" s="5">
        <f>SUBTOTAL(9,G263:G263)</f>
        <v>1</v>
      </c>
      <c r="H264" s="4"/>
      <c r="I264" s="22"/>
      <c r="J264" s="11">
        <f t="shared" ref="J264:T264" si="239">SUBTOTAL(9,J263:J263)</f>
        <v>25</v>
      </c>
      <c r="K264" s="11">
        <f t="shared" si="239"/>
        <v>29</v>
      </c>
      <c r="L264" s="11">
        <f t="shared" si="239"/>
        <v>107</v>
      </c>
      <c r="M264" s="11">
        <f t="shared" si="239"/>
        <v>12960</v>
      </c>
      <c r="N264" s="11">
        <f t="shared" si="239"/>
        <v>1555</v>
      </c>
      <c r="O264" s="9">
        <f t="shared" si="239"/>
        <v>64.8</v>
      </c>
      <c r="P264" s="9">
        <f t="shared" si="239"/>
        <v>65</v>
      </c>
      <c r="Q264" s="8">
        <f t="shared" si="239"/>
        <v>421.2</v>
      </c>
      <c r="R264" s="8">
        <f t="shared" si="239"/>
        <v>15066</v>
      </c>
      <c r="S264" s="11">
        <f t="shared" si="239"/>
        <v>290</v>
      </c>
      <c r="T264" s="9">
        <f t="shared" si="239"/>
        <v>15356</v>
      </c>
      <c r="U264" s="33">
        <f>ROUND(T264/G264,2)</f>
        <v>15356</v>
      </c>
      <c r="V264" s="9">
        <f>U264*G264</f>
        <v>15356</v>
      </c>
      <c r="W264" s="9">
        <f>V264-T264</f>
        <v>0</v>
      </c>
      <c r="X264" s="11">
        <f>SUBTOTAL(9,X263:X263)</f>
        <v>6934</v>
      </c>
      <c r="Y264" s="8">
        <f>SUBTOTAL(9,Y263:Y263)</f>
        <v>225.35500000000002</v>
      </c>
      <c r="Z264" s="9">
        <f>SUBTOTAL(9,Z263:Z263)</f>
        <v>7159.3549999999996</v>
      </c>
      <c r="AA264" s="33">
        <f>ROUND(Z264/G264,2)</f>
        <v>7159.36</v>
      </c>
      <c r="AB264" s="9">
        <f>AA264*G264</f>
        <v>7159.36</v>
      </c>
      <c r="AC264" s="9">
        <f>AB264-Z264</f>
        <v>5.0000000001091394E-3</v>
      </c>
      <c r="AD264" s="11">
        <f t="shared" ref="AD264:AM264" si="240">SUBTOTAL(9,AD263:AD263)</f>
        <v>475</v>
      </c>
      <c r="AE264" s="11">
        <f t="shared" si="240"/>
        <v>1080</v>
      </c>
      <c r="AF264" s="12">
        <f t="shared" si="240"/>
        <v>150</v>
      </c>
      <c r="AG264" s="12">
        <f t="shared" si="240"/>
        <v>0</v>
      </c>
      <c r="AH264" s="12">
        <f t="shared" si="240"/>
        <v>0</v>
      </c>
      <c r="AI264" s="12">
        <f t="shared" si="240"/>
        <v>40</v>
      </c>
      <c r="AJ264" s="11">
        <f t="shared" si="240"/>
        <v>1745</v>
      </c>
      <c r="AK264" s="11">
        <f t="shared" si="240"/>
        <v>50967</v>
      </c>
      <c r="AL264" s="11">
        <f t="shared" si="240"/>
        <v>6934</v>
      </c>
      <c r="AM264" s="11">
        <f t="shared" si="240"/>
        <v>44033</v>
      </c>
      <c r="AO264" s="18">
        <f>SUBTOTAL(9,AO263:AO263)</f>
        <v>0</v>
      </c>
      <c r="AP264" s="6"/>
      <c r="AQ264" s="6"/>
      <c r="AR264" s="6"/>
    </row>
    <row r="265" spans="1:44" x14ac:dyDescent="0.25">
      <c r="A265" s="10">
        <v>348</v>
      </c>
      <c r="B265" s="1">
        <v>15</v>
      </c>
      <c r="C265" s="2">
        <v>40058501</v>
      </c>
      <c r="D265" s="3" t="s">
        <v>142</v>
      </c>
      <c r="E265" s="3" t="s">
        <v>361</v>
      </c>
      <c r="F265" s="3" t="s">
        <v>391</v>
      </c>
      <c r="G265" s="5">
        <v>1</v>
      </c>
      <c r="H265" s="4" t="s">
        <v>392</v>
      </c>
      <c r="I265" s="22">
        <v>518.41</v>
      </c>
      <c r="J265" s="11">
        <v>26</v>
      </c>
      <c r="K265" s="11">
        <v>28</v>
      </c>
      <c r="L265" s="11">
        <v>120</v>
      </c>
      <c r="M265" s="11">
        <f>ROUND((I265*J265),0)</f>
        <v>13479</v>
      </c>
      <c r="N265" s="11">
        <f>ROUND((M265*12%),0)</f>
        <v>1617</v>
      </c>
      <c r="O265" s="9">
        <f>M265*0.5%</f>
        <v>67.394999999999996</v>
      </c>
      <c r="P265" s="9">
        <f>ROUND(IF(M265&gt;15000,(15000*0.5%),M265*0.5%),0)</f>
        <v>67</v>
      </c>
      <c r="Q265" s="8">
        <f t="shared" si="206"/>
        <v>438.0675</v>
      </c>
      <c r="R265" s="8">
        <f t="shared" si="213"/>
        <v>15668.4625</v>
      </c>
      <c r="S265" s="11">
        <f>ROUND((K265*10),0)</f>
        <v>280</v>
      </c>
      <c r="T265" s="9">
        <f t="shared" si="215"/>
        <v>15948.4625</v>
      </c>
      <c r="U265" s="9"/>
      <c r="V265" s="9"/>
      <c r="W265" s="9"/>
      <c r="X265" s="11">
        <f>ROUND((I265/8*L265),0)</f>
        <v>7776</v>
      </c>
      <c r="Y265" s="8">
        <f t="shared" si="217"/>
        <v>252.72</v>
      </c>
      <c r="Z265" s="9">
        <f t="shared" si="218"/>
        <v>8028.72</v>
      </c>
      <c r="AA265" s="11"/>
      <c r="AB265" s="11"/>
      <c r="AC265" s="11"/>
      <c r="AD265" s="11">
        <f>N265-AE265</f>
        <v>494</v>
      </c>
      <c r="AE265" s="11">
        <f>ROUND((M265*8.33%),0)</f>
        <v>1123</v>
      </c>
      <c r="AF265" s="12">
        <f>ROUNDUP((M265+X265)*(0.75%),0)</f>
        <v>160</v>
      </c>
      <c r="AG265" s="12">
        <v>0</v>
      </c>
      <c r="AH265" s="12">
        <v>0</v>
      </c>
      <c r="AI265" s="12">
        <v>40</v>
      </c>
      <c r="AJ265" s="11">
        <f>SUM(AD265:AI265)</f>
        <v>1817</v>
      </c>
      <c r="AK265" s="11">
        <f>SUM(M265:X265)-AJ265</f>
        <v>53524.387499999997</v>
      </c>
      <c r="AL265" s="11">
        <f>X265</f>
        <v>7776</v>
      </c>
      <c r="AM265" s="11">
        <f>AK265-AL265</f>
        <v>45748.387499999997</v>
      </c>
      <c r="AN265">
        <f>VLOOKUP(C265,[1]WD!$B$3:$AR$777,43,0)</f>
        <v>15</v>
      </c>
      <c r="AO265" s="18">
        <f>+AN265-B265</f>
        <v>0</v>
      </c>
      <c r="AP265" s="6"/>
      <c r="AQ265" s="6"/>
      <c r="AR265" s="6"/>
    </row>
    <row r="266" spans="1:44" x14ac:dyDescent="0.25">
      <c r="A266" s="10">
        <v>349</v>
      </c>
      <c r="B266" s="1">
        <v>15</v>
      </c>
      <c r="C266" s="2">
        <v>40058616</v>
      </c>
      <c r="D266" s="3" t="s">
        <v>38</v>
      </c>
      <c r="E266" s="3" t="s">
        <v>361</v>
      </c>
      <c r="F266" s="3" t="s">
        <v>391</v>
      </c>
      <c r="G266" s="5">
        <v>1</v>
      </c>
      <c r="H266" s="4" t="s">
        <v>392</v>
      </c>
      <c r="I266" s="22">
        <v>518.41</v>
      </c>
      <c r="J266" s="11">
        <v>26</v>
      </c>
      <c r="K266" s="11">
        <v>28</v>
      </c>
      <c r="L266" s="11">
        <v>71</v>
      </c>
      <c r="M266" s="11">
        <f>ROUND((I266*J266),0)</f>
        <v>13479</v>
      </c>
      <c r="N266" s="11">
        <f>ROUND((M266*12%),0)</f>
        <v>1617</v>
      </c>
      <c r="O266" s="9">
        <f>M266*0.5%</f>
        <v>67.394999999999996</v>
      </c>
      <c r="P266" s="9">
        <f>ROUND(IF(M266&gt;15000,(15000*0.5%),M266*0.5%),0)</f>
        <v>67</v>
      </c>
      <c r="Q266" s="8">
        <f t="shared" si="206"/>
        <v>438.0675</v>
      </c>
      <c r="R266" s="8">
        <f t="shared" si="213"/>
        <v>15668.4625</v>
      </c>
      <c r="S266" s="11">
        <f>ROUND((K266*10),0)</f>
        <v>280</v>
      </c>
      <c r="T266" s="9">
        <f t="shared" si="215"/>
        <v>15948.4625</v>
      </c>
      <c r="U266" s="9"/>
      <c r="V266" s="9"/>
      <c r="W266" s="9"/>
      <c r="X266" s="11">
        <f>ROUND((I266/8*L266),0)</f>
        <v>4601</v>
      </c>
      <c r="Y266" s="8">
        <f t="shared" si="217"/>
        <v>149.5325</v>
      </c>
      <c r="Z266" s="9">
        <f t="shared" si="218"/>
        <v>4750.5325000000003</v>
      </c>
      <c r="AA266" s="11"/>
      <c r="AB266" s="11"/>
      <c r="AC266" s="11"/>
      <c r="AD266" s="11">
        <f>N266-AE266</f>
        <v>494</v>
      </c>
      <c r="AE266" s="11">
        <f>ROUND((M266*8.33%),0)</f>
        <v>1123</v>
      </c>
      <c r="AF266" s="12">
        <f>ROUNDUP((M266+X266)*(0.75%),0)</f>
        <v>136</v>
      </c>
      <c r="AG266" s="12">
        <v>0</v>
      </c>
      <c r="AH266" s="12">
        <v>0</v>
      </c>
      <c r="AI266" s="12">
        <v>40</v>
      </c>
      <c r="AJ266" s="11">
        <f>SUM(AD266:AI266)</f>
        <v>1793</v>
      </c>
      <c r="AK266" s="11">
        <f>SUM(M266:X266)-AJ266</f>
        <v>50373.387499999997</v>
      </c>
      <c r="AL266" s="11">
        <f>X266</f>
        <v>4601</v>
      </c>
      <c r="AM266" s="11">
        <f>AK266-AL266</f>
        <v>45772.387499999997</v>
      </c>
      <c r="AN266">
        <f>VLOOKUP(C266,[1]WD!$B$3:$AR$777,43,0)</f>
        <v>15</v>
      </c>
      <c r="AO266" s="18">
        <f>+AN266-B266</f>
        <v>0</v>
      </c>
      <c r="AP266" s="6"/>
      <c r="AQ266" s="6"/>
      <c r="AR266" s="6"/>
    </row>
    <row r="267" spans="1:44" x14ac:dyDescent="0.25">
      <c r="A267" s="10">
        <v>350</v>
      </c>
      <c r="B267" s="1">
        <v>15</v>
      </c>
      <c r="C267" s="2">
        <v>40057809</v>
      </c>
      <c r="D267" s="3" t="s">
        <v>206</v>
      </c>
      <c r="E267" s="3" t="s">
        <v>361</v>
      </c>
      <c r="F267" s="3" t="s">
        <v>391</v>
      </c>
      <c r="G267" s="5">
        <v>1</v>
      </c>
      <c r="H267" s="4" t="s">
        <v>392</v>
      </c>
      <c r="I267" s="22">
        <v>518.41</v>
      </c>
      <c r="J267" s="11">
        <v>26</v>
      </c>
      <c r="K267" s="11">
        <v>28</v>
      </c>
      <c r="L267" s="11">
        <v>89</v>
      </c>
      <c r="M267" s="11">
        <f>ROUND((I267*J267),0)</f>
        <v>13479</v>
      </c>
      <c r="N267" s="11">
        <f>ROUND((M267*12%),0)</f>
        <v>1617</v>
      </c>
      <c r="O267" s="9">
        <f>M267*0.5%</f>
        <v>67.394999999999996</v>
      </c>
      <c r="P267" s="9">
        <f>ROUND(IF(M267&gt;15000,(15000*0.5%),M267*0.5%),0)</f>
        <v>67</v>
      </c>
      <c r="Q267" s="8">
        <f t="shared" si="206"/>
        <v>438.0675</v>
      </c>
      <c r="R267" s="8">
        <f t="shared" si="213"/>
        <v>15668.4625</v>
      </c>
      <c r="S267" s="11">
        <f>ROUND((K267*10),0)</f>
        <v>280</v>
      </c>
      <c r="T267" s="9">
        <f t="shared" si="215"/>
        <v>15948.4625</v>
      </c>
      <c r="U267" s="9"/>
      <c r="V267" s="9"/>
      <c r="W267" s="9"/>
      <c r="X267" s="11">
        <f>ROUND((I267/8*L267),0)</f>
        <v>5767</v>
      </c>
      <c r="Y267" s="8">
        <f t="shared" si="217"/>
        <v>187.42750000000001</v>
      </c>
      <c r="Z267" s="9">
        <f t="shared" si="218"/>
        <v>5954.4274999999998</v>
      </c>
      <c r="AA267" s="11"/>
      <c r="AB267" s="11"/>
      <c r="AC267" s="11"/>
      <c r="AD267" s="11">
        <f>N267-AE267</f>
        <v>494</v>
      </c>
      <c r="AE267" s="11">
        <f>ROUND((M267*8.33%),0)</f>
        <v>1123</v>
      </c>
      <c r="AF267" s="12">
        <f>ROUNDUP((M267+X267)*(0.75%),0)</f>
        <v>145</v>
      </c>
      <c r="AG267" s="12">
        <v>0</v>
      </c>
      <c r="AH267" s="12">
        <v>0</v>
      </c>
      <c r="AI267" s="12">
        <v>40</v>
      </c>
      <c r="AJ267" s="11">
        <f>SUM(AD267:AI267)</f>
        <v>1802</v>
      </c>
      <c r="AK267" s="11">
        <f>SUM(M267:X267)-AJ267</f>
        <v>51530.387499999997</v>
      </c>
      <c r="AL267" s="11">
        <f>X267</f>
        <v>5767</v>
      </c>
      <c r="AM267" s="11">
        <f>AK267-AL267</f>
        <v>45763.387499999997</v>
      </c>
      <c r="AN267">
        <f>VLOOKUP(C267,[1]WD!$B$3:$AR$777,43,0)</f>
        <v>15</v>
      </c>
      <c r="AO267" s="18">
        <f>+AN267-B267</f>
        <v>0</v>
      </c>
      <c r="AP267" s="6"/>
      <c r="AQ267" s="6"/>
      <c r="AR267" s="6"/>
    </row>
    <row r="268" spans="1:44" x14ac:dyDescent="0.25">
      <c r="A268" s="10">
        <v>351</v>
      </c>
      <c r="B268" s="1">
        <v>15</v>
      </c>
      <c r="C268" s="2">
        <v>40057676</v>
      </c>
      <c r="D268" s="3" t="s">
        <v>204</v>
      </c>
      <c r="E268" s="3" t="s">
        <v>361</v>
      </c>
      <c r="F268" s="3" t="s">
        <v>391</v>
      </c>
      <c r="G268" s="5">
        <v>1</v>
      </c>
      <c r="H268" s="4" t="s">
        <v>392</v>
      </c>
      <c r="I268" s="22">
        <v>518.41</v>
      </c>
      <c r="J268" s="11">
        <v>14</v>
      </c>
      <c r="K268" s="11">
        <v>14</v>
      </c>
      <c r="L268" s="11">
        <v>4</v>
      </c>
      <c r="M268" s="11">
        <f>ROUND((I268*J268),0)</f>
        <v>7258</v>
      </c>
      <c r="N268" s="11">
        <f>ROUND((M268*12%),0)</f>
        <v>871</v>
      </c>
      <c r="O268" s="9">
        <f>M268*0.5%</f>
        <v>36.29</v>
      </c>
      <c r="P268" s="9">
        <f>ROUND(IF(M268&gt;15000,(15000*0.5%),M268*0.5%),0)</f>
        <v>36</v>
      </c>
      <c r="Q268" s="8">
        <f t="shared" si="206"/>
        <v>235.88500000000002</v>
      </c>
      <c r="R268" s="8">
        <f t="shared" si="213"/>
        <v>8437.1750000000011</v>
      </c>
      <c r="S268" s="11">
        <f>ROUND((K268*10),0)</f>
        <v>140</v>
      </c>
      <c r="T268" s="9">
        <f t="shared" si="215"/>
        <v>8577.1750000000011</v>
      </c>
      <c r="U268" s="9"/>
      <c r="V268" s="9"/>
      <c r="W268" s="9"/>
      <c r="X268" s="11">
        <f>ROUND((I268/8*L268),0)</f>
        <v>259</v>
      </c>
      <c r="Y268" s="8">
        <f t="shared" si="217"/>
        <v>8.4175000000000004</v>
      </c>
      <c r="Z268" s="9">
        <f t="shared" si="218"/>
        <v>267.41750000000002</v>
      </c>
      <c r="AA268" s="11"/>
      <c r="AB268" s="11"/>
      <c r="AC268" s="11"/>
      <c r="AD268" s="11">
        <f>N268-AE268</f>
        <v>266</v>
      </c>
      <c r="AE268" s="11">
        <f>ROUND((M268*8.33%),0)</f>
        <v>605</v>
      </c>
      <c r="AF268" s="12">
        <f>ROUNDUP((M268+X268)*(0.75%),0)</f>
        <v>57</v>
      </c>
      <c r="AG268" s="12">
        <v>0</v>
      </c>
      <c r="AH268" s="12">
        <v>0</v>
      </c>
      <c r="AI268" s="12">
        <v>40</v>
      </c>
      <c r="AJ268" s="11">
        <f>SUM(AD268:AI268)</f>
        <v>968</v>
      </c>
      <c r="AK268" s="11">
        <f>SUM(M268:X268)-AJ268</f>
        <v>24882.525000000001</v>
      </c>
      <c r="AL268" s="11">
        <f>X268</f>
        <v>259</v>
      </c>
      <c r="AM268" s="11">
        <f>AK268-AL268</f>
        <v>24623.525000000001</v>
      </c>
      <c r="AN268">
        <f>VLOOKUP(C268,[1]WD!$B$3:$AR$777,43,0)</f>
        <v>15</v>
      </c>
      <c r="AO268" s="18">
        <f>+AN268-B268</f>
        <v>0</v>
      </c>
      <c r="AP268" s="6"/>
      <c r="AQ268" s="6"/>
      <c r="AR268" s="6"/>
    </row>
    <row r="269" spans="1:44" x14ac:dyDescent="0.25">
      <c r="A269" s="10"/>
      <c r="B269" s="1"/>
      <c r="C269" s="2"/>
      <c r="D269" s="3"/>
      <c r="E269" s="3"/>
      <c r="F269" s="31" t="s">
        <v>649</v>
      </c>
      <c r="G269" s="5">
        <f>SUBTOTAL(9,G265:G268)</f>
        <v>4</v>
      </c>
      <c r="H269" s="4"/>
      <c r="I269" s="22"/>
      <c r="J269" s="11">
        <f t="shared" ref="J269:T269" si="241">SUBTOTAL(9,J265:J268)</f>
        <v>92</v>
      </c>
      <c r="K269" s="11">
        <f t="shared" si="241"/>
        <v>98</v>
      </c>
      <c r="L269" s="11">
        <f t="shared" si="241"/>
        <v>284</v>
      </c>
      <c r="M269" s="11">
        <f t="shared" si="241"/>
        <v>47695</v>
      </c>
      <c r="N269" s="11">
        <f t="shared" si="241"/>
        <v>5722</v>
      </c>
      <c r="O269" s="9">
        <f t="shared" si="241"/>
        <v>238.47499999999999</v>
      </c>
      <c r="P269" s="9">
        <f t="shared" si="241"/>
        <v>237</v>
      </c>
      <c r="Q269" s="8">
        <f t="shared" si="241"/>
        <v>1550.0874999999999</v>
      </c>
      <c r="R269" s="8">
        <f t="shared" si="241"/>
        <v>55442.5625</v>
      </c>
      <c r="S269" s="11">
        <f t="shared" si="241"/>
        <v>980</v>
      </c>
      <c r="T269" s="9">
        <f t="shared" si="241"/>
        <v>56422.5625</v>
      </c>
      <c r="U269" s="33">
        <f>ROUND(T269/G269,2)</f>
        <v>14105.64</v>
      </c>
      <c r="V269" s="9">
        <f>U269*G269</f>
        <v>56422.559999999998</v>
      </c>
      <c r="W269" s="9">
        <f>V269-T269</f>
        <v>-2.5000000023283064E-3</v>
      </c>
      <c r="X269" s="11">
        <f>SUBTOTAL(9,X265:X268)</f>
        <v>18403</v>
      </c>
      <c r="Y269" s="8">
        <f>SUBTOTAL(9,Y265:Y268)</f>
        <v>598.09750000000008</v>
      </c>
      <c r="Z269" s="9">
        <f>SUBTOTAL(9,Z265:Z268)</f>
        <v>19001.0975</v>
      </c>
      <c r="AA269" s="33">
        <f>ROUND(Z269/G269,2)</f>
        <v>4750.2700000000004</v>
      </c>
      <c r="AB269" s="9">
        <f>AA269*G269</f>
        <v>19001.080000000002</v>
      </c>
      <c r="AC269" s="9">
        <f>AB269-Z269</f>
        <v>-1.7499999998108251E-2</v>
      </c>
      <c r="AD269" s="11">
        <f t="shared" ref="AD269:AM269" si="242">SUBTOTAL(9,AD265:AD268)</f>
        <v>1748</v>
      </c>
      <c r="AE269" s="11">
        <f t="shared" si="242"/>
        <v>3974</v>
      </c>
      <c r="AF269" s="12">
        <f t="shared" si="242"/>
        <v>498</v>
      </c>
      <c r="AG269" s="12">
        <f t="shared" si="242"/>
        <v>0</v>
      </c>
      <c r="AH269" s="12">
        <f t="shared" si="242"/>
        <v>0</v>
      </c>
      <c r="AI269" s="12">
        <f t="shared" si="242"/>
        <v>160</v>
      </c>
      <c r="AJ269" s="11">
        <f t="shared" si="242"/>
        <v>6380</v>
      </c>
      <c r="AK269" s="11">
        <f t="shared" si="242"/>
        <v>180310.68749999997</v>
      </c>
      <c r="AL269" s="11">
        <f t="shared" si="242"/>
        <v>18403</v>
      </c>
      <c r="AM269" s="11">
        <f t="shared" si="242"/>
        <v>161907.68749999997</v>
      </c>
      <c r="AO269" s="18">
        <f>SUBTOTAL(9,AO265:AO268)</f>
        <v>0</v>
      </c>
      <c r="AP269" s="6"/>
      <c r="AQ269" s="6"/>
      <c r="AR269" s="6"/>
    </row>
    <row r="270" spans="1:44" x14ac:dyDescent="0.25">
      <c r="A270" s="10">
        <v>352</v>
      </c>
      <c r="B270" s="1">
        <v>15</v>
      </c>
      <c r="C270" s="2">
        <v>40058251</v>
      </c>
      <c r="D270" s="3" t="s">
        <v>128</v>
      </c>
      <c r="E270" s="3" t="s">
        <v>361</v>
      </c>
      <c r="F270" s="3" t="s">
        <v>394</v>
      </c>
      <c r="G270" s="5">
        <v>1</v>
      </c>
      <c r="H270" s="4" t="s">
        <v>207</v>
      </c>
      <c r="I270" s="22">
        <v>518.41</v>
      </c>
      <c r="J270" s="11">
        <v>26</v>
      </c>
      <c r="K270" s="11">
        <v>26</v>
      </c>
      <c r="L270" s="11">
        <v>36</v>
      </c>
      <c r="M270" s="11">
        <f>ROUND((I270*J270),0)</f>
        <v>13479</v>
      </c>
      <c r="N270" s="11">
        <f>ROUND((M270*12%),0)</f>
        <v>1617</v>
      </c>
      <c r="O270" s="9">
        <f>M270*0.5%</f>
        <v>67.394999999999996</v>
      </c>
      <c r="P270" s="9">
        <f>ROUND(IF(M270&gt;15000,(15000*0.5%),M270*0.5%),0)</f>
        <v>67</v>
      </c>
      <c r="Q270" s="8">
        <f t="shared" si="206"/>
        <v>438.0675</v>
      </c>
      <c r="R270" s="8">
        <f t="shared" si="213"/>
        <v>15668.4625</v>
      </c>
      <c r="S270" s="11">
        <f>ROUND((K270*10),0)</f>
        <v>260</v>
      </c>
      <c r="T270" s="9">
        <f t="shared" si="215"/>
        <v>15928.4625</v>
      </c>
      <c r="U270" s="9"/>
      <c r="V270" s="9"/>
      <c r="W270" s="9"/>
      <c r="X270" s="11">
        <f>ROUND((I270/8*L270),0)</f>
        <v>2333</v>
      </c>
      <c r="Y270" s="8">
        <f t="shared" si="217"/>
        <v>75.822500000000005</v>
      </c>
      <c r="Z270" s="9">
        <f t="shared" si="218"/>
        <v>2408.8225000000002</v>
      </c>
      <c r="AA270" s="11"/>
      <c r="AB270" s="11"/>
      <c r="AC270" s="11"/>
      <c r="AD270" s="11">
        <f>N270-AE270</f>
        <v>494</v>
      </c>
      <c r="AE270" s="11">
        <f>ROUND((M270*8.33%),0)</f>
        <v>1123</v>
      </c>
      <c r="AF270" s="12">
        <f>ROUNDUP((M270+X270)*(0.75%),0)</f>
        <v>119</v>
      </c>
      <c r="AG270" s="12">
        <v>0</v>
      </c>
      <c r="AH270" s="12">
        <v>0</v>
      </c>
      <c r="AI270" s="12">
        <v>40</v>
      </c>
      <c r="AJ270" s="11">
        <f>SUM(AD270:AI270)</f>
        <v>1776</v>
      </c>
      <c r="AK270" s="11">
        <f>SUM(M270:X270)-AJ270</f>
        <v>48082.387499999997</v>
      </c>
      <c r="AL270" s="11">
        <f>X270</f>
        <v>2333</v>
      </c>
      <c r="AM270" s="11">
        <f>AK270-AL270</f>
        <v>45749.387499999997</v>
      </c>
      <c r="AN270">
        <f>VLOOKUP(C270,[1]WD!$B$3:$AR$777,43,0)</f>
        <v>15</v>
      </c>
      <c r="AO270" s="18">
        <f>+AN270-B270</f>
        <v>0</v>
      </c>
      <c r="AP270" s="6"/>
      <c r="AQ270" s="6"/>
      <c r="AR270" s="6"/>
    </row>
    <row r="271" spans="1:44" x14ac:dyDescent="0.25">
      <c r="A271" s="10">
        <v>353</v>
      </c>
      <c r="B271" s="1">
        <v>15</v>
      </c>
      <c r="C271" s="2">
        <v>40058950</v>
      </c>
      <c r="D271" s="3" t="s">
        <v>276</v>
      </c>
      <c r="E271" s="3" t="s">
        <v>361</v>
      </c>
      <c r="F271" s="3" t="s">
        <v>394</v>
      </c>
      <c r="G271" s="5">
        <v>1</v>
      </c>
      <c r="H271" s="4" t="s">
        <v>207</v>
      </c>
      <c r="I271" s="22">
        <v>518.41</v>
      </c>
      <c r="J271" s="11">
        <v>22</v>
      </c>
      <c r="K271" s="11">
        <v>25</v>
      </c>
      <c r="L271" s="11">
        <v>81</v>
      </c>
      <c r="M271" s="11">
        <f>ROUND((I271*J271),0)</f>
        <v>11405</v>
      </c>
      <c r="N271" s="11">
        <f>ROUND((M271*12%),0)</f>
        <v>1369</v>
      </c>
      <c r="O271" s="9">
        <f>M271*0.5%</f>
        <v>57.024999999999999</v>
      </c>
      <c r="P271" s="9">
        <f>ROUND(IF(M271&gt;15000,(15000*0.5%),M271*0.5%),0)</f>
        <v>57</v>
      </c>
      <c r="Q271" s="8">
        <f t="shared" si="206"/>
        <v>370.66250000000002</v>
      </c>
      <c r="R271" s="8">
        <f t="shared" si="213"/>
        <v>13258.6875</v>
      </c>
      <c r="S271" s="11">
        <f>ROUND((K271*10),0)</f>
        <v>250</v>
      </c>
      <c r="T271" s="9">
        <f t="shared" si="215"/>
        <v>13508.6875</v>
      </c>
      <c r="U271" s="9"/>
      <c r="V271" s="9"/>
      <c r="W271" s="9"/>
      <c r="X271" s="11">
        <f>ROUND((I271/8*L271),0)</f>
        <v>5249</v>
      </c>
      <c r="Y271" s="8">
        <f t="shared" si="217"/>
        <v>170.5925</v>
      </c>
      <c r="Z271" s="9">
        <f t="shared" si="218"/>
        <v>5419.5924999999997</v>
      </c>
      <c r="AA271" s="11"/>
      <c r="AB271" s="11"/>
      <c r="AC271" s="11"/>
      <c r="AD271" s="11">
        <f>N271-AE271</f>
        <v>419</v>
      </c>
      <c r="AE271" s="11">
        <f>ROUND((M271*8.33%),0)</f>
        <v>950</v>
      </c>
      <c r="AF271" s="12">
        <f>ROUNDUP((M271+X271)*(0.75%),0)</f>
        <v>125</v>
      </c>
      <c r="AG271" s="12">
        <v>0</v>
      </c>
      <c r="AH271" s="12">
        <v>0</v>
      </c>
      <c r="AI271" s="12">
        <v>40</v>
      </c>
      <c r="AJ271" s="11">
        <f>SUM(AD271:AI271)</f>
        <v>1534</v>
      </c>
      <c r="AK271" s="11">
        <f>SUM(M271:X271)-AJ271</f>
        <v>43991.0625</v>
      </c>
      <c r="AL271" s="11">
        <f>X271</f>
        <v>5249</v>
      </c>
      <c r="AM271" s="11">
        <f>AK271-AL271</f>
        <v>38742.0625</v>
      </c>
      <c r="AN271">
        <f>VLOOKUP(C271,[1]WD!$B$3:$AR$777,43,0)</f>
        <v>15</v>
      </c>
      <c r="AO271" s="18">
        <f>+AN271-B271</f>
        <v>0</v>
      </c>
      <c r="AP271" s="6"/>
      <c r="AQ271" s="6"/>
      <c r="AR271" s="6"/>
    </row>
    <row r="272" spans="1:44" x14ac:dyDescent="0.25">
      <c r="A272" s="10">
        <v>354</v>
      </c>
      <c r="B272" s="1">
        <v>15</v>
      </c>
      <c r="C272" s="2">
        <v>40058868</v>
      </c>
      <c r="D272" s="3" t="s">
        <v>149</v>
      </c>
      <c r="E272" s="3" t="s">
        <v>361</v>
      </c>
      <c r="F272" s="3" t="s">
        <v>394</v>
      </c>
      <c r="G272" s="5">
        <v>1</v>
      </c>
      <c r="H272" s="4" t="s">
        <v>207</v>
      </c>
      <c r="I272" s="22">
        <v>518.41</v>
      </c>
      <c r="J272" s="11">
        <v>26.5</v>
      </c>
      <c r="K272" s="11">
        <v>29</v>
      </c>
      <c r="L272" s="11">
        <v>93</v>
      </c>
      <c r="M272" s="11">
        <f>ROUND((I272*J272),0)</f>
        <v>13738</v>
      </c>
      <c r="N272" s="11">
        <f>ROUND((M272*12%),0)</f>
        <v>1649</v>
      </c>
      <c r="O272" s="9">
        <f>M272*0.5%</f>
        <v>68.69</v>
      </c>
      <c r="P272" s="9">
        <f>ROUND(IF(M272&gt;15000,(15000*0.5%),M272*0.5%),0)</f>
        <v>69</v>
      </c>
      <c r="Q272" s="8">
        <f t="shared" si="206"/>
        <v>446.48500000000001</v>
      </c>
      <c r="R272" s="8">
        <f t="shared" si="213"/>
        <v>15971.175000000001</v>
      </c>
      <c r="S272" s="11">
        <f>ROUND((K272*10),0)</f>
        <v>290</v>
      </c>
      <c r="T272" s="9">
        <f t="shared" si="215"/>
        <v>16261.175000000001</v>
      </c>
      <c r="U272" s="9"/>
      <c r="V272" s="9"/>
      <c r="W272" s="9"/>
      <c r="X272" s="11">
        <f>ROUND((I272/8*L272),0)</f>
        <v>6027</v>
      </c>
      <c r="Y272" s="8">
        <f t="shared" si="217"/>
        <v>195.8775</v>
      </c>
      <c r="Z272" s="9">
        <f t="shared" si="218"/>
        <v>6222.8774999999996</v>
      </c>
      <c r="AA272" s="11"/>
      <c r="AB272" s="11"/>
      <c r="AC272" s="11"/>
      <c r="AD272" s="11">
        <f>N272-AE272</f>
        <v>505</v>
      </c>
      <c r="AE272" s="11">
        <f>ROUND((M272*8.33%),0)</f>
        <v>1144</v>
      </c>
      <c r="AF272" s="12">
        <f>ROUNDUP((M272+X272)*(0.75%),0)</f>
        <v>149</v>
      </c>
      <c r="AG272" s="12">
        <v>0</v>
      </c>
      <c r="AH272" s="12">
        <v>0</v>
      </c>
      <c r="AI272" s="12">
        <v>40</v>
      </c>
      <c r="AJ272" s="11">
        <f>SUM(AD272:AI272)</f>
        <v>1838</v>
      </c>
      <c r="AK272" s="11">
        <f>SUM(M272:X272)-AJ272</f>
        <v>52682.525000000001</v>
      </c>
      <c r="AL272" s="11">
        <f>X272</f>
        <v>6027</v>
      </c>
      <c r="AM272" s="11">
        <f>AK272-AL272</f>
        <v>46655.525000000001</v>
      </c>
      <c r="AN272">
        <f>VLOOKUP(C272,[1]WD!$B$3:$AR$777,43,0)</f>
        <v>15</v>
      </c>
      <c r="AO272" s="18">
        <f>+AN272-B272</f>
        <v>0</v>
      </c>
      <c r="AP272" s="6"/>
      <c r="AQ272" s="6"/>
      <c r="AR272" s="6"/>
    </row>
    <row r="273" spans="1:44" x14ac:dyDescent="0.25">
      <c r="A273" s="10">
        <v>355</v>
      </c>
      <c r="B273" s="1">
        <v>15</v>
      </c>
      <c r="C273" s="2">
        <v>40058869</v>
      </c>
      <c r="D273" s="3" t="s">
        <v>150</v>
      </c>
      <c r="E273" s="3" t="s">
        <v>361</v>
      </c>
      <c r="F273" s="3" t="s">
        <v>394</v>
      </c>
      <c r="G273" s="5">
        <v>1</v>
      </c>
      <c r="H273" s="4" t="s">
        <v>207</v>
      </c>
      <c r="I273" s="22">
        <v>518.41</v>
      </c>
      <c r="J273" s="11">
        <v>20</v>
      </c>
      <c r="K273" s="11">
        <v>24</v>
      </c>
      <c r="L273" s="11">
        <v>101</v>
      </c>
      <c r="M273" s="11">
        <f>ROUND((I273*J273),0)</f>
        <v>10368</v>
      </c>
      <c r="N273" s="11">
        <f>ROUND((M273*12%),0)</f>
        <v>1244</v>
      </c>
      <c r="O273" s="9">
        <f>M273*0.5%</f>
        <v>51.84</v>
      </c>
      <c r="P273" s="9">
        <f>ROUND(IF(M273&gt;15000,(15000*0.5%),M273*0.5%),0)</f>
        <v>52</v>
      </c>
      <c r="Q273" s="8">
        <f t="shared" si="206"/>
        <v>336.96000000000004</v>
      </c>
      <c r="R273" s="8">
        <f t="shared" si="213"/>
        <v>12052.8</v>
      </c>
      <c r="S273" s="11">
        <f>ROUND((K273*10),0)</f>
        <v>240</v>
      </c>
      <c r="T273" s="9">
        <f t="shared" si="215"/>
        <v>12292.8</v>
      </c>
      <c r="U273" s="9"/>
      <c r="V273" s="9"/>
      <c r="W273" s="9"/>
      <c r="X273" s="11">
        <f>ROUND((I273/8*L273),0)</f>
        <v>6545</v>
      </c>
      <c r="Y273" s="8">
        <f t="shared" si="217"/>
        <v>212.71250000000001</v>
      </c>
      <c r="Z273" s="9">
        <f t="shared" si="218"/>
        <v>6757.7124999999996</v>
      </c>
      <c r="AA273" s="11"/>
      <c r="AB273" s="11"/>
      <c r="AC273" s="11"/>
      <c r="AD273" s="11">
        <f>N273-AE273</f>
        <v>380</v>
      </c>
      <c r="AE273" s="11">
        <f>ROUND((M273*8.33%),0)</f>
        <v>864</v>
      </c>
      <c r="AF273" s="12">
        <f>ROUNDUP((M273+X273)*(0.75%),0)</f>
        <v>127</v>
      </c>
      <c r="AG273" s="12">
        <v>0</v>
      </c>
      <c r="AH273" s="12">
        <v>0</v>
      </c>
      <c r="AI273" s="12">
        <v>40</v>
      </c>
      <c r="AJ273" s="11">
        <f>SUM(AD273:AI273)</f>
        <v>1411</v>
      </c>
      <c r="AK273" s="11">
        <f>SUM(M273:X273)-AJ273</f>
        <v>41772.399999999994</v>
      </c>
      <c r="AL273" s="11">
        <f>X273</f>
        <v>6545</v>
      </c>
      <c r="AM273" s="11">
        <f>AK273-AL273</f>
        <v>35227.399999999994</v>
      </c>
      <c r="AN273">
        <f>VLOOKUP(C273,[1]WD!$B$3:$AR$777,43,0)</f>
        <v>15</v>
      </c>
      <c r="AO273" s="18">
        <f>+AN273-B273</f>
        <v>0</v>
      </c>
      <c r="AP273" s="6"/>
      <c r="AQ273" s="6"/>
      <c r="AR273" s="6"/>
    </row>
    <row r="274" spans="1:44" x14ac:dyDescent="0.25">
      <c r="A274" s="10"/>
      <c r="B274" s="1"/>
      <c r="C274" s="2"/>
      <c r="D274" s="3"/>
      <c r="E274" s="3"/>
      <c r="F274" s="31" t="s">
        <v>650</v>
      </c>
      <c r="G274" s="5">
        <f>SUBTOTAL(9,G270:G273)</f>
        <v>4</v>
      </c>
      <c r="H274" s="4"/>
      <c r="I274" s="22"/>
      <c r="J274" s="11">
        <f t="shared" ref="J274:T274" si="243">SUBTOTAL(9,J270:J273)</f>
        <v>94.5</v>
      </c>
      <c r="K274" s="11">
        <f t="shared" si="243"/>
        <v>104</v>
      </c>
      <c r="L274" s="11">
        <f t="shared" si="243"/>
        <v>311</v>
      </c>
      <c r="M274" s="11">
        <f t="shared" si="243"/>
        <v>48990</v>
      </c>
      <c r="N274" s="11">
        <f t="shared" si="243"/>
        <v>5879</v>
      </c>
      <c r="O274" s="9">
        <f t="shared" si="243"/>
        <v>244.95</v>
      </c>
      <c r="P274" s="9">
        <f t="shared" si="243"/>
        <v>245</v>
      </c>
      <c r="Q274" s="8">
        <f t="shared" si="243"/>
        <v>1592.1750000000002</v>
      </c>
      <c r="R274" s="8">
        <f t="shared" si="243"/>
        <v>56951.125</v>
      </c>
      <c r="S274" s="11">
        <f t="shared" si="243"/>
        <v>1040</v>
      </c>
      <c r="T274" s="9">
        <f t="shared" si="243"/>
        <v>57991.125</v>
      </c>
      <c r="U274" s="33">
        <f>ROUND(T274/G274,2)</f>
        <v>14497.78</v>
      </c>
      <c r="V274" s="9">
        <f>U274*G274</f>
        <v>57991.12</v>
      </c>
      <c r="W274" s="9">
        <f>V274-T274</f>
        <v>-4.9999999973806553E-3</v>
      </c>
      <c r="X274" s="11">
        <f>SUBTOTAL(9,X270:X273)</f>
        <v>20154</v>
      </c>
      <c r="Y274" s="8">
        <f>SUBTOTAL(9,Y270:Y273)</f>
        <v>655.005</v>
      </c>
      <c r="Z274" s="9">
        <f>SUBTOTAL(9,Z270:Z273)</f>
        <v>20809.004999999997</v>
      </c>
      <c r="AA274" s="33">
        <f>ROUND(Z274/G274,2)</f>
        <v>5202.25</v>
      </c>
      <c r="AB274" s="9">
        <f>AA274*G274</f>
        <v>20809</v>
      </c>
      <c r="AC274" s="9">
        <f>AB274-Z274</f>
        <v>-4.9999999973806553E-3</v>
      </c>
      <c r="AD274" s="11">
        <f t="shared" ref="AD274:AM274" si="244">SUBTOTAL(9,AD270:AD273)</f>
        <v>1798</v>
      </c>
      <c r="AE274" s="11">
        <f t="shared" si="244"/>
        <v>4081</v>
      </c>
      <c r="AF274" s="12">
        <f t="shared" si="244"/>
        <v>520</v>
      </c>
      <c r="AG274" s="12">
        <f t="shared" si="244"/>
        <v>0</v>
      </c>
      <c r="AH274" s="12">
        <f t="shared" si="244"/>
        <v>0</v>
      </c>
      <c r="AI274" s="12">
        <f t="shared" si="244"/>
        <v>160</v>
      </c>
      <c r="AJ274" s="11">
        <f t="shared" si="244"/>
        <v>6559</v>
      </c>
      <c r="AK274" s="11">
        <f t="shared" si="244"/>
        <v>186528.375</v>
      </c>
      <c r="AL274" s="11">
        <f t="shared" si="244"/>
        <v>20154</v>
      </c>
      <c r="AM274" s="11">
        <f t="shared" si="244"/>
        <v>166374.375</v>
      </c>
      <c r="AO274" s="18">
        <f>SUBTOTAL(9,AO270:AO273)</f>
        <v>0</v>
      </c>
      <c r="AP274" s="6"/>
      <c r="AQ274" s="6"/>
      <c r="AR274" s="6"/>
    </row>
    <row r="275" spans="1:44" x14ac:dyDescent="0.25">
      <c r="A275" s="10">
        <v>356</v>
      </c>
      <c r="B275" s="1">
        <v>15</v>
      </c>
      <c r="C275" s="2">
        <v>40057737</v>
      </c>
      <c r="D275" s="3" t="s">
        <v>111</v>
      </c>
      <c r="E275" s="3" t="s">
        <v>361</v>
      </c>
      <c r="F275" s="3" t="s">
        <v>474</v>
      </c>
      <c r="G275" s="5">
        <v>1</v>
      </c>
      <c r="H275" s="4" t="s">
        <v>443</v>
      </c>
      <c r="I275" s="22">
        <v>518.41</v>
      </c>
      <c r="J275" s="11">
        <v>20</v>
      </c>
      <c r="K275" s="11">
        <v>21</v>
      </c>
      <c r="L275" s="11">
        <v>43</v>
      </c>
      <c r="M275" s="11">
        <f>ROUND((I275*J275),0)</f>
        <v>10368</v>
      </c>
      <c r="N275" s="11">
        <f>ROUND((M275*12%),0)</f>
        <v>1244</v>
      </c>
      <c r="O275" s="9">
        <f>M275*0.5%</f>
        <v>51.84</v>
      </c>
      <c r="P275" s="9">
        <f>ROUND(IF(M275&gt;15000,(15000*0.5%),M275*0.5%),0)</f>
        <v>52</v>
      </c>
      <c r="Q275" s="8">
        <f t="shared" si="206"/>
        <v>336.96000000000004</v>
      </c>
      <c r="R275" s="8">
        <f t="shared" si="213"/>
        <v>12052.8</v>
      </c>
      <c r="S275" s="11">
        <f>ROUND((K275*10),0)</f>
        <v>210</v>
      </c>
      <c r="T275" s="9">
        <f t="shared" si="215"/>
        <v>12262.8</v>
      </c>
      <c r="U275" s="9"/>
      <c r="V275" s="9"/>
      <c r="W275" s="9"/>
      <c r="X275" s="11">
        <f>ROUND((I275/8*L275),0)</f>
        <v>2786</v>
      </c>
      <c r="Y275" s="8">
        <f t="shared" si="217"/>
        <v>90.545000000000002</v>
      </c>
      <c r="Z275" s="9">
        <f t="shared" si="218"/>
        <v>2876.5450000000001</v>
      </c>
      <c r="AA275" s="11"/>
      <c r="AB275" s="11"/>
      <c r="AC275" s="11"/>
      <c r="AD275" s="11">
        <f>N275-AE275</f>
        <v>380</v>
      </c>
      <c r="AE275" s="11">
        <f>ROUND((M275*8.33%),0)</f>
        <v>864</v>
      </c>
      <c r="AF275" s="12">
        <f>ROUNDUP((M275+X275)*(0.75%),0)</f>
        <v>99</v>
      </c>
      <c r="AG275" s="12">
        <v>0</v>
      </c>
      <c r="AH275" s="12">
        <v>0</v>
      </c>
      <c r="AI275" s="12">
        <v>40</v>
      </c>
      <c r="AJ275" s="11">
        <f>SUM(AD275:AI275)</f>
        <v>1383</v>
      </c>
      <c r="AK275" s="11">
        <f>SUM(M275:X275)-AJ275</f>
        <v>37981.399999999994</v>
      </c>
      <c r="AL275" s="11">
        <f>X275</f>
        <v>2786</v>
      </c>
      <c r="AM275" s="11">
        <f>AK275-AL275</f>
        <v>35195.399999999994</v>
      </c>
      <c r="AN275">
        <f>VLOOKUP(C275,[1]WD!$B$3:$AR$777,43,0)</f>
        <v>15</v>
      </c>
      <c r="AO275" s="18">
        <f>+AN275-B275</f>
        <v>0</v>
      </c>
      <c r="AP275" s="6"/>
      <c r="AQ275" s="6"/>
      <c r="AR275" s="6"/>
    </row>
    <row r="276" spans="1:44" x14ac:dyDescent="0.25">
      <c r="A276" s="10">
        <v>357</v>
      </c>
      <c r="B276" s="1">
        <v>15</v>
      </c>
      <c r="C276" s="2">
        <v>40057725</v>
      </c>
      <c r="D276" s="3" t="s">
        <v>235</v>
      </c>
      <c r="E276" s="3" t="s">
        <v>361</v>
      </c>
      <c r="F276" s="3" t="s">
        <v>474</v>
      </c>
      <c r="G276" s="5">
        <v>1</v>
      </c>
      <c r="H276" s="4" t="s">
        <v>443</v>
      </c>
      <c r="I276" s="22">
        <v>518.41</v>
      </c>
      <c r="J276" s="11">
        <v>26</v>
      </c>
      <c r="K276" s="11">
        <v>28</v>
      </c>
      <c r="L276" s="11">
        <v>118</v>
      </c>
      <c r="M276" s="11">
        <f>ROUND((I276*J276),0)</f>
        <v>13479</v>
      </c>
      <c r="N276" s="11">
        <f>ROUND((M276*12%),0)</f>
        <v>1617</v>
      </c>
      <c r="O276" s="9">
        <f>M276*0.5%</f>
        <v>67.394999999999996</v>
      </c>
      <c r="P276" s="9">
        <f>ROUND(IF(M276&gt;15000,(15000*0.5%),M276*0.5%),0)</f>
        <v>67</v>
      </c>
      <c r="Q276" s="8">
        <f t="shared" si="206"/>
        <v>438.0675</v>
      </c>
      <c r="R276" s="8">
        <f t="shared" si="213"/>
        <v>15668.4625</v>
      </c>
      <c r="S276" s="11">
        <f>ROUND((K276*10),0)</f>
        <v>280</v>
      </c>
      <c r="T276" s="9">
        <f t="shared" si="215"/>
        <v>15948.4625</v>
      </c>
      <c r="U276" s="9"/>
      <c r="V276" s="9"/>
      <c r="W276" s="9"/>
      <c r="X276" s="11">
        <f>ROUND((I276/8*L276),0)</f>
        <v>7647</v>
      </c>
      <c r="Y276" s="8">
        <f t="shared" si="217"/>
        <v>248.5275</v>
      </c>
      <c r="Z276" s="9">
        <f t="shared" si="218"/>
        <v>7895.5275000000001</v>
      </c>
      <c r="AA276" s="11"/>
      <c r="AB276" s="11"/>
      <c r="AC276" s="11"/>
      <c r="AD276" s="11">
        <f>N276-AE276</f>
        <v>494</v>
      </c>
      <c r="AE276" s="11">
        <f>ROUND((M276*8.33%),0)</f>
        <v>1123</v>
      </c>
      <c r="AF276" s="12">
        <f>ROUNDUP((M276+X276)*(0.75%),0)</f>
        <v>159</v>
      </c>
      <c r="AG276" s="12">
        <v>0</v>
      </c>
      <c r="AH276" s="12">
        <v>0</v>
      </c>
      <c r="AI276" s="12">
        <v>40</v>
      </c>
      <c r="AJ276" s="11">
        <f>SUM(AD276:AI276)</f>
        <v>1816</v>
      </c>
      <c r="AK276" s="11">
        <f>SUM(M276:X276)-AJ276</f>
        <v>53396.387499999997</v>
      </c>
      <c r="AL276" s="11">
        <f>X276</f>
        <v>7647</v>
      </c>
      <c r="AM276" s="11">
        <f>AK276-AL276</f>
        <v>45749.387499999997</v>
      </c>
      <c r="AN276">
        <f>VLOOKUP(C276,[1]WD!$B$3:$AR$777,43,0)</f>
        <v>15</v>
      </c>
      <c r="AO276" s="18">
        <f>+AN276-B276</f>
        <v>0</v>
      </c>
      <c r="AP276" s="6"/>
      <c r="AQ276" s="6"/>
      <c r="AR276" s="6"/>
    </row>
    <row r="277" spans="1:44" x14ac:dyDescent="0.25">
      <c r="A277" s="10"/>
      <c r="B277" s="1"/>
      <c r="C277" s="2"/>
      <c r="D277" s="3"/>
      <c r="E277" s="3"/>
      <c r="F277" s="31" t="s">
        <v>651</v>
      </c>
      <c r="G277" s="5">
        <f>SUBTOTAL(9,G275:G276)</f>
        <v>2</v>
      </c>
      <c r="H277" s="4"/>
      <c r="I277" s="22"/>
      <c r="J277" s="11">
        <f t="shared" ref="J277:T277" si="245">SUBTOTAL(9,J275:J276)</f>
        <v>46</v>
      </c>
      <c r="K277" s="11">
        <f t="shared" si="245"/>
        <v>49</v>
      </c>
      <c r="L277" s="11">
        <f t="shared" si="245"/>
        <v>161</v>
      </c>
      <c r="M277" s="11">
        <f t="shared" si="245"/>
        <v>23847</v>
      </c>
      <c r="N277" s="11">
        <f t="shared" si="245"/>
        <v>2861</v>
      </c>
      <c r="O277" s="9">
        <f t="shared" si="245"/>
        <v>119.235</v>
      </c>
      <c r="P277" s="9">
        <f t="shared" si="245"/>
        <v>119</v>
      </c>
      <c r="Q277" s="8">
        <f t="shared" si="245"/>
        <v>775.02750000000003</v>
      </c>
      <c r="R277" s="8">
        <f t="shared" si="245"/>
        <v>27721.262499999997</v>
      </c>
      <c r="S277" s="11">
        <f t="shared" si="245"/>
        <v>490</v>
      </c>
      <c r="T277" s="9">
        <f t="shared" si="245"/>
        <v>28211.262499999997</v>
      </c>
      <c r="U277" s="33">
        <f>ROUND(T277/G277,2)</f>
        <v>14105.63</v>
      </c>
      <c r="V277" s="9">
        <f>U277*G277</f>
        <v>28211.26</v>
      </c>
      <c r="W277" s="9">
        <f>V277-T277</f>
        <v>-2.4999999986903276E-3</v>
      </c>
      <c r="X277" s="11">
        <f>SUBTOTAL(9,X275:X276)</f>
        <v>10433</v>
      </c>
      <c r="Y277" s="8">
        <f>SUBTOTAL(9,Y275:Y276)</f>
        <v>339.07249999999999</v>
      </c>
      <c r="Z277" s="9">
        <f>SUBTOTAL(9,Z275:Z276)</f>
        <v>10772.0725</v>
      </c>
      <c r="AA277" s="33">
        <f>ROUND(Z277/G277,2)</f>
        <v>5386.04</v>
      </c>
      <c r="AB277" s="9">
        <f>AA277*G277</f>
        <v>10772.08</v>
      </c>
      <c r="AC277" s="9">
        <f>AB277-Z277</f>
        <v>7.4999999997089617E-3</v>
      </c>
      <c r="AD277" s="11">
        <f t="shared" ref="AD277:AM277" si="246">SUBTOTAL(9,AD275:AD276)</f>
        <v>874</v>
      </c>
      <c r="AE277" s="11">
        <f t="shared" si="246"/>
        <v>1987</v>
      </c>
      <c r="AF277" s="12">
        <f t="shared" si="246"/>
        <v>258</v>
      </c>
      <c r="AG277" s="12">
        <f t="shared" si="246"/>
        <v>0</v>
      </c>
      <c r="AH277" s="12">
        <f t="shared" si="246"/>
        <v>0</v>
      </c>
      <c r="AI277" s="12">
        <f t="shared" si="246"/>
        <v>80</v>
      </c>
      <c r="AJ277" s="11">
        <f t="shared" si="246"/>
        <v>3199</v>
      </c>
      <c r="AK277" s="11">
        <f t="shared" si="246"/>
        <v>91377.787499999991</v>
      </c>
      <c r="AL277" s="11">
        <f t="shared" si="246"/>
        <v>10433</v>
      </c>
      <c r="AM277" s="11">
        <f t="shared" si="246"/>
        <v>80944.787499999991</v>
      </c>
      <c r="AO277" s="18">
        <f>SUBTOTAL(9,AO275:AO276)</f>
        <v>0</v>
      </c>
      <c r="AP277" s="6"/>
      <c r="AQ277" s="6"/>
      <c r="AR277" s="6"/>
    </row>
    <row r="278" spans="1:44" x14ac:dyDescent="0.25">
      <c r="A278" s="10">
        <v>358</v>
      </c>
      <c r="B278" s="1">
        <v>15</v>
      </c>
      <c r="C278" s="2">
        <v>40058188</v>
      </c>
      <c r="D278" s="3" t="s">
        <v>210</v>
      </c>
      <c r="E278" s="3" t="s">
        <v>361</v>
      </c>
      <c r="F278" s="3" t="s">
        <v>485</v>
      </c>
      <c r="G278" s="5">
        <v>1</v>
      </c>
      <c r="H278" s="4" t="s">
        <v>456</v>
      </c>
      <c r="I278" s="22">
        <v>518.41</v>
      </c>
      <c r="J278" s="11">
        <v>20</v>
      </c>
      <c r="K278" s="11">
        <v>24</v>
      </c>
      <c r="L278" s="11">
        <v>102</v>
      </c>
      <c r="M278" s="11">
        <f>ROUND((I278*J278),0)</f>
        <v>10368</v>
      </c>
      <c r="N278" s="11">
        <f>ROUND((M278*12%),0)</f>
        <v>1244</v>
      </c>
      <c r="O278" s="9">
        <f>M278*0.5%</f>
        <v>51.84</v>
      </c>
      <c r="P278" s="9">
        <f>ROUND(IF(M278&gt;15000,(15000*0.5%),M278*0.5%),0)</f>
        <v>52</v>
      </c>
      <c r="Q278" s="8">
        <f t="shared" si="206"/>
        <v>336.96000000000004</v>
      </c>
      <c r="R278" s="8">
        <f t="shared" si="213"/>
        <v>12052.8</v>
      </c>
      <c r="S278" s="11">
        <f>ROUND((K278*10),0)</f>
        <v>240</v>
      </c>
      <c r="T278" s="9">
        <f t="shared" si="215"/>
        <v>12292.8</v>
      </c>
      <c r="U278" s="9"/>
      <c r="V278" s="9"/>
      <c r="W278" s="9"/>
      <c r="X278" s="11">
        <f>ROUND((I278/8*L278),0)</f>
        <v>6610</v>
      </c>
      <c r="Y278" s="8">
        <f t="shared" si="217"/>
        <v>214.82500000000002</v>
      </c>
      <c r="Z278" s="9">
        <f t="shared" si="218"/>
        <v>6824.8249999999998</v>
      </c>
      <c r="AA278" s="11"/>
      <c r="AB278" s="11"/>
      <c r="AC278" s="11"/>
      <c r="AD278" s="11">
        <f>N278-AE278</f>
        <v>380</v>
      </c>
      <c r="AE278" s="11">
        <f>ROUND((M278*8.33%),0)</f>
        <v>864</v>
      </c>
      <c r="AF278" s="12">
        <f>ROUNDUP((M278+X278)*(0.75%),0)</f>
        <v>128</v>
      </c>
      <c r="AG278" s="12">
        <v>0</v>
      </c>
      <c r="AH278" s="12">
        <v>0</v>
      </c>
      <c r="AI278" s="12">
        <v>40</v>
      </c>
      <c r="AJ278" s="11">
        <f>SUM(AD278:AI278)</f>
        <v>1412</v>
      </c>
      <c r="AK278" s="11">
        <f>SUM(M278:X278)-AJ278</f>
        <v>41836.399999999994</v>
      </c>
      <c r="AL278" s="11">
        <f>X278</f>
        <v>6610</v>
      </c>
      <c r="AM278" s="11">
        <f>AK278-AL278</f>
        <v>35226.399999999994</v>
      </c>
      <c r="AN278">
        <f>VLOOKUP(C278,[1]WD!$B$3:$AR$777,43,0)</f>
        <v>15</v>
      </c>
      <c r="AO278" s="18">
        <f>+AN278-B278</f>
        <v>0</v>
      </c>
      <c r="AP278" s="6"/>
      <c r="AQ278" s="6"/>
      <c r="AR278" s="6"/>
    </row>
    <row r="279" spans="1:44" x14ac:dyDescent="0.25">
      <c r="A279" s="10">
        <v>359</v>
      </c>
      <c r="B279" s="1">
        <v>15</v>
      </c>
      <c r="C279" s="2">
        <v>40058389</v>
      </c>
      <c r="D279" s="3" t="s">
        <v>211</v>
      </c>
      <c r="E279" s="3" t="s">
        <v>361</v>
      </c>
      <c r="F279" s="3" t="s">
        <v>485</v>
      </c>
      <c r="G279" s="5">
        <v>1</v>
      </c>
      <c r="H279" s="4" t="s">
        <v>456</v>
      </c>
      <c r="I279" s="22">
        <v>518.41</v>
      </c>
      <c r="J279" s="11">
        <v>24</v>
      </c>
      <c r="K279" s="11">
        <v>28</v>
      </c>
      <c r="L279" s="11">
        <v>132</v>
      </c>
      <c r="M279" s="11">
        <f>ROUND((I279*J279),0)</f>
        <v>12442</v>
      </c>
      <c r="N279" s="11">
        <f>ROUND((M279*12%),0)</f>
        <v>1493</v>
      </c>
      <c r="O279" s="9">
        <f>M279*0.5%</f>
        <v>62.21</v>
      </c>
      <c r="P279" s="9">
        <f>ROUND(IF(M279&gt;15000,(15000*0.5%),M279*0.5%),0)</f>
        <v>62</v>
      </c>
      <c r="Q279" s="8">
        <f t="shared" si="206"/>
        <v>404.36500000000001</v>
      </c>
      <c r="R279" s="8">
        <f t="shared" si="213"/>
        <v>14463.574999999999</v>
      </c>
      <c r="S279" s="11">
        <f>ROUND((K279*10),0)</f>
        <v>280</v>
      </c>
      <c r="T279" s="9">
        <f t="shared" si="215"/>
        <v>14743.574999999999</v>
      </c>
      <c r="U279" s="9"/>
      <c r="V279" s="9"/>
      <c r="W279" s="9"/>
      <c r="X279" s="11">
        <f>ROUND((I279/8*L279),0)</f>
        <v>8554</v>
      </c>
      <c r="Y279" s="8">
        <f t="shared" si="217"/>
        <v>278.005</v>
      </c>
      <c r="Z279" s="9">
        <f t="shared" si="218"/>
        <v>8832.0049999999992</v>
      </c>
      <c r="AA279" s="11"/>
      <c r="AB279" s="11"/>
      <c r="AC279" s="11"/>
      <c r="AD279" s="11">
        <f>N279-AE279</f>
        <v>457</v>
      </c>
      <c r="AE279" s="11">
        <f>ROUND((M279*8.33%),0)</f>
        <v>1036</v>
      </c>
      <c r="AF279" s="12">
        <f>ROUNDUP((M279+X279)*(0.75%),0)</f>
        <v>158</v>
      </c>
      <c r="AG279" s="12">
        <v>0</v>
      </c>
      <c r="AH279" s="12">
        <v>0</v>
      </c>
      <c r="AI279" s="12">
        <v>40</v>
      </c>
      <c r="AJ279" s="11">
        <f>SUM(AD279:AI279)</f>
        <v>1691</v>
      </c>
      <c r="AK279" s="11">
        <f>SUM(M279:X279)-AJ279</f>
        <v>50813.724999999999</v>
      </c>
      <c r="AL279" s="11">
        <f>X279</f>
        <v>8554</v>
      </c>
      <c r="AM279" s="11">
        <f>AK279-AL279</f>
        <v>42259.724999999999</v>
      </c>
      <c r="AN279">
        <f>VLOOKUP(C279,[1]WD!$B$3:$AR$777,43,0)</f>
        <v>15</v>
      </c>
      <c r="AO279" s="18">
        <f>+AN279-B279</f>
        <v>0</v>
      </c>
      <c r="AP279" s="6"/>
      <c r="AQ279" s="6"/>
      <c r="AR279" s="6"/>
    </row>
    <row r="280" spans="1:44" x14ac:dyDescent="0.25">
      <c r="A280" s="10">
        <v>360</v>
      </c>
      <c r="B280" s="1">
        <v>15</v>
      </c>
      <c r="C280" s="2">
        <v>40059603</v>
      </c>
      <c r="D280" s="3" t="s">
        <v>403</v>
      </c>
      <c r="E280" s="3" t="s">
        <v>361</v>
      </c>
      <c r="F280" s="3" t="s">
        <v>485</v>
      </c>
      <c r="G280" s="5">
        <v>1</v>
      </c>
      <c r="H280" s="4" t="s">
        <v>456</v>
      </c>
      <c r="I280" s="22">
        <v>518.41</v>
      </c>
      <c r="J280" s="11">
        <v>23</v>
      </c>
      <c r="K280" s="11">
        <v>23</v>
      </c>
      <c r="L280" s="11">
        <v>71</v>
      </c>
      <c r="M280" s="11">
        <f>ROUND((I280*J280),0)</f>
        <v>11923</v>
      </c>
      <c r="N280" s="11">
        <f>ROUND((M280*12%),0)</f>
        <v>1431</v>
      </c>
      <c r="O280" s="9">
        <f>M280*0.5%</f>
        <v>59.615000000000002</v>
      </c>
      <c r="P280" s="9">
        <f>ROUND(IF(M280&gt;15000,(15000*0.5%),M280*0.5%),0)</f>
        <v>60</v>
      </c>
      <c r="Q280" s="8">
        <f t="shared" si="206"/>
        <v>387.4975</v>
      </c>
      <c r="R280" s="8">
        <f t="shared" si="213"/>
        <v>13861.112499999999</v>
      </c>
      <c r="S280" s="11">
        <f>ROUND((K280*10),0)</f>
        <v>230</v>
      </c>
      <c r="T280" s="9">
        <f t="shared" si="215"/>
        <v>14091.112499999999</v>
      </c>
      <c r="U280" s="9"/>
      <c r="V280" s="9"/>
      <c r="W280" s="9"/>
      <c r="X280" s="11">
        <f>ROUND((I280/8*L280),0)</f>
        <v>4601</v>
      </c>
      <c r="Y280" s="8">
        <f t="shared" si="217"/>
        <v>149.5325</v>
      </c>
      <c r="Z280" s="9">
        <f t="shared" si="218"/>
        <v>4750.5325000000003</v>
      </c>
      <c r="AA280" s="11"/>
      <c r="AB280" s="11"/>
      <c r="AC280" s="11"/>
      <c r="AD280" s="11">
        <f>N280-AE280</f>
        <v>438</v>
      </c>
      <c r="AE280" s="11">
        <f>ROUND((M280*8.33%),0)</f>
        <v>993</v>
      </c>
      <c r="AF280" s="12">
        <f>ROUNDUP((M280+X280)*(0.75%),0)</f>
        <v>124</v>
      </c>
      <c r="AG280" s="12">
        <v>0</v>
      </c>
      <c r="AH280" s="12">
        <v>0</v>
      </c>
      <c r="AI280" s="12">
        <v>40</v>
      </c>
      <c r="AJ280" s="11">
        <f>SUM(AD280:AI280)</f>
        <v>1595</v>
      </c>
      <c r="AK280" s="11">
        <f>SUM(M280:X280)-AJ280</f>
        <v>45049.337499999994</v>
      </c>
      <c r="AL280" s="11">
        <f>X280</f>
        <v>4601</v>
      </c>
      <c r="AM280" s="11">
        <f>AK280-AL280</f>
        <v>40448.337499999994</v>
      </c>
      <c r="AN280">
        <f>VLOOKUP(C280,[1]WD!$B$3:$AR$777,43,0)</f>
        <v>15</v>
      </c>
      <c r="AO280" s="18">
        <f>+AN280-B280</f>
        <v>0</v>
      </c>
      <c r="AP280" s="6"/>
      <c r="AQ280" s="6"/>
      <c r="AR280" s="6"/>
    </row>
    <row r="281" spans="1:44" x14ac:dyDescent="0.25">
      <c r="A281" s="10">
        <v>361</v>
      </c>
      <c r="B281" s="1">
        <v>15</v>
      </c>
      <c r="C281" s="2">
        <v>40058337</v>
      </c>
      <c r="D281" s="3" t="s">
        <v>131</v>
      </c>
      <c r="E281" s="3" t="s">
        <v>361</v>
      </c>
      <c r="F281" s="3" t="s">
        <v>485</v>
      </c>
      <c r="G281" s="5">
        <v>1</v>
      </c>
      <c r="H281" s="4" t="s">
        <v>456</v>
      </c>
      <c r="I281" s="22">
        <v>518.41</v>
      </c>
      <c r="J281" s="11">
        <v>25</v>
      </c>
      <c r="K281" s="11">
        <v>25</v>
      </c>
      <c r="L281" s="11">
        <v>62</v>
      </c>
      <c r="M281" s="11">
        <f>ROUND((I281*J281),0)</f>
        <v>12960</v>
      </c>
      <c r="N281" s="11">
        <f>ROUND((M281*12%),0)</f>
        <v>1555</v>
      </c>
      <c r="O281" s="9">
        <f>M281*0.5%</f>
        <v>64.8</v>
      </c>
      <c r="P281" s="9">
        <f>ROUND(IF(M281&gt;15000,(15000*0.5%),M281*0.5%),0)</f>
        <v>65</v>
      </c>
      <c r="Q281" s="8">
        <f t="shared" si="206"/>
        <v>421.2</v>
      </c>
      <c r="R281" s="8">
        <f t="shared" si="213"/>
        <v>15066</v>
      </c>
      <c r="S281" s="11">
        <f>ROUND((K281*10),0)</f>
        <v>250</v>
      </c>
      <c r="T281" s="9">
        <f t="shared" si="215"/>
        <v>15316</v>
      </c>
      <c r="U281" s="9"/>
      <c r="V281" s="9"/>
      <c r="W281" s="9"/>
      <c r="X281" s="11">
        <f>ROUND((I281/8*L281),0)</f>
        <v>4018</v>
      </c>
      <c r="Y281" s="8">
        <f t="shared" si="217"/>
        <v>130.58500000000001</v>
      </c>
      <c r="Z281" s="9">
        <f t="shared" si="218"/>
        <v>4148.585</v>
      </c>
      <c r="AA281" s="11"/>
      <c r="AB281" s="11"/>
      <c r="AC281" s="11"/>
      <c r="AD281" s="11">
        <f>N281-AE281</f>
        <v>475</v>
      </c>
      <c r="AE281" s="11">
        <f>ROUND((M281*8.33%),0)</f>
        <v>1080</v>
      </c>
      <c r="AF281" s="12">
        <f>ROUNDUP((M281+X281)*(0.75%),0)</f>
        <v>128</v>
      </c>
      <c r="AG281" s="12">
        <v>0</v>
      </c>
      <c r="AH281" s="12">
        <v>0</v>
      </c>
      <c r="AI281" s="12">
        <v>40</v>
      </c>
      <c r="AJ281" s="11">
        <f>SUM(AD281:AI281)</f>
        <v>1723</v>
      </c>
      <c r="AK281" s="11">
        <f>SUM(M281:X281)-AJ281</f>
        <v>47993</v>
      </c>
      <c r="AL281" s="11">
        <f>X281</f>
        <v>4018</v>
      </c>
      <c r="AM281" s="11">
        <f>AK281-AL281</f>
        <v>43975</v>
      </c>
      <c r="AN281">
        <f>VLOOKUP(C281,[1]WD!$B$3:$AR$777,43,0)</f>
        <v>15</v>
      </c>
      <c r="AO281" s="18">
        <f>+AN281-B281</f>
        <v>0</v>
      </c>
      <c r="AP281" s="6"/>
      <c r="AQ281" s="6"/>
      <c r="AR281" s="6"/>
    </row>
    <row r="282" spans="1:44" x14ac:dyDescent="0.25">
      <c r="A282" s="10"/>
      <c r="B282" s="1"/>
      <c r="C282" s="2"/>
      <c r="D282" s="3"/>
      <c r="E282" s="3"/>
      <c r="F282" s="31" t="s">
        <v>652</v>
      </c>
      <c r="G282" s="5">
        <f>SUBTOTAL(9,G278:G281)</f>
        <v>4</v>
      </c>
      <c r="H282" s="4"/>
      <c r="I282" s="22"/>
      <c r="J282" s="11">
        <f t="shared" ref="J282:T282" si="247">SUBTOTAL(9,J278:J281)</f>
        <v>92</v>
      </c>
      <c r="K282" s="11">
        <f t="shared" si="247"/>
        <v>100</v>
      </c>
      <c r="L282" s="11">
        <f t="shared" si="247"/>
        <v>367</v>
      </c>
      <c r="M282" s="11">
        <f t="shared" si="247"/>
        <v>47693</v>
      </c>
      <c r="N282" s="11">
        <f t="shared" si="247"/>
        <v>5723</v>
      </c>
      <c r="O282" s="9">
        <f t="shared" si="247"/>
        <v>238.46500000000003</v>
      </c>
      <c r="P282" s="9">
        <f t="shared" si="247"/>
        <v>239</v>
      </c>
      <c r="Q282" s="8">
        <f t="shared" si="247"/>
        <v>1550.0225</v>
      </c>
      <c r="R282" s="8">
        <f t="shared" si="247"/>
        <v>55443.487500000003</v>
      </c>
      <c r="S282" s="11">
        <f t="shared" si="247"/>
        <v>1000</v>
      </c>
      <c r="T282" s="9">
        <f t="shared" si="247"/>
        <v>56443.487500000003</v>
      </c>
      <c r="U282" s="33">
        <f>ROUND(T282/G282,2)</f>
        <v>14110.87</v>
      </c>
      <c r="V282" s="9">
        <f>U282*G282</f>
        <v>56443.48</v>
      </c>
      <c r="W282" s="9">
        <f>V282-T282</f>
        <v>-7.4999999997089617E-3</v>
      </c>
      <c r="X282" s="11">
        <f>SUBTOTAL(9,X278:X281)</f>
        <v>23783</v>
      </c>
      <c r="Y282" s="8">
        <f>SUBTOTAL(9,Y278:Y281)</f>
        <v>772.9475000000001</v>
      </c>
      <c r="Z282" s="9">
        <f>SUBTOTAL(9,Z278:Z281)</f>
        <v>24555.947499999998</v>
      </c>
      <c r="AA282" s="33">
        <f>ROUND(Z282/G282,2)</f>
        <v>6138.99</v>
      </c>
      <c r="AB282" s="9">
        <f>AA282*G282</f>
        <v>24555.96</v>
      </c>
      <c r="AC282" s="9">
        <f>AB282-Z282</f>
        <v>1.2500000000727596E-2</v>
      </c>
      <c r="AD282" s="11">
        <f t="shared" ref="AD282:AM282" si="248">SUBTOTAL(9,AD278:AD281)</f>
        <v>1750</v>
      </c>
      <c r="AE282" s="11">
        <f t="shared" si="248"/>
        <v>3973</v>
      </c>
      <c r="AF282" s="12">
        <f t="shared" si="248"/>
        <v>538</v>
      </c>
      <c r="AG282" s="12">
        <f t="shared" si="248"/>
        <v>0</v>
      </c>
      <c r="AH282" s="12">
        <f t="shared" si="248"/>
        <v>0</v>
      </c>
      <c r="AI282" s="12">
        <f t="shared" si="248"/>
        <v>160</v>
      </c>
      <c r="AJ282" s="11">
        <f t="shared" si="248"/>
        <v>6421</v>
      </c>
      <c r="AK282" s="11">
        <f t="shared" si="248"/>
        <v>185692.46249999999</v>
      </c>
      <c r="AL282" s="11">
        <f t="shared" si="248"/>
        <v>23783</v>
      </c>
      <c r="AM282" s="11">
        <f t="shared" si="248"/>
        <v>161909.46249999999</v>
      </c>
      <c r="AO282" s="18">
        <f>SUBTOTAL(9,AO278:AO281)</f>
        <v>0</v>
      </c>
      <c r="AP282" s="6"/>
      <c r="AQ282" s="6"/>
      <c r="AR282" s="6"/>
    </row>
    <row r="283" spans="1:44" x14ac:dyDescent="0.25">
      <c r="A283" s="10">
        <v>362</v>
      </c>
      <c r="B283" s="1">
        <v>15</v>
      </c>
      <c r="C283" s="2">
        <v>40058709</v>
      </c>
      <c r="D283" s="3" t="s">
        <v>87</v>
      </c>
      <c r="E283" s="3" t="s">
        <v>361</v>
      </c>
      <c r="F283" s="3" t="s">
        <v>486</v>
      </c>
      <c r="G283" s="5">
        <v>1</v>
      </c>
      <c r="H283" s="4" t="s">
        <v>388</v>
      </c>
      <c r="I283" s="22">
        <v>518.41</v>
      </c>
      <c r="J283" s="11">
        <v>25</v>
      </c>
      <c r="K283" s="11">
        <v>27</v>
      </c>
      <c r="L283" s="11">
        <v>72</v>
      </c>
      <c r="M283" s="11">
        <f>ROUND((I283*J283),0)</f>
        <v>12960</v>
      </c>
      <c r="N283" s="11">
        <f>ROUND((M283*12%),0)</f>
        <v>1555</v>
      </c>
      <c r="O283" s="9">
        <f>M283*0.5%</f>
        <v>64.8</v>
      </c>
      <c r="P283" s="9">
        <f>ROUND(IF(M283&gt;15000,(15000*0.5%),M283*0.5%),0)</f>
        <v>65</v>
      </c>
      <c r="Q283" s="8">
        <f t="shared" si="206"/>
        <v>421.2</v>
      </c>
      <c r="R283" s="8">
        <f t="shared" si="213"/>
        <v>15066</v>
      </c>
      <c r="S283" s="11">
        <f>ROUND((K283*10),0)</f>
        <v>270</v>
      </c>
      <c r="T283" s="9">
        <f t="shared" si="215"/>
        <v>15336</v>
      </c>
      <c r="U283" s="9"/>
      <c r="V283" s="9"/>
      <c r="W283" s="9"/>
      <c r="X283" s="11">
        <f>ROUND((I283/8*L283),0)</f>
        <v>4666</v>
      </c>
      <c r="Y283" s="8">
        <f t="shared" si="217"/>
        <v>151.64500000000001</v>
      </c>
      <c r="Z283" s="9">
        <f t="shared" si="218"/>
        <v>4817.6450000000004</v>
      </c>
      <c r="AA283" s="11"/>
      <c r="AB283" s="11"/>
      <c r="AC283" s="11"/>
      <c r="AD283" s="11">
        <f>N283-AE283</f>
        <v>475</v>
      </c>
      <c r="AE283" s="11">
        <f>ROUND((M283*8.33%),0)</f>
        <v>1080</v>
      </c>
      <c r="AF283" s="12">
        <f>ROUNDUP((M283+X283)*(0.75%),0)</f>
        <v>133</v>
      </c>
      <c r="AG283" s="12">
        <v>0</v>
      </c>
      <c r="AH283" s="12">
        <v>0</v>
      </c>
      <c r="AI283" s="12">
        <v>40</v>
      </c>
      <c r="AJ283" s="11">
        <f>SUM(AD283:AI283)</f>
        <v>1728</v>
      </c>
      <c r="AK283" s="11">
        <f>SUM(M283:X283)-AJ283</f>
        <v>48676</v>
      </c>
      <c r="AL283" s="11">
        <f>X283</f>
        <v>4666</v>
      </c>
      <c r="AM283" s="11">
        <f>AK283-AL283</f>
        <v>44010</v>
      </c>
      <c r="AN283">
        <f>VLOOKUP(C283,[1]WD!$B$3:$AR$777,43,0)</f>
        <v>15</v>
      </c>
      <c r="AO283" s="18">
        <f>+AN283-B283</f>
        <v>0</v>
      </c>
      <c r="AP283" s="6"/>
      <c r="AQ283" s="6"/>
      <c r="AR283" s="6"/>
    </row>
    <row r="284" spans="1:44" x14ac:dyDescent="0.25">
      <c r="A284" s="10">
        <v>363</v>
      </c>
      <c r="B284" s="1">
        <v>15</v>
      </c>
      <c r="C284" s="2">
        <v>40058867</v>
      </c>
      <c r="D284" s="3" t="s">
        <v>148</v>
      </c>
      <c r="E284" s="3" t="s">
        <v>361</v>
      </c>
      <c r="F284" s="3" t="s">
        <v>486</v>
      </c>
      <c r="G284" s="5">
        <v>1</v>
      </c>
      <c r="H284" s="4" t="s">
        <v>388</v>
      </c>
      <c r="I284" s="22">
        <v>518.41</v>
      </c>
      <c r="J284" s="11">
        <v>14</v>
      </c>
      <c r="K284" s="11">
        <v>14</v>
      </c>
      <c r="L284" s="11">
        <v>32</v>
      </c>
      <c r="M284" s="11">
        <f>ROUND((I284*J284),0)</f>
        <v>7258</v>
      </c>
      <c r="N284" s="11">
        <f>ROUND((M284*12%),0)</f>
        <v>871</v>
      </c>
      <c r="O284" s="9">
        <f>M284*0.5%</f>
        <v>36.29</v>
      </c>
      <c r="P284" s="9">
        <f>ROUND(IF(M284&gt;15000,(15000*0.5%),M284*0.5%),0)</f>
        <v>36</v>
      </c>
      <c r="Q284" s="8">
        <f t="shared" si="206"/>
        <v>235.88500000000002</v>
      </c>
      <c r="R284" s="8">
        <f t="shared" si="213"/>
        <v>8437.1750000000011</v>
      </c>
      <c r="S284" s="11">
        <f>ROUND((K284*10),0)</f>
        <v>140</v>
      </c>
      <c r="T284" s="9">
        <f t="shared" si="215"/>
        <v>8577.1750000000011</v>
      </c>
      <c r="U284" s="9"/>
      <c r="V284" s="9"/>
      <c r="W284" s="9"/>
      <c r="X284" s="11">
        <f>ROUND((I284/8*L284),0)</f>
        <v>2074</v>
      </c>
      <c r="Y284" s="8">
        <f t="shared" si="217"/>
        <v>67.405000000000001</v>
      </c>
      <c r="Z284" s="9">
        <f t="shared" si="218"/>
        <v>2141.4050000000002</v>
      </c>
      <c r="AA284" s="11"/>
      <c r="AB284" s="11"/>
      <c r="AC284" s="11"/>
      <c r="AD284" s="11">
        <f>N284-AE284</f>
        <v>266</v>
      </c>
      <c r="AE284" s="11">
        <f>ROUND((M284*8.33%),0)</f>
        <v>605</v>
      </c>
      <c r="AF284" s="12">
        <f>ROUNDUP((M284+X284)*(0.75%),0)</f>
        <v>70</v>
      </c>
      <c r="AG284" s="12">
        <v>0</v>
      </c>
      <c r="AH284" s="12">
        <v>0</v>
      </c>
      <c r="AI284" s="12">
        <v>40</v>
      </c>
      <c r="AJ284" s="11">
        <f>SUM(AD284:AI284)</f>
        <v>981</v>
      </c>
      <c r="AK284" s="11">
        <f>SUM(M284:X284)-AJ284</f>
        <v>26684.525000000001</v>
      </c>
      <c r="AL284" s="11">
        <f>X284</f>
        <v>2074</v>
      </c>
      <c r="AM284" s="11">
        <f>AK284-AL284</f>
        <v>24610.525000000001</v>
      </c>
      <c r="AN284">
        <f>VLOOKUP(C284,[1]WD!$B$3:$AR$777,43,0)</f>
        <v>15</v>
      </c>
      <c r="AO284" s="18">
        <f>+AN284-B284</f>
        <v>0</v>
      </c>
      <c r="AP284" s="6"/>
      <c r="AQ284" s="6"/>
      <c r="AR284" s="6"/>
    </row>
    <row r="285" spans="1:44" x14ac:dyDescent="0.25">
      <c r="A285" s="10">
        <v>364</v>
      </c>
      <c r="B285" s="1">
        <v>15</v>
      </c>
      <c r="C285" s="2">
        <v>40059679</v>
      </c>
      <c r="D285" s="3" t="s">
        <v>406</v>
      </c>
      <c r="E285" s="3" t="s">
        <v>361</v>
      </c>
      <c r="F285" s="3" t="s">
        <v>486</v>
      </c>
      <c r="G285" s="5">
        <v>1</v>
      </c>
      <c r="H285" s="4" t="s">
        <v>388</v>
      </c>
      <c r="I285" s="22">
        <v>518.41</v>
      </c>
      <c r="J285" s="11">
        <v>26</v>
      </c>
      <c r="K285" s="11">
        <v>28</v>
      </c>
      <c r="L285" s="11">
        <v>76</v>
      </c>
      <c r="M285" s="11">
        <f>ROUND((I285*J285),0)</f>
        <v>13479</v>
      </c>
      <c r="N285" s="11">
        <f>ROUND((M285*12%),0)</f>
        <v>1617</v>
      </c>
      <c r="O285" s="9">
        <f>M285*0.5%</f>
        <v>67.394999999999996</v>
      </c>
      <c r="P285" s="9">
        <f>ROUND(IF(M285&gt;15000,(15000*0.5%),M285*0.5%),0)</f>
        <v>67</v>
      </c>
      <c r="Q285" s="8">
        <f t="shared" si="206"/>
        <v>438.0675</v>
      </c>
      <c r="R285" s="8">
        <f t="shared" si="213"/>
        <v>15668.4625</v>
      </c>
      <c r="S285" s="11">
        <f>ROUND((K285*10),0)</f>
        <v>280</v>
      </c>
      <c r="T285" s="9">
        <f t="shared" si="215"/>
        <v>15948.4625</v>
      </c>
      <c r="U285" s="9"/>
      <c r="V285" s="9"/>
      <c r="W285" s="9"/>
      <c r="X285" s="11">
        <f>ROUND((I285/8*L285),0)</f>
        <v>4925</v>
      </c>
      <c r="Y285" s="8">
        <f t="shared" si="217"/>
        <v>160.0625</v>
      </c>
      <c r="Z285" s="9">
        <f t="shared" si="218"/>
        <v>5085.0625</v>
      </c>
      <c r="AA285" s="11"/>
      <c r="AB285" s="11"/>
      <c r="AC285" s="11"/>
      <c r="AD285" s="11">
        <f>N285-AE285</f>
        <v>494</v>
      </c>
      <c r="AE285" s="11">
        <f>ROUND((M285*8.33%),0)</f>
        <v>1123</v>
      </c>
      <c r="AF285" s="12">
        <f>ROUNDUP((M285+X285)*(0.75%),0)</f>
        <v>139</v>
      </c>
      <c r="AG285" s="12">
        <v>0</v>
      </c>
      <c r="AH285" s="12">
        <v>0</v>
      </c>
      <c r="AI285" s="12">
        <v>40</v>
      </c>
      <c r="AJ285" s="11">
        <f>SUM(AD285:AI285)</f>
        <v>1796</v>
      </c>
      <c r="AK285" s="11">
        <f>SUM(M285:X285)-AJ285</f>
        <v>50694.387499999997</v>
      </c>
      <c r="AL285" s="11">
        <f>X285</f>
        <v>4925</v>
      </c>
      <c r="AM285" s="11">
        <f>AK285-AL285</f>
        <v>45769.387499999997</v>
      </c>
      <c r="AN285">
        <f>VLOOKUP(C285,[1]WD!$B$3:$AR$777,43,0)</f>
        <v>15</v>
      </c>
      <c r="AO285" s="18">
        <f>+AN285-B285</f>
        <v>0</v>
      </c>
      <c r="AP285" s="6"/>
      <c r="AQ285" s="6"/>
      <c r="AR285" s="6"/>
    </row>
    <row r="286" spans="1:44" x14ac:dyDescent="0.25">
      <c r="A286" s="10"/>
      <c r="B286" s="1"/>
      <c r="C286" s="2"/>
      <c r="D286" s="3"/>
      <c r="E286" s="3"/>
      <c r="F286" s="31" t="s">
        <v>653</v>
      </c>
      <c r="G286" s="5">
        <f>SUBTOTAL(9,G283:G285)</f>
        <v>3</v>
      </c>
      <c r="H286" s="4"/>
      <c r="I286" s="22"/>
      <c r="J286" s="11">
        <f t="shared" ref="J286:T286" si="249">SUBTOTAL(9,J283:J285)</f>
        <v>65</v>
      </c>
      <c r="K286" s="11">
        <f t="shared" si="249"/>
        <v>69</v>
      </c>
      <c r="L286" s="11">
        <f t="shared" si="249"/>
        <v>180</v>
      </c>
      <c r="M286" s="11">
        <f t="shared" si="249"/>
        <v>33697</v>
      </c>
      <c r="N286" s="11">
        <f t="shared" si="249"/>
        <v>4043</v>
      </c>
      <c r="O286" s="9">
        <f t="shared" si="249"/>
        <v>168.48500000000001</v>
      </c>
      <c r="P286" s="9">
        <f t="shared" si="249"/>
        <v>168</v>
      </c>
      <c r="Q286" s="8">
        <f t="shared" si="249"/>
        <v>1095.1525000000001</v>
      </c>
      <c r="R286" s="8">
        <f t="shared" si="249"/>
        <v>39171.637500000004</v>
      </c>
      <c r="S286" s="11">
        <f t="shared" si="249"/>
        <v>690</v>
      </c>
      <c r="T286" s="9">
        <f t="shared" si="249"/>
        <v>39861.637500000004</v>
      </c>
      <c r="U286" s="33">
        <f>ROUND(T286/G286,2)</f>
        <v>13287.21</v>
      </c>
      <c r="V286" s="9">
        <f>U286*G286</f>
        <v>39861.629999999997</v>
      </c>
      <c r="W286" s="9">
        <f>V286-T286</f>
        <v>-7.5000000069849193E-3</v>
      </c>
      <c r="X286" s="11">
        <f>SUBTOTAL(9,X283:X285)</f>
        <v>11665</v>
      </c>
      <c r="Y286" s="8">
        <f>SUBTOTAL(9,Y283:Y285)</f>
        <v>379.11250000000001</v>
      </c>
      <c r="Z286" s="9">
        <f>SUBTOTAL(9,Z283:Z285)</f>
        <v>12044.112500000001</v>
      </c>
      <c r="AA286" s="33">
        <f>ROUND(Z286/G286,2)</f>
        <v>4014.7</v>
      </c>
      <c r="AB286" s="9">
        <f>AA286*G286</f>
        <v>12044.099999999999</v>
      </c>
      <c r="AC286" s="9">
        <f>AB286-Z286</f>
        <v>-1.2500000002546585E-2</v>
      </c>
      <c r="AD286" s="11">
        <f t="shared" ref="AD286:AM286" si="250">SUBTOTAL(9,AD283:AD285)</f>
        <v>1235</v>
      </c>
      <c r="AE286" s="11">
        <f t="shared" si="250"/>
        <v>2808</v>
      </c>
      <c r="AF286" s="12">
        <f t="shared" si="250"/>
        <v>342</v>
      </c>
      <c r="AG286" s="12">
        <f t="shared" si="250"/>
        <v>0</v>
      </c>
      <c r="AH286" s="12">
        <f t="shared" si="250"/>
        <v>0</v>
      </c>
      <c r="AI286" s="12">
        <f t="shared" si="250"/>
        <v>120</v>
      </c>
      <c r="AJ286" s="11">
        <f t="shared" si="250"/>
        <v>4505</v>
      </c>
      <c r="AK286" s="11">
        <f t="shared" si="250"/>
        <v>126054.91249999999</v>
      </c>
      <c r="AL286" s="11">
        <f t="shared" si="250"/>
        <v>11665</v>
      </c>
      <c r="AM286" s="11">
        <f t="shared" si="250"/>
        <v>114389.91249999999</v>
      </c>
      <c r="AO286" s="18">
        <f>SUBTOTAL(9,AO283:AO285)</f>
        <v>0</v>
      </c>
      <c r="AP286" s="6"/>
      <c r="AQ286" s="6"/>
      <c r="AR286" s="6"/>
    </row>
    <row r="287" spans="1:44" x14ac:dyDescent="0.25">
      <c r="A287" s="10">
        <v>365</v>
      </c>
      <c r="B287" s="1">
        <v>15</v>
      </c>
      <c r="C287" s="2">
        <v>40058435</v>
      </c>
      <c r="D287" s="3" t="s">
        <v>138</v>
      </c>
      <c r="E287" s="3" t="s">
        <v>361</v>
      </c>
      <c r="F287" s="3" t="s">
        <v>475</v>
      </c>
      <c r="G287" s="5">
        <v>1</v>
      </c>
      <c r="H287" s="4" t="s">
        <v>444</v>
      </c>
      <c r="I287" s="22">
        <v>518.41</v>
      </c>
      <c r="J287" s="11">
        <v>24</v>
      </c>
      <c r="K287" s="11">
        <v>24</v>
      </c>
      <c r="L287" s="11">
        <v>17</v>
      </c>
      <c r="M287" s="11">
        <f>ROUND((I287*J287),0)</f>
        <v>12442</v>
      </c>
      <c r="N287" s="11">
        <f>ROUND((M287*12%),0)</f>
        <v>1493</v>
      </c>
      <c r="O287" s="9">
        <f>M287*0.5%</f>
        <v>62.21</v>
      </c>
      <c r="P287" s="9">
        <f>ROUND(IF(M287&gt;15000,(15000*0.5%),M287*0.5%),0)</f>
        <v>62</v>
      </c>
      <c r="Q287" s="8">
        <f t="shared" si="206"/>
        <v>404.36500000000001</v>
      </c>
      <c r="R287" s="8">
        <f t="shared" si="213"/>
        <v>14463.574999999999</v>
      </c>
      <c r="S287" s="11">
        <f>ROUND((K287*10),0)</f>
        <v>240</v>
      </c>
      <c r="T287" s="9">
        <f t="shared" si="215"/>
        <v>14703.574999999999</v>
      </c>
      <c r="U287" s="9"/>
      <c r="V287" s="9"/>
      <c r="W287" s="9"/>
      <c r="X287" s="11">
        <f>ROUND((I287/8*L287),0)</f>
        <v>1102</v>
      </c>
      <c r="Y287" s="8">
        <f t="shared" si="217"/>
        <v>35.814999999999998</v>
      </c>
      <c r="Z287" s="9">
        <f t="shared" si="218"/>
        <v>1137.8150000000001</v>
      </c>
      <c r="AA287" s="11"/>
      <c r="AB287" s="11"/>
      <c r="AC287" s="11"/>
      <c r="AD287" s="11">
        <f>N287-AE287</f>
        <v>457</v>
      </c>
      <c r="AE287" s="11">
        <f>ROUND((M287*8.33%),0)</f>
        <v>1036</v>
      </c>
      <c r="AF287" s="12">
        <f>ROUNDUP((M287+X287)*(0.75%),0)</f>
        <v>102</v>
      </c>
      <c r="AG287" s="12">
        <v>0</v>
      </c>
      <c r="AH287" s="12">
        <v>0</v>
      </c>
      <c r="AI287" s="12">
        <v>40</v>
      </c>
      <c r="AJ287" s="11">
        <f>SUM(AD287:AI287)</f>
        <v>1635</v>
      </c>
      <c r="AK287" s="11">
        <f>SUM(M287:X287)-AJ287</f>
        <v>43337.724999999999</v>
      </c>
      <c r="AL287" s="11">
        <f>X287</f>
        <v>1102</v>
      </c>
      <c r="AM287" s="11">
        <f>AK287-AL287</f>
        <v>42235.724999999999</v>
      </c>
      <c r="AN287">
        <f>VLOOKUP(C287,[1]WD!$B$3:$AR$777,43,0)</f>
        <v>15</v>
      </c>
      <c r="AO287" s="18">
        <f>+AN287-B287</f>
        <v>0</v>
      </c>
      <c r="AP287" s="6"/>
      <c r="AQ287" s="6"/>
      <c r="AR287" s="6"/>
    </row>
    <row r="288" spans="1:44" x14ac:dyDescent="0.25">
      <c r="A288" s="10">
        <v>366</v>
      </c>
      <c r="B288" s="1">
        <v>15</v>
      </c>
      <c r="C288" s="2">
        <v>40057767</v>
      </c>
      <c r="D288" s="3" t="s">
        <v>113</v>
      </c>
      <c r="E288" s="3" t="s">
        <v>361</v>
      </c>
      <c r="F288" s="3" t="s">
        <v>475</v>
      </c>
      <c r="G288" s="5">
        <v>1</v>
      </c>
      <c r="H288" s="4" t="s">
        <v>444</v>
      </c>
      <c r="I288" s="22">
        <v>518.41</v>
      </c>
      <c r="J288" s="11">
        <v>27</v>
      </c>
      <c r="K288" s="11">
        <v>27</v>
      </c>
      <c r="L288" s="11">
        <v>59</v>
      </c>
      <c r="M288" s="11">
        <f>ROUND((I288*J288),0)</f>
        <v>13997</v>
      </c>
      <c r="N288" s="11">
        <f>ROUND((M288*12%),0)</f>
        <v>1680</v>
      </c>
      <c r="O288" s="9">
        <f>M288*0.5%</f>
        <v>69.984999999999999</v>
      </c>
      <c r="P288" s="9">
        <f>ROUND(IF(M288&gt;15000,(15000*0.5%),M288*0.5%),0)</f>
        <v>70</v>
      </c>
      <c r="Q288" s="8">
        <f t="shared" si="206"/>
        <v>454.90250000000003</v>
      </c>
      <c r="R288" s="8">
        <f t="shared" si="213"/>
        <v>16271.887500000001</v>
      </c>
      <c r="S288" s="11">
        <f>ROUND((K288*10),0)</f>
        <v>270</v>
      </c>
      <c r="T288" s="9">
        <f t="shared" si="215"/>
        <v>16541.887500000001</v>
      </c>
      <c r="U288" s="9"/>
      <c r="V288" s="9"/>
      <c r="W288" s="9"/>
      <c r="X288" s="11">
        <f>ROUND((I288/8*L288),0)</f>
        <v>3823</v>
      </c>
      <c r="Y288" s="8">
        <f t="shared" si="217"/>
        <v>124.2475</v>
      </c>
      <c r="Z288" s="9">
        <f t="shared" si="218"/>
        <v>3947.2474999999999</v>
      </c>
      <c r="AA288" s="11"/>
      <c r="AB288" s="11"/>
      <c r="AC288" s="11"/>
      <c r="AD288" s="11">
        <f>N288-AE288</f>
        <v>514</v>
      </c>
      <c r="AE288" s="11">
        <f>ROUND((M288*8.33%),0)</f>
        <v>1166</v>
      </c>
      <c r="AF288" s="12">
        <f>ROUNDUP((M288+X288)*(0.75%),0)</f>
        <v>134</v>
      </c>
      <c r="AG288" s="12">
        <v>0</v>
      </c>
      <c r="AH288" s="12">
        <v>0</v>
      </c>
      <c r="AI288" s="12">
        <v>40</v>
      </c>
      <c r="AJ288" s="11">
        <f>SUM(AD288:AI288)</f>
        <v>1854</v>
      </c>
      <c r="AK288" s="11">
        <f>SUM(M288:X288)-AJ288</f>
        <v>51324.662500000006</v>
      </c>
      <c r="AL288" s="11">
        <f>X288</f>
        <v>3823</v>
      </c>
      <c r="AM288" s="11">
        <f>AK288-AL288</f>
        <v>47501.662500000006</v>
      </c>
      <c r="AN288">
        <f>VLOOKUP(C288,[1]WD!$B$3:$AR$777,43,0)</f>
        <v>15</v>
      </c>
      <c r="AO288" s="18">
        <f>+AN288-B288</f>
        <v>0</v>
      </c>
      <c r="AP288" s="6"/>
      <c r="AQ288" s="6"/>
      <c r="AR288" s="6"/>
    </row>
    <row r="289" spans="1:44" x14ac:dyDescent="0.25">
      <c r="A289" s="10">
        <v>367</v>
      </c>
      <c r="B289" s="1">
        <v>15</v>
      </c>
      <c r="C289" s="2">
        <v>40057869</v>
      </c>
      <c r="D289" s="3" t="s">
        <v>236</v>
      </c>
      <c r="E289" s="3" t="s">
        <v>361</v>
      </c>
      <c r="F289" s="3" t="s">
        <v>475</v>
      </c>
      <c r="G289" s="5">
        <v>1</v>
      </c>
      <c r="H289" s="4" t="s">
        <v>444</v>
      </c>
      <c r="I289" s="22">
        <v>518.41</v>
      </c>
      <c r="J289" s="11">
        <v>8</v>
      </c>
      <c r="K289" s="11">
        <v>9</v>
      </c>
      <c r="L289" s="11">
        <v>18</v>
      </c>
      <c r="M289" s="11">
        <f>ROUND((I289*J289),0)</f>
        <v>4147</v>
      </c>
      <c r="N289" s="11">
        <f>ROUND((M289*12%),0)</f>
        <v>498</v>
      </c>
      <c r="O289" s="9">
        <f>M289*0.5%</f>
        <v>20.734999999999999</v>
      </c>
      <c r="P289" s="9">
        <f>ROUND(IF(M289&gt;15000,(15000*0.5%),M289*0.5%),0)</f>
        <v>21</v>
      </c>
      <c r="Q289" s="8">
        <f t="shared" si="206"/>
        <v>134.7775</v>
      </c>
      <c r="R289" s="8">
        <f t="shared" si="213"/>
        <v>4821.5124999999998</v>
      </c>
      <c r="S289" s="11">
        <f>ROUND((K289*10),0)</f>
        <v>90</v>
      </c>
      <c r="T289" s="9">
        <f t="shared" si="215"/>
        <v>4911.5124999999998</v>
      </c>
      <c r="U289" s="9"/>
      <c r="V289" s="9"/>
      <c r="W289" s="9"/>
      <c r="X289" s="11">
        <f>ROUND((I289/8*L289),0)</f>
        <v>1166</v>
      </c>
      <c r="Y289" s="8">
        <f t="shared" si="217"/>
        <v>37.895000000000003</v>
      </c>
      <c r="Z289" s="9">
        <f t="shared" si="218"/>
        <v>1203.895</v>
      </c>
      <c r="AA289" s="11"/>
      <c r="AB289" s="11"/>
      <c r="AC289" s="11"/>
      <c r="AD289" s="11">
        <f>N289-AE289</f>
        <v>153</v>
      </c>
      <c r="AE289" s="11">
        <f>ROUND((M289*8.33%),0)</f>
        <v>345</v>
      </c>
      <c r="AF289" s="12">
        <f>ROUNDUP((M289+X289)*(0.75%),0)</f>
        <v>40</v>
      </c>
      <c r="AG289" s="12">
        <v>0</v>
      </c>
      <c r="AH289" s="12">
        <v>0</v>
      </c>
      <c r="AI289" s="12">
        <v>40</v>
      </c>
      <c r="AJ289" s="11">
        <f>SUM(AD289:AI289)</f>
        <v>578</v>
      </c>
      <c r="AK289" s="11">
        <f>SUM(M289:X289)-AJ289</f>
        <v>15232.537499999999</v>
      </c>
      <c r="AL289" s="11">
        <f>X289</f>
        <v>1166</v>
      </c>
      <c r="AM289" s="11">
        <f>AK289-AL289</f>
        <v>14066.537499999999</v>
      </c>
      <c r="AN289">
        <f>VLOOKUP(C289,[1]WD!$B$3:$AR$777,43,0)</f>
        <v>15</v>
      </c>
      <c r="AO289" s="18">
        <f>+AN289-B289</f>
        <v>0</v>
      </c>
      <c r="AP289" s="6"/>
      <c r="AQ289" s="6"/>
      <c r="AR289" s="6"/>
    </row>
    <row r="290" spans="1:44" x14ac:dyDescent="0.25">
      <c r="A290" s="10">
        <v>368</v>
      </c>
      <c r="B290" s="1">
        <v>15</v>
      </c>
      <c r="C290" s="2">
        <v>40059807</v>
      </c>
      <c r="D290" s="3" t="s">
        <v>570</v>
      </c>
      <c r="E290" s="3" t="s">
        <v>361</v>
      </c>
      <c r="F290" s="3" t="s">
        <v>475</v>
      </c>
      <c r="G290" s="5">
        <v>1</v>
      </c>
      <c r="H290" s="3" t="s">
        <v>444</v>
      </c>
      <c r="I290" s="22">
        <v>518.41</v>
      </c>
      <c r="J290" s="11">
        <v>25</v>
      </c>
      <c r="K290" s="11">
        <v>26</v>
      </c>
      <c r="L290" s="11">
        <v>89</v>
      </c>
      <c r="M290" s="11">
        <f>ROUND((I290*J290),0)</f>
        <v>12960</v>
      </c>
      <c r="N290" s="11">
        <f>ROUND((M290*12%),0)</f>
        <v>1555</v>
      </c>
      <c r="O290" s="9">
        <f>M290*0.5%</f>
        <v>64.8</v>
      </c>
      <c r="P290" s="9">
        <f>ROUND(IF(M290&gt;15000,(15000*0.5%),M290*0.5%),0)</f>
        <v>65</v>
      </c>
      <c r="Q290" s="8">
        <f t="shared" si="206"/>
        <v>421.2</v>
      </c>
      <c r="R290" s="8">
        <f t="shared" si="213"/>
        <v>15066</v>
      </c>
      <c r="S290" s="11">
        <f>ROUND((K290*10),0)</f>
        <v>260</v>
      </c>
      <c r="T290" s="9">
        <f t="shared" si="215"/>
        <v>15326</v>
      </c>
      <c r="U290" s="9"/>
      <c r="V290" s="9"/>
      <c r="W290" s="9"/>
      <c r="X290" s="11">
        <f>ROUND((I290/8*L290),0)</f>
        <v>5767</v>
      </c>
      <c r="Y290" s="8">
        <f t="shared" si="217"/>
        <v>187.42750000000001</v>
      </c>
      <c r="Z290" s="9">
        <f t="shared" si="218"/>
        <v>5954.4274999999998</v>
      </c>
      <c r="AA290" s="11"/>
      <c r="AB290" s="11"/>
      <c r="AC290" s="11"/>
      <c r="AD290" s="11">
        <f>N290-AE290</f>
        <v>475</v>
      </c>
      <c r="AE290" s="11">
        <f>ROUND((M290*8.33%),0)</f>
        <v>1080</v>
      </c>
      <c r="AF290" s="12">
        <f>ROUNDUP((M290+X290)*(0.75%),0)</f>
        <v>141</v>
      </c>
      <c r="AG290" s="12">
        <v>0</v>
      </c>
      <c r="AH290" s="12">
        <v>0</v>
      </c>
      <c r="AI290" s="12">
        <v>40</v>
      </c>
      <c r="AJ290" s="11">
        <f>SUM(AD290:AI290)</f>
        <v>1736</v>
      </c>
      <c r="AK290" s="11">
        <f>SUM(M290:X290)-AJ290</f>
        <v>49749</v>
      </c>
      <c r="AL290" s="11">
        <f>X290</f>
        <v>5767</v>
      </c>
      <c r="AM290" s="11">
        <f>AK290-AL290</f>
        <v>43982</v>
      </c>
      <c r="AN290">
        <f>VLOOKUP(C290,[1]WD!$B$3:$AR$777,43,0)</f>
        <v>15</v>
      </c>
      <c r="AO290" s="18">
        <f>+AN290-B290</f>
        <v>0</v>
      </c>
      <c r="AP290" s="6"/>
      <c r="AQ290" s="6"/>
      <c r="AR290" s="6"/>
    </row>
    <row r="291" spans="1:44" x14ac:dyDescent="0.25">
      <c r="A291" s="10"/>
      <c r="B291" s="1"/>
      <c r="C291" s="2"/>
      <c r="D291" s="3"/>
      <c r="E291" s="3"/>
      <c r="F291" s="31" t="s">
        <v>654</v>
      </c>
      <c r="G291" s="5">
        <f>SUBTOTAL(9,G287:G290)</f>
        <v>4</v>
      </c>
      <c r="H291" s="3"/>
      <c r="I291" s="22"/>
      <c r="J291" s="11">
        <f t="shared" ref="J291:T291" si="251">SUBTOTAL(9,J287:J290)</f>
        <v>84</v>
      </c>
      <c r="K291" s="11">
        <f t="shared" si="251"/>
        <v>86</v>
      </c>
      <c r="L291" s="11">
        <f t="shared" si="251"/>
        <v>183</v>
      </c>
      <c r="M291" s="11">
        <f t="shared" si="251"/>
        <v>43546</v>
      </c>
      <c r="N291" s="11">
        <f t="shared" si="251"/>
        <v>5226</v>
      </c>
      <c r="O291" s="9">
        <f t="shared" si="251"/>
        <v>217.73000000000002</v>
      </c>
      <c r="P291" s="9">
        <f t="shared" si="251"/>
        <v>218</v>
      </c>
      <c r="Q291" s="8">
        <f t="shared" si="251"/>
        <v>1415.2450000000001</v>
      </c>
      <c r="R291" s="8">
        <f t="shared" si="251"/>
        <v>50622.974999999999</v>
      </c>
      <c r="S291" s="11">
        <f t="shared" si="251"/>
        <v>860</v>
      </c>
      <c r="T291" s="9">
        <f t="shared" si="251"/>
        <v>51482.974999999999</v>
      </c>
      <c r="U291" s="33">
        <f>ROUND(T291/G291,2)</f>
        <v>12870.74</v>
      </c>
      <c r="V291" s="9">
        <f>U291*G291</f>
        <v>51482.96</v>
      </c>
      <c r="W291" s="9">
        <f>V291-T291</f>
        <v>-1.4999999999417923E-2</v>
      </c>
      <c r="X291" s="11">
        <f>SUBTOTAL(9,X287:X290)</f>
        <v>11858</v>
      </c>
      <c r="Y291" s="8">
        <f>SUBTOTAL(9,Y287:Y290)</f>
        <v>385.38499999999999</v>
      </c>
      <c r="Z291" s="9">
        <f>SUBTOTAL(9,Z287:Z290)</f>
        <v>12243.385</v>
      </c>
      <c r="AA291" s="33">
        <f>ROUND(Z291/G291,2)</f>
        <v>3060.85</v>
      </c>
      <c r="AB291" s="9">
        <f>AA291*G291</f>
        <v>12243.4</v>
      </c>
      <c r="AC291" s="9">
        <f>AB291-Z291</f>
        <v>1.4999999999417923E-2</v>
      </c>
      <c r="AD291" s="11">
        <f t="shared" ref="AD291:AM291" si="252">SUBTOTAL(9,AD287:AD290)</f>
        <v>1599</v>
      </c>
      <c r="AE291" s="11">
        <f t="shared" si="252"/>
        <v>3627</v>
      </c>
      <c r="AF291" s="12">
        <f t="shared" si="252"/>
        <v>417</v>
      </c>
      <c r="AG291" s="12">
        <f t="shared" si="252"/>
        <v>0</v>
      </c>
      <c r="AH291" s="12">
        <f t="shared" si="252"/>
        <v>0</v>
      </c>
      <c r="AI291" s="12">
        <f t="shared" si="252"/>
        <v>160</v>
      </c>
      <c r="AJ291" s="11">
        <f t="shared" si="252"/>
        <v>5803</v>
      </c>
      <c r="AK291" s="11">
        <f t="shared" si="252"/>
        <v>159643.92500000002</v>
      </c>
      <c r="AL291" s="11">
        <f t="shared" si="252"/>
        <v>11858</v>
      </c>
      <c r="AM291" s="11">
        <f t="shared" si="252"/>
        <v>147785.92500000002</v>
      </c>
      <c r="AO291" s="18">
        <f>SUBTOTAL(9,AO287:AO290)</f>
        <v>0</v>
      </c>
      <c r="AP291" s="6"/>
      <c r="AQ291" s="6"/>
      <c r="AR291" s="6"/>
    </row>
    <row r="292" spans="1:44" x14ac:dyDescent="0.25">
      <c r="A292" s="10">
        <v>369</v>
      </c>
      <c r="B292" s="1">
        <v>15</v>
      </c>
      <c r="C292" s="2">
        <v>40057627</v>
      </c>
      <c r="D292" s="3" t="s">
        <v>103</v>
      </c>
      <c r="E292" s="3" t="s">
        <v>361</v>
      </c>
      <c r="F292" s="3" t="s">
        <v>199</v>
      </c>
      <c r="G292" s="5">
        <v>1</v>
      </c>
      <c r="H292" s="4" t="s">
        <v>200</v>
      </c>
      <c r="I292" s="22">
        <v>518.41</v>
      </c>
      <c r="J292" s="11">
        <v>27</v>
      </c>
      <c r="K292" s="11">
        <v>30</v>
      </c>
      <c r="L292" s="11">
        <v>140</v>
      </c>
      <c r="M292" s="11">
        <f t="shared" ref="M292:M305" si="253">ROUND((I292*J292),0)</f>
        <v>13997</v>
      </c>
      <c r="N292" s="11">
        <f t="shared" ref="N292:N305" si="254">ROUND((M292*12%),0)</f>
        <v>1680</v>
      </c>
      <c r="O292" s="9">
        <f t="shared" ref="O292:O305" si="255">M292*0.5%</f>
        <v>69.984999999999999</v>
      </c>
      <c r="P292" s="9">
        <f t="shared" ref="P292:P305" si="256">ROUND(IF(M292&gt;15000,(15000*0.5%),M292*0.5%),0)</f>
        <v>70</v>
      </c>
      <c r="Q292" s="8">
        <f t="shared" si="206"/>
        <v>454.90250000000003</v>
      </c>
      <c r="R292" s="8">
        <f t="shared" si="213"/>
        <v>16271.887500000001</v>
      </c>
      <c r="S292" s="11">
        <f t="shared" ref="S292:S305" si="257">ROUND((K292*10),0)</f>
        <v>300</v>
      </c>
      <c r="T292" s="9">
        <f t="shared" si="215"/>
        <v>16571.887500000001</v>
      </c>
      <c r="U292" s="9"/>
      <c r="V292" s="9"/>
      <c r="W292" s="9"/>
      <c r="X292" s="11">
        <f t="shared" ref="X292:X305" si="258">ROUND((I292/8*L292),0)</f>
        <v>9072</v>
      </c>
      <c r="Y292" s="8">
        <f t="shared" si="217"/>
        <v>294.84000000000003</v>
      </c>
      <c r="Z292" s="9">
        <f t="shared" si="218"/>
        <v>9366.84</v>
      </c>
      <c r="AA292" s="11"/>
      <c r="AB292" s="11"/>
      <c r="AC292" s="11"/>
      <c r="AD292" s="11">
        <f t="shared" ref="AD292:AD305" si="259">N292-AE292</f>
        <v>514</v>
      </c>
      <c r="AE292" s="11">
        <f t="shared" ref="AE292:AE305" si="260">ROUND((M292*8.33%),0)</f>
        <v>1166</v>
      </c>
      <c r="AF292" s="12">
        <f t="shared" ref="AF292:AF305" si="261">ROUNDUP((M292+X292)*(0.75%),0)</f>
        <v>174</v>
      </c>
      <c r="AG292" s="12">
        <v>0</v>
      </c>
      <c r="AH292" s="12">
        <v>0</v>
      </c>
      <c r="AI292" s="12">
        <v>40</v>
      </c>
      <c r="AJ292" s="11">
        <f t="shared" ref="AJ292:AJ305" si="262">SUM(AD292:AI292)</f>
        <v>1894</v>
      </c>
      <c r="AK292" s="11">
        <f t="shared" ref="AK292:AK305" si="263">SUM(M292:X292)-AJ292</f>
        <v>56593.662500000006</v>
      </c>
      <c r="AL292" s="11">
        <f t="shared" ref="AL292:AL305" si="264">X292</f>
        <v>9072</v>
      </c>
      <c r="AM292" s="11">
        <f t="shared" ref="AM292:AM305" si="265">AK292-AL292</f>
        <v>47521.662500000006</v>
      </c>
      <c r="AN292">
        <f>VLOOKUP(C292,[1]WD!$B$3:$AR$777,43,0)</f>
        <v>15</v>
      </c>
      <c r="AO292" s="18">
        <f t="shared" ref="AO292:AO305" si="266">+AN292-B292</f>
        <v>0</v>
      </c>
      <c r="AP292" s="6"/>
      <c r="AQ292" s="6"/>
      <c r="AR292" s="6"/>
    </row>
    <row r="293" spans="1:44" x14ac:dyDescent="0.25">
      <c r="A293" s="10">
        <v>370</v>
      </c>
      <c r="B293" s="1">
        <v>15</v>
      </c>
      <c r="C293" s="2">
        <v>40057668</v>
      </c>
      <c r="D293" s="3" t="s">
        <v>106</v>
      </c>
      <c r="E293" s="3" t="s">
        <v>361</v>
      </c>
      <c r="F293" s="3" t="s">
        <v>199</v>
      </c>
      <c r="G293" s="5">
        <v>1</v>
      </c>
      <c r="H293" s="4" t="s">
        <v>200</v>
      </c>
      <c r="I293" s="22">
        <v>518.41</v>
      </c>
      <c r="J293" s="11">
        <v>21.5</v>
      </c>
      <c r="K293" s="11">
        <v>24.5</v>
      </c>
      <c r="L293" s="11">
        <v>91</v>
      </c>
      <c r="M293" s="11">
        <f t="shared" si="253"/>
        <v>11146</v>
      </c>
      <c r="N293" s="11">
        <f t="shared" si="254"/>
        <v>1338</v>
      </c>
      <c r="O293" s="9">
        <f t="shared" si="255"/>
        <v>55.730000000000004</v>
      </c>
      <c r="P293" s="9">
        <f t="shared" si="256"/>
        <v>56</v>
      </c>
      <c r="Q293" s="8">
        <f t="shared" si="206"/>
        <v>362.245</v>
      </c>
      <c r="R293" s="8">
        <f t="shared" si="213"/>
        <v>12957.975</v>
      </c>
      <c r="S293" s="11">
        <f t="shared" si="257"/>
        <v>245</v>
      </c>
      <c r="T293" s="9">
        <f t="shared" si="215"/>
        <v>13202.975</v>
      </c>
      <c r="U293" s="9"/>
      <c r="V293" s="9"/>
      <c r="W293" s="9"/>
      <c r="X293" s="11">
        <f t="shared" si="258"/>
        <v>5897</v>
      </c>
      <c r="Y293" s="8">
        <f t="shared" si="217"/>
        <v>191.6525</v>
      </c>
      <c r="Z293" s="9">
        <f t="shared" si="218"/>
        <v>6088.6525000000001</v>
      </c>
      <c r="AA293" s="11"/>
      <c r="AB293" s="11"/>
      <c r="AC293" s="11"/>
      <c r="AD293" s="11">
        <f t="shared" si="259"/>
        <v>410</v>
      </c>
      <c r="AE293" s="11">
        <f t="shared" si="260"/>
        <v>928</v>
      </c>
      <c r="AF293" s="12">
        <f t="shared" si="261"/>
        <v>128</v>
      </c>
      <c r="AG293" s="12">
        <v>0</v>
      </c>
      <c r="AH293" s="12">
        <v>0</v>
      </c>
      <c r="AI293" s="12">
        <v>40</v>
      </c>
      <c r="AJ293" s="11">
        <f t="shared" si="262"/>
        <v>1506</v>
      </c>
      <c r="AK293" s="11">
        <f t="shared" si="263"/>
        <v>43754.925000000003</v>
      </c>
      <c r="AL293" s="11">
        <f t="shared" si="264"/>
        <v>5897</v>
      </c>
      <c r="AM293" s="11">
        <f t="shared" si="265"/>
        <v>37857.925000000003</v>
      </c>
      <c r="AN293">
        <f>VLOOKUP(C293,[1]WD!$B$3:$AR$777,43,0)</f>
        <v>15</v>
      </c>
      <c r="AO293" s="18">
        <f t="shared" si="266"/>
        <v>0</v>
      </c>
      <c r="AP293" s="6"/>
      <c r="AQ293" s="6"/>
      <c r="AR293" s="6"/>
    </row>
    <row r="294" spans="1:44" x14ac:dyDescent="0.25">
      <c r="A294" s="10">
        <v>371</v>
      </c>
      <c r="B294" s="1">
        <v>15</v>
      </c>
      <c r="C294" s="2">
        <v>40057730</v>
      </c>
      <c r="D294" s="3" t="s">
        <v>110</v>
      </c>
      <c r="E294" s="3" t="s">
        <v>361</v>
      </c>
      <c r="F294" s="3" t="s">
        <v>199</v>
      </c>
      <c r="G294" s="5">
        <v>1</v>
      </c>
      <c r="H294" s="4" t="s">
        <v>200</v>
      </c>
      <c r="I294" s="22">
        <v>518.41</v>
      </c>
      <c r="J294" s="11">
        <v>24.5</v>
      </c>
      <c r="K294" s="11">
        <v>26.5</v>
      </c>
      <c r="L294" s="11">
        <v>101</v>
      </c>
      <c r="M294" s="11">
        <f t="shared" si="253"/>
        <v>12701</v>
      </c>
      <c r="N294" s="11">
        <f t="shared" si="254"/>
        <v>1524</v>
      </c>
      <c r="O294" s="9">
        <f t="shared" si="255"/>
        <v>63.505000000000003</v>
      </c>
      <c r="P294" s="9">
        <f t="shared" si="256"/>
        <v>64</v>
      </c>
      <c r="Q294" s="8">
        <f t="shared" si="206"/>
        <v>412.78250000000003</v>
      </c>
      <c r="R294" s="8">
        <f t="shared" si="213"/>
        <v>14765.287499999999</v>
      </c>
      <c r="S294" s="11">
        <f t="shared" si="257"/>
        <v>265</v>
      </c>
      <c r="T294" s="9">
        <f t="shared" si="215"/>
        <v>15030.287499999999</v>
      </c>
      <c r="U294" s="9"/>
      <c r="V294" s="9"/>
      <c r="W294" s="9"/>
      <c r="X294" s="11">
        <f t="shared" si="258"/>
        <v>6545</v>
      </c>
      <c r="Y294" s="8">
        <f t="shared" si="217"/>
        <v>212.71250000000001</v>
      </c>
      <c r="Z294" s="9">
        <f t="shared" si="218"/>
        <v>6757.7124999999996</v>
      </c>
      <c r="AA294" s="11"/>
      <c r="AB294" s="11"/>
      <c r="AC294" s="11"/>
      <c r="AD294" s="11">
        <f t="shared" si="259"/>
        <v>466</v>
      </c>
      <c r="AE294" s="11">
        <f t="shared" si="260"/>
        <v>1058</v>
      </c>
      <c r="AF294" s="12">
        <f t="shared" si="261"/>
        <v>145</v>
      </c>
      <c r="AG294" s="12">
        <v>0</v>
      </c>
      <c r="AH294" s="12">
        <v>0</v>
      </c>
      <c r="AI294" s="12">
        <v>40</v>
      </c>
      <c r="AJ294" s="11">
        <f t="shared" si="262"/>
        <v>1709</v>
      </c>
      <c r="AK294" s="11">
        <f t="shared" si="263"/>
        <v>49661.862499999996</v>
      </c>
      <c r="AL294" s="11">
        <f t="shared" si="264"/>
        <v>6545</v>
      </c>
      <c r="AM294" s="11">
        <f t="shared" si="265"/>
        <v>43116.862499999996</v>
      </c>
      <c r="AN294">
        <f>VLOOKUP(C294,[1]WD!$B$3:$AR$777,43,0)</f>
        <v>15</v>
      </c>
      <c r="AO294" s="18">
        <f t="shared" si="266"/>
        <v>0</v>
      </c>
      <c r="AP294" s="6"/>
      <c r="AQ294" s="6"/>
      <c r="AR294" s="6"/>
    </row>
    <row r="295" spans="1:44" x14ac:dyDescent="0.25">
      <c r="A295" s="10">
        <v>372</v>
      </c>
      <c r="B295" s="1">
        <v>15</v>
      </c>
      <c r="C295" s="2">
        <v>40058083</v>
      </c>
      <c r="D295" s="3" t="s">
        <v>125</v>
      </c>
      <c r="E295" s="3" t="s">
        <v>361</v>
      </c>
      <c r="F295" s="3" t="s">
        <v>199</v>
      </c>
      <c r="G295" s="5">
        <v>1</v>
      </c>
      <c r="H295" s="4" t="s">
        <v>200</v>
      </c>
      <c r="I295" s="22">
        <v>518.41</v>
      </c>
      <c r="J295" s="11">
        <v>19</v>
      </c>
      <c r="K295" s="11">
        <v>25</v>
      </c>
      <c r="L295" s="11">
        <v>89</v>
      </c>
      <c r="M295" s="11">
        <f t="shared" si="253"/>
        <v>9850</v>
      </c>
      <c r="N295" s="11">
        <f t="shared" si="254"/>
        <v>1182</v>
      </c>
      <c r="O295" s="9">
        <f t="shared" si="255"/>
        <v>49.25</v>
      </c>
      <c r="P295" s="9">
        <f t="shared" si="256"/>
        <v>49</v>
      </c>
      <c r="Q295" s="8">
        <f t="shared" si="206"/>
        <v>320.125</v>
      </c>
      <c r="R295" s="8">
        <f t="shared" si="213"/>
        <v>11450.375</v>
      </c>
      <c r="S295" s="11">
        <f t="shared" si="257"/>
        <v>250</v>
      </c>
      <c r="T295" s="9">
        <f t="shared" si="215"/>
        <v>11700.375</v>
      </c>
      <c r="U295" s="9"/>
      <c r="V295" s="9"/>
      <c r="W295" s="9"/>
      <c r="X295" s="11">
        <f t="shared" si="258"/>
        <v>5767</v>
      </c>
      <c r="Y295" s="8">
        <f t="shared" si="217"/>
        <v>187.42750000000001</v>
      </c>
      <c r="Z295" s="9">
        <f t="shared" si="218"/>
        <v>5954.4274999999998</v>
      </c>
      <c r="AA295" s="11"/>
      <c r="AB295" s="11"/>
      <c r="AC295" s="11"/>
      <c r="AD295" s="11">
        <f t="shared" si="259"/>
        <v>361</v>
      </c>
      <c r="AE295" s="11">
        <f t="shared" si="260"/>
        <v>821</v>
      </c>
      <c r="AF295" s="12">
        <f t="shared" si="261"/>
        <v>118</v>
      </c>
      <c r="AG295" s="12">
        <v>0</v>
      </c>
      <c r="AH295" s="12">
        <v>0</v>
      </c>
      <c r="AI295" s="12">
        <v>40</v>
      </c>
      <c r="AJ295" s="11">
        <f t="shared" si="262"/>
        <v>1340</v>
      </c>
      <c r="AK295" s="11">
        <f t="shared" si="263"/>
        <v>39278.125</v>
      </c>
      <c r="AL295" s="11">
        <f t="shared" si="264"/>
        <v>5767</v>
      </c>
      <c r="AM295" s="11">
        <f t="shared" si="265"/>
        <v>33511.125</v>
      </c>
      <c r="AN295">
        <f>VLOOKUP(C295,[1]WD!$B$3:$AR$777,43,0)</f>
        <v>15</v>
      </c>
      <c r="AO295" s="18">
        <f t="shared" si="266"/>
        <v>0</v>
      </c>
      <c r="AP295" s="6"/>
      <c r="AQ295" s="6"/>
      <c r="AR295" s="6"/>
    </row>
    <row r="296" spans="1:44" x14ac:dyDescent="0.25">
      <c r="A296" s="10">
        <v>373</v>
      </c>
      <c r="B296" s="1">
        <v>15</v>
      </c>
      <c r="C296" s="2">
        <v>40058494</v>
      </c>
      <c r="D296" s="3" t="s">
        <v>141</v>
      </c>
      <c r="E296" s="3" t="s">
        <v>361</v>
      </c>
      <c r="F296" s="3" t="s">
        <v>199</v>
      </c>
      <c r="G296" s="5">
        <v>1</v>
      </c>
      <c r="H296" s="4" t="s">
        <v>200</v>
      </c>
      <c r="I296" s="22">
        <v>518.41</v>
      </c>
      <c r="J296" s="11">
        <v>25</v>
      </c>
      <c r="K296" s="11">
        <v>28</v>
      </c>
      <c r="L296" s="11">
        <v>107</v>
      </c>
      <c r="M296" s="11">
        <f t="shared" si="253"/>
        <v>12960</v>
      </c>
      <c r="N296" s="11">
        <f t="shared" si="254"/>
        <v>1555</v>
      </c>
      <c r="O296" s="9">
        <f t="shared" si="255"/>
        <v>64.8</v>
      </c>
      <c r="P296" s="9">
        <f t="shared" si="256"/>
        <v>65</v>
      </c>
      <c r="Q296" s="8">
        <f t="shared" si="206"/>
        <v>421.2</v>
      </c>
      <c r="R296" s="8">
        <f t="shared" ref="R296:R309" si="267">SUM(M296:Q296)</f>
        <v>15066</v>
      </c>
      <c r="S296" s="11">
        <f t="shared" si="257"/>
        <v>280</v>
      </c>
      <c r="T296" s="9">
        <f t="shared" ref="T296:T309" si="268">SUM(R296:S296)</f>
        <v>15346</v>
      </c>
      <c r="U296" s="9"/>
      <c r="V296" s="9"/>
      <c r="W296" s="9"/>
      <c r="X296" s="11">
        <f t="shared" si="258"/>
        <v>6934</v>
      </c>
      <c r="Y296" s="8">
        <f t="shared" ref="Y296:Y309" si="269">(X296)*(3.25%)</f>
        <v>225.35500000000002</v>
      </c>
      <c r="Z296" s="9">
        <f t="shared" ref="Z296:Z309" si="270">+Y296+X296</f>
        <v>7159.3549999999996</v>
      </c>
      <c r="AA296" s="11"/>
      <c r="AB296" s="11"/>
      <c r="AC296" s="11"/>
      <c r="AD296" s="11">
        <f t="shared" si="259"/>
        <v>475</v>
      </c>
      <c r="AE296" s="11">
        <f t="shared" si="260"/>
        <v>1080</v>
      </c>
      <c r="AF296" s="12">
        <f t="shared" si="261"/>
        <v>150</v>
      </c>
      <c r="AG296" s="12">
        <v>0</v>
      </c>
      <c r="AH296" s="12">
        <v>0</v>
      </c>
      <c r="AI296" s="12">
        <v>40</v>
      </c>
      <c r="AJ296" s="11">
        <f t="shared" si="262"/>
        <v>1745</v>
      </c>
      <c r="AK296" s="11">
        <f t="shared" si="263"/>
        <v>50947</v>
      </c>
      <c r="AL296" s="11">
        <f t="shared" si="264"/>
        <v>6934</v>
      </c>
      <c r="AM296" s="11">
        <f t="shared" si="265"/>
        <v>44013</v>
      </c>
      <c r="AN296">
        <f>VLOOKUP(C296,[1]WD!$B$3:$AR$777,43,0)</f>
        <v>15</v>
      </c>
      <c r="AO296" s="18">
        <f t="shared" si="266"/>
        <v>0</v>
      </c>
      <c r="AP296" s="6"/>
      <c r="AQ296" s="6"/>
      <c r="AR296" s="6"/>
    </row>
    <row r="297" spans="1:44" x14ac:dyDescent="0.25">
      <c r="A297" s="10">
        <v>374</v>
      </c>
      <c r="B297" s="1">
        <v>15</v>
      </c>
      <c r="C297" s="2">
        <v>40059647</v>
      </c>
      <c r="D297" s="3" t="s">
        <v>419</v>
      </c>
      <c r="E297" s="3" t="s">
        <v>361</v>
      </c>
      <c r="F297" s="3" t="s">
        <v>199</v>
      </c>
      <c r="G297" s="5">
        <v>1</v>
      </c>
      <c r="H297" s="4" t="s">
        <v>200</v>
      </c>
      <c r="I297" s="22">
        <v>518.41</v>
      </c>
      <c r="J297" s="11">
        <v>10</v>
      </c>
      <c r="K297" s="11">
        <v>10</v>
      </c>
      <c r="L297" s="11">
        <v>24</v>
      </c>
      <c r="M297" s="11">
        <f t="shared" si="253"/>
        <v>5184</v>
      </c>
      <c r="N297" s="11">
        <f t="shared" si="254"/>
        <v>622</v>
      </c>
      <c r="O297" s="9">
        <f t="shared" si="255"/>
        <v>25.92</v>
      </c>
      <c r="P297" s="9">
        <f t="shared" si="256"/>
        <v>26</v>
      </c>
      <c r="Q297" s="8">
        <f t="shared" si="206"/>
        <v>168.48000000000002</v>
      </c>
      <c r="R297" s="8">
        <f t="shared" si="267"/>
        <v>6026.4</v>
      </c>
      <c r="S297" s="11">
        <f t="shared" si="257"/>
        <v>100</v>
      </c>
      <c r="T297" s="9">
        <f t="shared" si="268"/>
        <v>6126.4</v>
      </c>
      <c r="U297" s="9"/>
      <c r="V297" s="9"/>
      <c r="W297" s="9"/>
      <c r="X297" s="11">
        <f t="shared" si="258"/>
        <v>1555</v>
      </c>
      <c r="Y297" s="8">
        <f t="shared" si="269"/>
        <v>50.537500000000001</v>
      </c>
      <c r="Z297" s="9">
        <f t="shared" si="270"/>
        <v>1605.5374999999999</v>
      </c>
      <c r="AA297" s="11"/>
      <c r="AB297" s="11"/>
      <c r="AC297" s="11"/>
      <c r="AD297" s="11">
        <f t="shared" si="259"/>
        <v>190</v>
      </c>
      <c r="AE297" s="11">
        <f t="shared" si="260"/>
        <v>432</v>
      </c>
      <c r="AF297" s="12">
        <f t="shared" si="261"/>
        <v>51</v>
      </c>
      <c r="AG297" s="12">
        <v>0</v>
      </c>
      <c r="AH297" s="12">
        <v>0</v>
      </c>
      <c r="AI297" s="12">
        <v>40</v>
      </c>
      <c r="AJ297" s="11">
        <f t="shared" si="262"/>
        <v>713</v>
      </c>
      <c r="AK297" s="11">
        <f t="shared" si="263"/>
        <v>19121.199999999997</v>
      </c>
      <c r="AL297" s="11">
        <f t="shared" si="264"/>
        <v>1555</v>
      </c>
      <c r="AM297" s="11">
        <f t="shared" si="265"/>
        <v>17566.199999999997</v>
      </c>
      <c r="AN297">
        <f>VLOOKUP(C297,[1]WD!$B$3:$AR$777,43,0)</f>
        <v>15</v>
      </c>
      <c r="AO297" s="18">
        <f t="shared" si="266"/>
        <v>0</v>
      </c>
      <c r="AP297" s="6"/>
      <c r="AQ297" s="6"/>
      <c r="AR297" s="6"/>
    </row>
    <row r="298" spans="1:44" x14ac:dyDescent="0.25">
      <c r="A298" s="10">
        <v>375</v>
      </c>
      <c r="B298" s="1">
        <v>15</v>
      </c>
      <c r="C298" s="2">
        <v>40058125</v>
      </c>
      <c r="D298" s="3" t="s">
        <v>71</v>
      </c>
      <c r="E298" s="3" t="s">
        <v>361</v>
      </c>
      <c r="F298" s="3" t="s">
        <v>199</v>
      </c>
      <c r="G298" s="5">
        <v>1</v>
      </c>
      <c r="H298" s="4" t="s">
        <v>200</v>
      </c>
      <c r="I298" s="22">
        <v>518.41</v>
      </c>
      <c r="J298" s="11">
        <v>8</v>
      </c>
      <c r="K298" s="11">
        <v>9</v>
      </c>
      <c r="L298" s="11">
        <v>29</v>
      </c>
      <c r="M298" s="11">
        <f t="shared" si="253"/>
        <v>4147</v>
      </c>
      <c r="N298" s="11">
        <f t="shared" si="254"/>
        <v>498</v>
      </c>
      <c r="O298" s="9">
        <f t="shared" si="255"/>
        <v>20.734999999999999</v>
      </c>
      <c r="P298" s="9">
        <f t="shared" si="256"/>
        <v>21</v>
      </c>
      <c r="Q298" s="8">
        <f t="shared" si="206"/>
        <v>134.7775</v>
      </c>
      <c r="R298" s="8">
        <f t="shared" si="267"/>
        <v>4821.5124999999998</v>
      </c>
      <c r="S298" s="11">
        <f t="shared" si="257"/>
        <v>90</v>
      </c>
      <c r="T298" s="9">
        <f t="shared" si="268"/>
        <v>4911.5124999999998</v>
      </c>
      <c r="U298" s="9"/>
      <c r="V298" s="9"/>
      <c r="W298" s="9"/>
      <c r="X298" s="11">
        <f t="shared" si="258"/>
        <v>1879</v>
      </c>
      <c r="Y298" s="8">
        <f t="shared" si="269"/>
        <v>61.067500000000003</v>
      </c>
      <c r="Z298" s="9">
        <f t="shared" si="270"/>
        <v>1940.0675000000001</v>
      </c>
      <c r="AA298" s="11"/>
      <c r="AB298" s="11"/>
      <c r="AC298" s="11"/>
      <c r="AD298" s="11">
        <f t="shared" si="259"/>
        <v>153</v>
      </c>
      <c r="AE298" s="11">
        <f t="shared" si="260"/>
        <v>345</v>
      </c>
      <c r="AF298" s="12">
        <f t="shared" si="261"/>
        <v>46</v>
      </c>
      <c r="AG298" s="12">
        <v>0</v>
      </c>
      <c r="AH298" s="12">
        <v>0</v>
      </c>
      <c r="AI298" s="12">
        <v>40</v>
      </c>
      <c r="AJ298" s="11">
        <f t="shared" si="262"/>
        <v>584</v>
      </c>
      <c r="AK298" s="11">
        <f t="shared" si="263"/>
        <v>15939.537499999999</v>
      </c>
      <c r="AL298" s="11">
        <f t="shared" si="264"/>
        <v>1879</v>
      </c>
      <c r="AM298" s="11">
        <f t="shared" si="265"/>
        <v>14060.537499999999</v>
      </c>
      <c r="AN298">
        <f>VLOOKUP(C298,[1]WD!$B$3:$AR$777,43,0)</f>
        <v>15</v>
      </c>
      <c r="AO298" s="18">
        <f t="shared" si="266"/>
        <v>0</v>
      </c>
      <c r="AP298" s="6"/>
      <c r="AQ298" s="6"/>
      <c r="AR298" s="6"/>
    </row>
    <row r="299" spans="1:44" x14ac:dyDescent="0.25">
      <c r="A299" s="10">
        <v>376</v>
      </c>
      <c r="B299" s="1">
        <v>15</v>
      </c>
      <c r="C299" s="2">
        <v>40059475</v>
      </c>
      <c r="D299" s="3" t="s">
        <v>98</v>
      </c>
      <c r="E299" s="3" t="s">
        <v>361</v>
      </c>
      <c r="F299" s="3" t="s">
        <v>199</v>
      </c>
      <c r="G299" s="5">
        <v>1</v>
      </c>
      <c r="H299" s="4" t="s">
        <v>205</v>
      </c>
      <c r="I299" s="22">
        <v>518.41</v>
      </c>
      <c r="J299" s="11">
        <v>23</v>
      </c>
      <c r="K299" s="11">
        <v>24</v>
      </c>
      <c r="L299" s="11">
        <v>61</v>
      </c>
      <c r="M299" s="11">
        <f t="shared" si="253"/>
        <v>11923</v>
      </c>
      <c r="N299" s="11">
        <f t="shared" si="254"/>
        <v>1431</v>
      </c>
      <c r="O299" s="9">
        <f t="shared" si="255"/>
        <v>59.615000000000002</v>
      </c>
      <c r="P299" s="9">
        <f t="shared" si="256"/>
        <v>60</v>
      </c>
      <c r="Q299" s="8">
        <f t="shared" si="206"/>
        <v>387.4975</v>
      </c>
      <c r="R299" s="8">
        <f t="shared" si="267"/>
        <v>13861.112499999999</v>
      </c>
      <c r="S299" s="11">
        <f t="shared" si="257"/>
        <v>240</v>
      </c>
      <c r="T299" s="9">
        <f t="shared" si="268"/>
        <v>14101.112499999999</v>
      </c>
      <c r="U299" s="9"/>
      <c r="V299" s="9"/>
      <c r="W299" s="9"/>
      <c r="X299" s="11">
        <f t="shared" si="258"/>
        <v>3953</v>
      </c>
      <c r="Y299" s="8">
        <f t="shared" si="269"/>
        <v>128.4725</v>
      </c>
      <c r="Z299" s="9">
        <f t="shared" si="270"/>
        <v>4081.4724999999999</v>
      </c>
      <c r="AA299" s="11"/>
      <c r="AB299" s="11"/>
      <c r="AC299" s="11"/>
      <c r="AD299" s="11">
        <f t="shared" si="259"/>
        <v>438</v>
      </c>
      <c r="AE299" s="11">
        <f t="shared" si="260"/>
        <v>993</v>
      </c>
      <c r="AF299" s="12">
        <f t="shared" si="261"/>
        <v>120</v>
      </c>
      <c r="AG299" s="12">
        <v>0</v>
      </c>
      <c r="AH299" s="12">
        <v>0</v>
      </c>
      <c r="AI299" s="12">
        <v>40</v>
      </c>
      <c r="AJ299" s="11">
        <f t="shared" si="262"/>
        <v>1591</v>
      </c>
      <c r="AK299" s="11">
        <f t="shared" si="263"/>
        <v>44425.337499999994</v>
      </c>
      <c r="AL299" s="11">
        <f t="shared" si="264"/>
        <v>3953</v>
      </c>
      <c r="AM299" s="11">
        <f t="shared" si="265"/>
        <v>40472.337499999994</v>
      </c>
      <c r="AN299">
        <f>VLOOKUP(C299,[1]WD!$B$3:$AR$777,43,0)</f>
        <v>15</v>
      </c>
      <c r="AO299" s="18">
        <f t="shared" si="266"/>
        <v>0</v>
      </c>
      <c r="AP299" s="6"/>
      <c r="AQ299" s="6"/>
      <c r="AR299" s="6"/>
    </row>
    <row r="300" spans="1:44" x14ac:dyDescent="0.25">
      <c r="A300" s="10">
        <v>377</v>
      </c>
      <c r="B300" s="1">
        <v>15</v>
      </c>
      <c r="C300" s="2">
        <v>40058873</v>
      </c>
      <c r="D300" s="3" t="s">
        <v>152</v>
      </c>
      <c r="E300" s="3" t="s">
        <v>361</v>
      </c>
      <c r="F300" s="3" t="s">
        <v>199</v>
      </c>
      <c r="G300" s="5">
        <v>1</v>
      </c>
      <c r="H300" s="4" t="s">
        <v>205</v>
      </c>
      <c r="I300" s="22">
        <v>518.41</v>
      </c>
      <c r="J300" s="11">
        <v>24</v>
      </c>
      <c r="K300" s="11">
        <v>25</v>
      </c>
      <c r="L300" s="11">
        <v>48</v>
      </c>
      <c r="M300" s="11">
        <f t="shared" si="253"/>
        <v>12442</v>
      </c>
      <c r="N300" s="11">
        <f t="shared" si="254"/>
        <v>1493</v>
      </c>
      <c r="O300" s="9">
        <f t="shared" si="255"/>
        <v>62.21</v>
      </c>
      <c r="P300" s="9">
        <f t="shared" si="256"/>
        <v>62</v>
      </c>
      <c r="Q300" s="8">
        <f t="shared" si="206"/>
        <v>404.36500000000001</v>
      </c>
      <c r="R300" s="8">
        <f t="shared" si="267"/>
        <v>14463.574999999999</v>
      </c>
      <c r="S300" s="11">
        <f t="shared" si="257"/>
        <v>250</v>
      </c>
      <c r="T300" s="9">
        <f t="shared" si="268"/>
        <v>14713.574999999999</v>
      </c>
      <c r="U300" s="9"/>
      <c r="V300" s="9"/>
      <c r="W300" s="9"/>
      <c r="X300" s="11">
        <f t="shared" si="258"/>
        <v>3110</v>
      </c>
      <c r="Y300" s="8">
        <f t="shared" si="269"/>
        <v>101.075</v>
      </c>
      <c r="Z300" s="9">
        <f t="shared" si="270"/>
        <v>3211.0749999999998</v>
      </c>
      <c r="AA300" s="11"/>
      <c r="AB300" s="11"/>
      <c r="AC300" s="11"/>
      <c r="AD300" s="11">
        <f t="shared" si="259"/>
        <v>457</v>
      </c>
      <c r="AE300" s="11">
        <f t="shared" si="260"/>
        <v>1036</v>
      </c>
      <c r="AF300" s="12">
        <f t="shared" si="261"/>
        <v>117</v>
      </c>
      <c r="AG300" s="12">
        <v>0</v>
      </c>
      <c r="AH300" s="12">
        <v>0</v>
      </c>
      <c r="AI300" s="12">
        <v>40</v>
      </c>
      <c r="AJ300" s="11">
        <f t="shared" si="262"/>
        <v>1650</v>
      </c>
      <c r="AK300" s="11">
        <f t="shared" si="263"/>
        <v>45350.724999999999</v>
      </c>
      <c r="AL300" s="11">
        <f t="shared" si="264"/>
        <v>3110</v>
      </c>
      <c r="AM300" s="11">
        <f t="shared" si="265"/>
        <v>42240.724999999999</v>
      </c>
      <c r="AN300">
        <f>VLOOKUP(C300,[1]WD!$B$3:$AR$777,43,0)</f>
        <v>15</v>
      </c>
      <c r="AO300" s="18">
        <f t="shared" si="266"/>
        <v>0</v>
      </c>
      <c r="AP300" s="6"/>
      <c r="AQ300" s="6"/>
      <c r="AR300" s="6"/>
    </row>
    <row r="301" spans="1:44" x14ac:dyDescent="0.25">
      <c r="A301" s="10">
        <v>378</v>
      </c>
      <c r="B301" s="1">
        <v>15</v>
      </c>
      <c r="C301" s="2">
        <v>40058155</v>
      </c>
      <c r="D301" s="3" t="s">
        <v>75</v>
      </c>
      <c r="E301" s="3" t="s">
        <v>361</v>
      </c>
      <c r="F301" s="3" t="s">
        <v>199</v>
      </c>
      <c r="G301" s="5">
        <v>1</v>
      </c>
      <c r="H301" s="4" t="s">
        <v>200</v>
      </c>
      <c r="I301" s="22">
        <v>518.41</v>
      </c>
      <c r="J301" s="11">
        <v>24</v>
      </c>
      <c r="K301" s="11">
        <v>27</v>
      </c>
      <c r="L301" s="11">
        <v>126</v>
      </c>
      <c r="M301" s="11">
        <f t="shared" si="253"/>
        <v>12442</v>
      </c>
      <c r="N301" s="11">
        <f t="shared" si="254"/>
        <v>1493</v>
      </c>
      <c r="O301" s="9">
        <f t="shared" si="255"/>
        <v>62.21</v>
      </c>
      <c r="P301" s="9">
        <f t="shared" si="256"/>
        <v>62</v>
      </c>
      <c r="Q301" s="8">
        <f t="shared" si="206"/>
        <v>404.36500000000001</v>
      </c>
      <c r="R301" s="8">
        <f t="shared" si="267"/>
        <v>14463.574999999999</v>
      </c>
      <c r="S301" s="11">
        <f t="shared" si="257"/>
        <v>270</v>
      </c>
      <c r="T301" s="9">
        <f t="shared" si="268"/>
        <v>14733.574999999999</v>
      </c>
      <c r="U301" s="9"/>
      <c r="V301" s="9"/>
      <c r="W301" s="9"/>
      <c r="X301" s="11">
        <f t="shared" si="258"/>
        <v>8165</v>
      </c>
      <c r="Y301" s="8">
        <f t="shared" si="269"/>
        <v>265.36250000000001</v>
      </c>
      <c r="Z301" s="9">
        <f t="shared" si="270"/>
        <v>8430.3624999999993</v>
      </c>
      <c r="AA301" s="11"/>
      <c r="AB301" s="11"/>
      <c r="AC301" s="11"/>
      <c r="AD301" s="11">
        <f t="shared" si="259"/>
        <v>457</v>
      </c>
      <c r="AE301" s="11">
        <f t="shared" si="260"/>
        <v>1036</v>
      </c>
      <c r="AF301" s="12">
        <f t="shared" si="261"/>
        <v>155</v>
      </c>
      <c r="AG301" s="12">
        <v>0</v>
      </c>
      <c r="AH301" s="12">
        <v>0</v>
      </c>
      <c r="AI301" s="12">
        <v>40</v>
      </c>
      <c r="AJ301" s="11">
        <f t="shared" si="262"/>
        <v>1688</v>
      </c>
      <c r="AK301" s="11">
        <f t="shared" si="263"/>
        <v>50407.724999999999</v>
      </c>
      <c r="AL301" s="11">
        <f t="shared" si="264"/>
        <v>8165</v>
      </c>
      <c r="AM301" s="11">
        <f t="shared" si="265"/>
        <v>42242.724999999999</v>
      </c>
      <c r="AN301">
        <f>VLOOKUP(C301,[1]WD!$B$3:$AR$777,43,0)</f>
        <v>15</v>
      </c>
      <c r="AO301" s="18">
        <f t="shared" si="266"/>
        <v>0</v>
      </c>
      <c r="AP301" s="6"/>
      <c r="AQ301" s="6"/>
      <c r="AR301" s="6"/>
    </row>
    <row r="302" spans="1:44" x14ac:dyDescent="0.25">
      <c r="A302" s="10">
        <v>379</v>
      </c>
      <c r="B302" s="1">
        <v>15</v>
      </c>
      <c r="C302" s="2">
        <v>40058417</v>
      </c>
      <c r="D302" s="3" t="s">
        <v>212</v>
      </c>
      <c r="E302" s="3" t="s">
        <v>361</v>
      </c>
      <c r="F302" s="3" t="s">
        <v>199</v>
      </c>
      <c r="G302" s="5">
        <v>1</v>
      </c>
      <c r="H302" s="4" t="s">
        <v>200</v>
      </c>
      <c r="I302" s="22">
        <v>518.41</v>
      </c>
      <c r="J302" s="11">
        <v>25</v>
      </c>
      <c r="K302" s="11">
        <v>26</v>
      </c>
      <c r="L302" s="11">
        <v>31</v>
      </c>
      <c r="M302" s="11">
        <f t="shared" si="253"/>
        <v>12960</v>
      </c>
      <c r="N302" s="11">
        <f t="shared" si="254"/>
        <v>1555</v>
      </c>
      <c r="O302" s="9">
        <f t="shared" si="255"/>
        <v>64.8</v>
      </c>
      <c r="P302" s="9">
        <f t="shared" si="256"/>
        <v>65</v>
      </c>
      <c r="Q302" s="8">
        <f t="shared" si="206"/>
        <v>421.2</v>
      </c>
      <c r="R302" s="8">
        <f t="shared" si="267"/>
        <v>15066</v>
      </c>
      <c r="S302" s="11">
        <f t="shared" si="257"/>
        <v>260</v>
      </c>
      <c r="T302" s="9">
        <f t="shared" si="268"/>
        <v>15326</v>
      </c>
      <c r="U302" s="9"/>
      <c r="V302" s="9"/>
      <c r="W302" s="9"/>
      <c r="X302" s="11">
        <f t="shared" si="258"/>
        <v>2009</v>
      </c>
      <c r="Y302" s="8">
        <f t="shared" si="269"/>
        <v>65.292500000000004</v>
      </c>
      <c r="Z302" s="9">
        <f t="shared" si="270"/>
        <v>2074.2925</v>
      </c>
      <c r="AA302" s="11"/>
      <c r="AB302" s="11"/>
      <c r="AC302" s="11"/>
      <c r="AD302" s="11">
        <f t="shared" si="259"/>
        <v>475</v>
      </c>
      <c r="AE302" s="11">
        <f t="shared" si="260"/>
        <v>1080</v>
      </c>
      <c r="AF302" s="12">
        <f t="shared" si="261"/>
        <v>113</v>
      </c>
      <c r="AG302" s="12">
        <v>0</v>
      </c>
      <c r="AH302" s="12">
        <v>0</v>
      </c>
      <c r="AI302" s="12">
        <v>40</v>
      </c>
      <c r="AJ302" s="11">
        <f t="shared" si="262"/>
        <v>1708</v>
      </c>
      <c r="AK302" s="11">
        <f t="shared" si="263"/>
        <v>46019</v>
      </c>
      <c r="AL302" s="11">
        <f t="shared" si="264"/>
        <v>2009</v>
      </c>
      <c r="AM302" s="11">
        <f t="shared" si="265"/>
        <v>44010</v>
      </c>
      <c r="AN302">
        <f>VLOOKUP(C302,[1]WD!$B$3:$AR$777,43,0)</f>
        <v>15</v>
      </c>
      <c r="AO302" s="24">
        <f t="shared" si="266"/>
        <v>0</v>
      </c>
      <c r="AP302" s="6"/>
      <c r="AQ302" s="6"/>
      <c r="AR302" s="6"/>
    </row>
    <row r="303" spans="1:44" x14ac:dyDescent="0.25">
      <c r="A303" s="10">
        <v>380</v>
      </c>
      <c r="B303" s="1">
        <v>15</v>
      </c>
      <c r="C303" s="2">
        <v>40059592</v>
      </c>
      <c r="D303" s="3" t="s">
        <v>82</v>
      </c>
      <c r="E303" s="3" t="s">
        <v>361</v>
      </c>
      <c r="F303" s="3" t="s">
        <v>199</v>
      </c>
      <c r="G303" s="5">
        <v>1</v>
      </c>
      <c r="H303" s="4" t="s">
        <v>205</v>
      </c>
      <c r="I303" s="22">
        <v>518.41</v>
      </c>
      <c r="J303" s="11">
        <v>22</v>
      </c>
      <c r="K303" s="11">
        <v>22</v>
      </c>
      <c r="L303" s="11">
        <v>28</v>
      </c>
      <c r="M303" s="11">
        <f t="shared" si="253"/>
        <v>11405</v>
      </c>
      <c r="N303" s="11">
        <f t="shared" si="254"/>
        <v>1369</v>
      </c>
      <c r="O303" s="9">
        <f t="shared" si="255"/>
        <v>57.024999999999999</v>
      </c>
      <c r="P303" s="9">
        <f t="shared" si="256"/>
        <v>57</v>
      </c>
      <c r="Q303" s="8">
        <f t="shared" si="206"/>
        <v>370.66250000000002</v>
      </c>
      <c r="R303" s="8">
        <f t="shared" si="267"/>
        <v>13258.6875</v>
      </c>
      <c r="S303" s="11">
        <f t="shared" si="257"/>
        <v>220</v>
      </c>
      <c r="T303" s="9">
        <f t="shared" si="268"/>
        <v>13478.6875</v>
      </c>
      <c r="U303" s="9"/>
      <c r="V303" s="9"/>
      <c r="W303" s="9"/>
      <c r="X303" s="11">
        <f t="shared" si="258"/>
        <v>1814</v>
      </c>
      <c r="Y303" s="8">
        <f t="shared" si="269"/>
        <v>58.955000000000005</v>
      </c>
      <c r="Z303" s="9">
        <f t="shared" si="270"/>
        <v>1872.9549999999999</v>
      </c>
      <c r="AA303" s="11"/>
      <c r="AB303" s="11"/>
      <c r="AC303" s="11"/>
      <c r="AD303" s="11">
        <f t="shared" si="259"/>
        <v>419</v>
      </c>
      <c r="AE303" s="11">
        <f t="shared" si="260"/>
        <v>950</v>
      </c>
      <c r="AF303" s="12">
        <f t="shared" si="261"/>
        <v>100</v>
      </c>
      <c r="AG303" s="12">
        <v>0</v>
      </c>
      <c r="AH303" s="12">
        <v>0</v>
      </c>
      <c r="AI303" s="12">
        <v>40</v>
      </c>
      <c r="AJ303" s="11">
        <f t="shared" si="262"/>
        <v>1509</v>
      </c>
      <c r="AK303" s="11">
        <f t="shared" si="263"/>
        <v>40521.0625</v>
      </c>
      <c r="AL303" s="11">
        <f t="shared" si="264"/>
        <v>1814</v>
      </c>
      <c r="AM303" s="11">
        <f t="shared" si="265"/>
        <v>38707.0625</v>
      </c>
      <c r="AN303">
        <f>VLOOKUP(C303,[1]WD!$B$3:$AR$777,43,0)</f>
        <v>15</v>
      </c>
      <c r="AO303" s="18">
        <f t="shared" si="266"/>
        <v>0</v>
      </c>
      <c r="AP303" s="6"/>
      <c r="AQ303" s="6"/>
      <c r="AR303" s="6"/>
    </row>
    <row r="304" spans="1:44" x14ac:dyDescent="0.25">
      <c r="A304" s="10">
        <v>381</v>
      </c>
      <c r="B304" s="1">
        <v>15</v>
      </c>
      <c r="C304" s="2">
        <v>40059597</v>
      </c>
      <c r="D304" s="3" t="s">
        <v>401</v>
      </c>
      <c r="E304" s="3" t="s">
        <v>361</v>
      </c>
      <c r="F304" s="3" t="s">
        <v>199</v>
      </c>
      <c r="G304" s="5">
        <v>1</v>
      </c>
      <c r="H304" s="4" t="s">
        <v>205</v>
      </c>
      <c r="I304" s="22">
        <v>518.41</v>
      </c>
      <c r="J304" s="11">
        <v>25</v>
      </c>
      <c r="K304" s="11">
        <v>26</v>
      </c>
      <c r="L304" s="11">
        <v>28</v>
      </c>
      <c r="M304" s="11">
        <f t="shared" si="253"/>
        <v>12960</v>
      </c>
      <c r="N304" s="11">
        <f t="shared" si="254"/>
        <v>1555</v>
      </c>
      <c r="O304" s="9">
        <f t="shared" si="255"/>
        <v>64.8</v>
      </c>
      <c r="P304" s="9">
        <f t="shared" si="256"/>
        <v>65</v>
      </c>
      <c r="Q304" s="8">
        <f t="shared" si="206"/>
        <v>421.2</v>
      </c>
      <c r="R304" s="8">
        <f t="shared" si="267"/>
        <v>15066</v>
      </c>
      <c r="S304" s="11">
        <f t="shared" si="257"/>
        <v>260</v>
      </c>
      <c r="T304" s="9">
        <f t="shared" si="268"/>
        <v>15326</v>
      </c>
      <c r="U304" s="9"/>
      <c r="V304" s="9"/>
      <c r="W304" s="9"/>
      <c r="X304" s="11">
        <f t="shared" si="258"/>
        <v>1814</v>
      </c>
      <c r="Y304" s="8">
        <f t="shared" si="269"/>
        <v>58.955000000000005</v>
      </c>
      <c r="Z304" s="9">
        <f t="shared" si="270"/>
        <v>1872.9549999999999</v>
      </c>
      <c r="AA304" s="11"/>
      <c r="AB304" s="11"/>
      <c r="AC304" s="11"/>
      <c r="AD304" s="11">
        <f t="shared" si="259"/>
        <v>475</v>
      </c>
      <c r="AE304" s="11">
        <f t="shared" si="260"/>
        <v>1080</v>
      </c>
      <c r="AF304" s="12">
        <f t="shared" si="261"/>
        <v>111</v>
      </c>
      <c r="AG304" s="12">
        <v>0</v>
      </c>
      <c r="AH304" s="12">
        <v>0</v>
      </c>
      <c r="AI304" s="12">
        <v>40</v>
      </c>
      <c r="AJ304" s="11">
        <f t="shared" si="262"/>
        <v>1706</v>
      </c>
      <c r="AK304" s="11">
        <f t="shared" si="263"/>
        <v>45826</v>
      </c>
      <c r="AL304" s="11">
        <f t="shared" si="264"/>
        <v>1814</v>
      </c>
      <c r="AM304" s="11">
        <f t="shared" si="265"/>
        <v>44012</v>
      </c>
      <c r="AN304">
        <f>VLOOKUP(C304,[1]WD!$B$3:$AR$777,43,0)</f>
        <v>15</v>
      </c>
      <c r="AO304" s="18">
        <f t="shared" si="266"/>
        <v>0</v>
      </c>
      <c r="AP304" s="6"/>
      <c r="AQ304" s="6"/>
      <c r="AR304" s="6"/>
    </row>
    <row r="305" spans="1:44" x14ac:dyDescent="0.25">
      <c r="A305" s="10">
        <v>382</v>
      </c>
      <c r="B305" s="1">
        <v>15</v>
      </c>
      <c r="C305" s="2">
        <v>40059649</v>
      </c>
      <c r="D305" s="3" t="s">
        <v>420</v>
      </c>
      <c r="E305" s="3" t="s">
        <v>361</v>
      </c>
      <c r="F305" s="3" t="s">
        <v>199</v>
      </c>
      <c r="G305" s="5">
        <v>1</v>
      </c>
      <c r="H305" s="4" t="s">
        <v>200</v>
      </c>
      <c r="I305" s="22">
        <v>518.41</v>
      </c>
      <c r="J305" s="11">
        <v>23</v>
      </c>
      <c r="K305" s="11">
        <v>27</v>
      </c>
      <c r="L305" s="11">
        <v>81</v>
      </c>
      <c r="M305" s="11">
        <f t="shared" si="253"/>
        <v>11923</v>
      </c>
      <c r="N305" s="11">
        <f t="shared" si="254"/>
        <v>1431</v>
      </c>
      <c r="O305" s="9">
        <f t="shared" si="255"/>
        <v>59.615000000000002</v>
      </c>
      <c r="P305" s="9">
        <f t="shared" si="256"/>
        <v>60</v>
      </c>
      <c r="Q305" s="8">
        <f t="shared" si="206"/>
        <v>387.4975</v>
      </c>
      <c r="R305" s="8">
        <f t="shared" si="267"/>
        <v>13861.112499999999</v>
      </c>
      <c r="S305" s="11">
        <f t="shared" si="257"/>
        <v>270</v>
      </c>
      <c r="T305" s="9">
        <f t="shared" si="268"/>
        <v>14131.112499999999</v>
      </c>
      <c r="U305" s="9"/>
      <c r="V305" s="9"/>
      <c r="W305" s="9"/>
      <c r="X305" s="11">
        <f t="shared" si="258"/>
        <v>5249</v>
      </c>
      <c r="Y305" s="8">
        <f t="shared" si="269"/>
        <v>170.5925</v>
      </c>
      <c r="Z305" s="9">
        <f t="shared" si="270"/>
        <v>5419.5924999999997</v>
      </c>
      <c r="AA305" s="11"/>
      <c r="AB305" s="11"/>
      <c r="AC305" s="11"/>
      <c r="AD305" s="11">
        <f t="shared" si="259"/>
        <v>438</v>
      </c>
      <c r="AE305" s="11">
        <f t="shared" si="260"/>
        <v>993</v>
      </c>
      <c r="AF305" s="12">
        <f t="shared" si="261"/>
        <v>129</v>
      </c>
      <c r="AG305" s="12">
        <v>0</v>
      </c>
      <c r="AH305" s="12">
        <v>0</v>
      </c>
      <c r="AI305" s="12">
        <v>40</v>
      </c>
      <c r="AJ305" s="11">
        <f t="shared" si="262"/>
        <v>1600</v>
      </c>
      <c r="AK305" s="11">
        <f t="shared" si="263"/>
        <v>45772.337499999994</v>
      </c>
      <c r="AL305" s="11">
        <f t="shared" si="264"/>
        <v>5249</v>
      </c>
      <c r="AM305" s="11">
        <f t="shared" si="265"/>
        <v>40523.337499999994</v>
      </c>
      <c r="AN305">
        <f>VLOOKUP(C305,[1]WD!$B$3:$AR$777,43,0)</f>
        <v>15</v>
      </c>
      <c r="AO305" s="18">
        <f t="shared" si="266"/>
        <v>0</v>
      </c>
      <c r="AP305" s="6"/>
      <c r="AQ305" s="6"/>
      <c r="AR305" s="6"/>
    </row>
    <row r="306" spans="1:44" x14ac:dyDescent="0.25">
      <c r="A306" s="10"/>
      <c r="B306" s="1"/>
      <c r="C306" s="2"/>
      <c r="D306" s="3"/>
      <c r="E306" s="3"/>
      <c r="F306" s="31" t="s">
        <v>655</v>
      </c>
      <c r="G306" s="5">
        <f>SUBTOTAL(9,G292:G305)</f>
        <v>14</v>
      </c>
      <c r="H306" s="4"/>
      <c r="I306" s="22"/>
      <c r="J306" s="11">
        <f t="shared" ref="J306:T306" si="271">SUBTOTAL(9,J292:J305)</f>
        <v>301</v>
      </c>
      <c r="K306" s="11">
        <f t="shared" si="271"/>
        <v>330</v>
      </c>
      <c r="L306" s="11">
        <f t="shared" si="271"/>
        <v>984</v>
      </c>
      <c r="M306" s="11">
        <f t="shared" si="271"/>
        <v>156040</v>
      </c>
      <c r="N306" s="11">
        <f t="shared" si="271"/>
        <v>18726</v>
      </c>
      <c r="O306" s="9">
        <f t="shared" si="271"/>
        <v>780.19999999999993</v>
      </c>
      <c r="P306" s="9">
        <f t="shared" si="271"/>
        <v>782</v>
      </c>
      <c r="Q306" s="8">
        <f t="shared" si="271"/>
        <v>5071.3</v>
      </c>
      <c r="R306" s="8">
        <f t="shared" si="271"/>
        <v>181399.49999999997</v>
      </c>
      <c r="S306" s="11">
        <f t="shared" si="271"/>
        <v>3300</v>
      </c>
      <c r="T306" s="9">
        <f t="shared" si="271"/>
        <v>184699.49999999997</v>
      </c>
      <c r="U306" s="33">
        <f>ROUND(T306/G306,2)</f>
        <v>13192.82</v>
      </c>
      <c r="V306" s="9">
        <f>U306*G306</f>
        <v>184699.47999999998</v>
      </c>
      <c r="W306" s="9">
        <f>V306-T306</f>
        <v>-1.9999999989522621E-2</v>
      </c>
      <c r="X306" s="11">
        <f>SUBTOTAL(9,X292:X305)</f>
        <v>63763</v>
      </c>
      <c r="Y306" s="8">
        <f>SUBTOTAL(9,Y292:Y305)</f>
        <v>2072.2975000000001</v>
      </c>
      <c r="Z306" s="9">
        <f>SUBTOTAL(9,Z292:Z305)</f>
        <v>65835.297500000015</v>
      </c>
      <c r="AA306" s="33">
        <f>ROUND(Z306/G306,2)</f>
        <v>4702.5200000000004</v>
      </c>
      <c r="AB306" s="9">
        <f>AA306*G306</f>
        <v>65835.28</v>
      </c>
      <c r="AC306" s="9">
        <f>AB306-Z306</f>
        <v>-1.7500000016298145E-2</v>
      </c>
      <c r="AD306" s="11">
        <f t="shared" ref="AD306:AM306" si="272">SUBTOTAL(9,AD292:AD305)</f>
        <v>5728</v>
      </c>
      <c r="AE306" s="11">
        <f t="shared" si="272"/>
        <v>12998</v>
      </c>
      <c r="AF306" s="12">
        <f t="shared" si="272"/>
        <v>1657</v>
      </c>
      <c r="AG306" s="12">
        <f t="shared" si="272"/>
        <v>0</v>
      </c>
      <c r="AH306" s="12">
        <f t="shared" si="272"/>
        <v>0</v>
      </c>
      <c r="AI306" s="12">
        <f t="shared" si="272"/>
        <v>560</v>
      </c>
      <c r="AJ306" s="11">
        <f t="shared" si="272"/>
        <v>20943</v>
      </c>
      <c r="AK306" s="11">
        <f t="shared" si="272"/>
        <v>593618.5</v>
      </c>
      <c r="AL306" s="11">
        <f t="shared" si="272"/>
        <v>63763</v>
      </c>
      <c r="AM306" s="11">
        <f t="shared" si="272"/>
        <v>529855.5</v>
      </c>
      <c r="AO306" s="18">
        <f>SUBTOTAL(9,AO292:AO305)</f>
        <v>0</v>
      </c>
      <c r="AP306" s="6"/>
      <c r="AQ306" s="6"/>
      <c r="AR306" s="6"/>
    </row>
    <row r="307" spans="1:44" x14ac:dyDescent="0.25">
      <c r="A307" s="10">
        <v>383</v>
      </c>
      <c r="B307" s="1">
        <v>15</v>
      </c>
      <c r="C307" s="2">
        <v>40057465</v>
      </c>
      <c r="D307" s="3" t="s">
        <v>218</v>
      </c>
      <c r="E307" s="3" t="s">
        <v>361</v>
      </c>
      <c r="F307" s="3" t="s">
        <v>219</v>
      </c>
      <c r="G307" s="5">
        <v>1</v>
      </c>
      <c r="H307" s="4" t="s">
        <v>220</v>
      </c>
      <c r="I307" s="22">
        <v>518.41</v>
      </c>
      <c r="J307" s="11">
        <v>27</v>
      </c>
      <c r="K307" s="11">
        <v>29</v>
      </c>
      <c r="L307" s="11">
        <v>128</v>
      </c>
      <c r="M307" s="11">
        <f>ROUND((I307*J307),0)</f>
        <v>13997</v>
      </c>
      <c r="N307" s="11">
        <f>ROUND((M307*12%),0)</f>
        <v>1680</v>
      </c>
      <c r="O307" s="9">
        <f>M307*0.5%</f>
        <v>69.984999999999999</v>
      </c>
      <c r="P307" s="9">
        <f>ROUND(IF(M307&gt;15000,(15000*0.5%),M307*0.5%),0)</f>
        <v>70</v>
      </c>
      <c r="Q307" s="8">
        <f t="shared" si="206"/>
        <v>454.90250000000003</v>
      </c>
      <c r="R307" s="8">
        <f t="shared" si="267"/>
        <v>16271.887500000001</v>
      </c>
      <c r="S307" s="11">
        <f>ROUND((K307*10),0)</f>
        <v>290</v>
      </c>
      <c r="T307" s="9">
        <f t="shared" si="268"/>
        <v>16561.887500000001</v>
      </c>
      <c r="U307" s="9"/>
      <c r="V307" s="9"/>
      <c r="W307" s="9"/>
      <c r="X307" s="11">
        <f>ROUND((I307/8*L307),0)</f>
        <v>8295</v>
      </c>
      <c r="Y307" s="8">
        <f t="shared" si="269"/>
        <v>269.58750000000003</v>
      </c>
      <c r="Z307" s="9">
        <f t="shared" si="270"/>
        <v>8564.5874999999996</v>
      </c>
      <c r="AA307" s="11"/>
      <c r="AB307" s="11"/>
      <c r="AC307" s="11"/>
      <c r="AD307" s="11">
        <f>N307-AE307</f>
        <v>514</v>
      </c>
      <c r="AE307" s="11">
        <f>ROUND((M307*8.33%),0)</f>
        <v>1166</v>
      </c>
      <c r="AF307" s="12">
        <f>ROUNDUP((M307+X307)*(0.75%),0)</f>
        <v>168</v>
      </c>
      <c r="AG307" s="12">
        <v>0</v>
      </c>
      <c r="AH307" s="12">
        <v>0</v>
      </c>
      <c r="AI307" s="12">
        <v>40</v>
      </c>
      <c r="AJ307" s="11">
        <f>SUM(AD307:AI307)</f>
        <v>1888</v>
      </c>
      <c r="AK307" s="11">
        <f>SUM(M307:X307)-AJ307</f>
        <v>55802.662500000006</v>
      </c>
      <c r="AL307" s="11">
        <f>X307</f>
        <v>8295</v>
      </c>
      <c r="AM307" s="11">
        <f>AK307-AL307</f>
        <v>47507.662500000006</v>
      </c>
      <c r="AN307">
        <f>VLOOKUP(C307,[1]WD!$B$3:$AR$777,43,0)</f>
        <v>15</v>
      </c>
      <c r="AO307" s="18">
        <f>+AN307-B307</f>
        <v>0</v>
      </c>
      <c r="AP307" s="6"/>
      <c r="AQ307" s="6"/>
      <c r="AR307" s="6"/>
    </row>
    <row r="308" spans="1:44" x14ac:dyDescent="0.25">
      <c r="A308" s="10">
        <v>384</v>
      </c>
      <c r="B308" s="1">
        <v>15</v>
      </c>
      <c r="C308" s="2">
        <v>40057467</v>
      </c>
      <c r="D308" s="3" t="s">
        <v>221</v>
      </c>
      <c r="E308" s="3" t="s">
        <v>361</v>
      </c>
      <c r="F308" s="3" t="s">
        <v>219</v>
      </c>
      <c r="G308" s="5">
        <v>1</v>
      </c>
      <c r="H308" s="4" t="s">
        <v>220</v>
      </c>
      <c r="I308" s="22">
        <v>518.41</v>
      </c>
      <c r="J308" s="11">
        <v>26</v>
      </c>
      <c r="K308" s="11">
        <v>28</v>
      </c>
      <c r="L308" s="11">
        <v>128</v>
      </c>
      <c r="M308" s="11">
        <f>ROUND((I308*J308),0)</f>
        <v>13479</v>
      </c>
      <c r="N308" s="11">
        <f>ROUND((M308*12%),0)</f>
        <v>1617</v>
      </c>
      <c r="O308" s="9">
        <f>M308*0.5%</f>
        <v>67.394999999999996</v>
      </c>
      <c r="P308" s="9">
        <f>ROUND(IF(M308&gt;15000,(15000*0.5%),M308*0.5%),0)</f>
        <v>67</v>
      </c>
      <c r="Q308" s="8">
        <f t="shared" si="206"/>
        <v>438.0675</v>
      </c>
      <c r="R308" s="8">
        <f t="shared" si="267"/>
        <v>15668.4625</v>
      </c>
      <c r="S308" s="11">
        <f>ROUND((K308*10),0)</f>
        <v>280</v>
      </c>
      <c r="T308" s="9">
        <f t="shared" si="268"/>
        <v>15948.4625</v>
      </c>
      <c r="U308" s="9"/>
      <c r="V308" s="9"/>
      <c r="W308" s="9"/>
      <c r="X308" s="11">
        <f>ROUND((I308/8*L308),0)</f>
        <v>8295</v>
      </c>
      <c r="Y308" s="8">
        <f t="shared" si="269"/>
        <v>269.58750000000003</v>
      </c>
      <c r="Z308" s="9">
        <f t="shared" si="270"/>
        <v>8564.5874999999996</v>
      </c>
      <c r="AA308" s="11"/>
      <c r="AB308" s="11"/>
      <c r="AC308" s="11"/>
      <c r="AD308" s="11">
        <f>N308-AE308</f>
        <v>494</v>
      </c>
      <c r="AE308" s="11">
        <f>ROUND((M308*8.33%),0)</f>
        <v>1123</v>
      </c>
      <c r="AF308" s="12">
        <f>ROUNDUP((M308+X308)*(0.75%),0)</f>
        <v>164</v>
      </c>
      <c r="AG308" s="12">
        <v>0</v>
      </c>
      <c r="AH308" s="12">
        <v>0</v>
      </c>
      <c r="AI308" s="12">
        <v>40</v>
      </c>
      <c r="AJ308" s="11">
        <f>SUM(AD308:AI308)</f>
        <v>1821</v>
      </c>
      <c r="AK308" s="11">
        <f>SUM(M308:X308)-AJ308</f>
        <v>54039.387499999997</v>
      </c>
      <c r="AL308" s="11">
        <f>X308</f>
        <v>8295</v>
      </c>
      <c r="AM308" s="11">
        <f>AK308-AL308</f>
        <v>45744.387499999997</v>
      </c>
      <c r="AN308">
        <f>VLOOKUP(C308,[1]WD!$B$3:$AR$777,43,0)</f>
        <v>15</v>
      </c>
      <c r="AO308" s="18">
        <f>+AN308-B308</f>
        <v>0</v>
      </c>
      <c r="AP308" s="6"/>
      <c r="AQ308" s="6"/>
      <c r="AR308" s="6"/>
    </row>
    <row r="309" spans="1:44" x14ac:dyDescent="0.25">
      <c r="A309" s="10">
        <v>385</v>
      </c>
      <c r="B309" s="1">
        <v>15</v>
      </c>
      <c r="C309" s="2">
        <v>40058102</v>
      </c>
      <c r="D309" s="3" t="s">
        <v>222</v>
      </c>
      <c r="E309" s="3" t="s">
        <v>361</v>
      </c>
      <c r="F309" s="3" t="s">
        <v>219</v>
      </c>
      <c r="G309" s="5">
        <v>1</v>
      </c>
      <c r="H309" s="4" t="s">
        <v>220</v>
      </c>
      <c r="I309" s="22">
        <v>518.41</v>
      </c>
      <c r="J309" s="11">
        <v>26.5</v>
      </c>
      <c r="K309" s="11">
        <v>30.5</v>
      </c>
      <c r="L309" s="11">
        <v>142</v>
      </c>
      <c r="M309" s="11">
        <f>ROUND((I309*J309),0)</f>
        <v>13738</v>
      </c>
      <c r="N309" s="11">
        <f>ROUND((M309*12%),0)</f>
        <v>1649</v>
      </c>
      <c r="O309" s="9">
        <f>M309*0.5%</f>
        <v>68.69</v>
      </c>
      <c r="P309" s="9">
        <f>ROUND(IF(M309&gt;15000,(15000*0.5%),M309*0.5%),0)</f>
        <v>69</v>
      </c>
      <c r="Q309" s="8">
        <f t="shared" ref="Q309:Q356" si="273">(M309)*(3.25%)</f>
        <v>446.48500000000001</v>
      </c>
      <c r="R309" s="8">
        <f t="shared" si="267"/>
        <v>15971.175000000001</v>
      </c>
      <c r="S309" s="11">
        <f>ROUND((K309*10),0)</f>
        <v>305</v>
      </c>
      <c r="T309" s="9">
        <f t="shared" si="268"/>
        <v>16276.175000000001</v>
      </c>
      <c r="U309" s="9"/>
      <c r="V309" s="9"/>
      <c r="W309" s="9"/>
      <c r="X309" s="11">
        <f>ROUND((I309/8*L309),0)</f>
        <v>9202</v>
      </c>
      <c r="Y309" s="8">
        <f t="shared" si="269"/>
        <v>299.065</v>
      </c>
      <c r="Z309" s="9">
        <f t="shared" si="270"/>
        <v>9501.0650000000005</v>
      </c>
      <c r="AA309" s="11"/>
      <c r="AB309" s="11"/>
      <c r="AC309" s="11"/>
      <c r="AD309" s="11">
        <f>N309-AE309</f>
        <v>505</v>
      </c>
      <c r="AE309" s="11">
        <f>ROUND((M309*8.33%),0)</f>
        <v>1144</v>
      </c>
      <c r="AF309" s="12">
        <f>ROUNDUP((M309+X309)*(0.75%),0)</f>
        <v>173</v>
      </c>
      <c r="AG309" s="12">
        <v>0</v>
      </c>
      <c r="AH309" s="12">
        <v>0</v>
      </c>
      <c r="AI309" s="12">
        <v>40</v>
      </c>
      <c r="AJ309" s="11">
        <f>SUM(AD309:AI309)</f>
        <v>1862</v>
      </c>
      <c r="AK309" s="11">
        <f>SUM(M309:X309)-AJ309</f>
        <v>55863.525000000001</v>
      </c>
      <c r="AL309" s="11">
        <f>X309</f>
        <v>9202</v>
      </c>
      <c r="AM309" s="11">
        <f>AK309-AL309</f>
        <v>46661.525000000001</v>
      </c>
      <c r="AN309">
        <f>VLOOKUP(C309,[1]WD!$B$3:$AR$777,43,0)</f>
        <v>15</v>
      </c>
      <c r="AO309" s="18">
        <f>+AN309-B309</f>
        <v>0</v>
      </c>
      <c r="AP309" s="6"/>
      <c r="AQ309" s="6"/>
      <c r="AR309" s="6"/>
    </row>
    <row r="310" spans="1:44" x14ac:dyDescent="0.25">
      <c r="A310" s="10"/>
      <c r="B310" s="1"/>
      <c r="C310" s="2"/>
      <c r="D310" s="3"/>
      <c r="E310" s="3"/>
      <c r="F310" s="31" t="s">
        <v>656</v>
      </c>
      <c r="G310" s="5">
        <f>SUBTOTAL(9,G307:G309)</f>
        <v>3</v>
      </c>
      <c r="H310" s="4"/>
      <c r="I310" s="22"/>
      <c r="J310" s="11">
        <f t="shared" ref="J310:T310" si="274">SUBTOTAL(9,J307:J309)</f>
        <v>79.5</v>
      </c>
      <c r="K310" s="11">
        <f t="shared" si="274"/>
        <v>87.5</v>
      </c>
      <c r="L310" s="11">
        <f t="shared" si="274"/>
        <v>398</v>
      </c>
      <c r="M310" s="11">
        <f t="shared" si="274"/>
        <v>41214</v>
      </c>
      <c r="N310" s="11">
        <f t="shared" si="274"/>
        <v>4946</v>
      </c>
      <c r="O310" s="9">
        <f t="shared" si="274"/>
        <v>206.07</v>
      </c>
      <c r="P310" s="9">
        <f t="shared" si="274"/>
        <v>206</v>
      </c>
      <c r="Q310" s="8">
        <f t="shared" si="274"/>
        <v>1339.4549999999999</v>
      </c>
      <c r="R310" s="8">
        <f t="shared" si="274"/>
        <v>47911.525000000001</v>
      </c>
      <c r="S310" s="11">
        <f t="shared" si="274"/>
        <v>875</v>
      </c>
      <c r="T310" s="9">
        <f t="shared" si="274"/>
        <v>48786.525000000001</v>
      </c>
      <c r="U310" s="33">
        <f>ROUND(T310/G310,2)</f>
        <v>16262.18</v>
      </c>
      <c r="V310" s="9">
        <f>U310*G310</f>
        <v>48786.54</v>
      </c>
      <c r="W310" s="9">
        <f>V310-T310</f>
        <v>1.4999999999417923E-2</v>
      </c>
      <c r="X310" s="11">
        <f>SUBTOTAL(9,X307:X309)</f>
        <v>25792</v>
      </c>
      <c r="Y310" s="8">
        <f>SUBTOTAL(9,Y307:Y309)</f>
        <v>838.24</v>
      </c>
      <c r="Z310" s="9">
        <f>SUBTOTAL(9,Z307:Z309)</f>
        <v>26630.239999999998</v>
      </c>
      <c r="AA310" s="33">
        <f>ROUND(Z310/G310,2)</f>
        <v>8876.75</v>
      </c>
      <c r="AB310" s="9">
        <f>AA310*G310</f>
        <v>26630.25</v>
      </c>
      <c r="AC310" s="9">
        <f>AB310-Z310</f>
        <v>1.0000000002037268E-2</v>
      </c>
      <c r="AD310" s="11">
        <f t="shared" ref="AD310:AM310" si="275">SUBTOTAL(9,AD307:AD309)</f>
        <v>1513</v>
      </c>
      <c r="AE310" s="11">
        <f t="shared" si="275"/>
        <v>3433</v>
      </c>
      <c r="AF310" s="12">
        <f t="shared" si="275"/>
        <v>505</v>
      </c>
      <c r="AG310" s="12">
        <f t="shared" si="275"/>
        <v>0</v>
      </c>
      <c r="AH310" s="12">
        <f t="shared" si="275"/>
        <v>0</v>
      </c>
      <c r="AI310" s="12">
        <f t="shared" si="275"/>
        <v>120</v>
      </c>
      <c r="AJ310" s="11">
        <f t="shared" si="275"/>
        <v>5571</v>
      </c>
      <c r="AK310" s="11">
        <f t="shared" si="275"/>
        <v>165705.57500000001</v>
      </c>
      <c r="AL310" s="11">
        <f t="shared" si="275"/>
        <v>25792</v>
      </c>
      <c r="AM310" s="11">
        <f t="shared" si="275"/>
        <v>139913.57500000001</v>
      </c>
      <c r="AO310" s="18">
        <f>SUBTOTAL(9,AO307:AO309)</f>
        <v>0</v>
      </c>
      <c r="AP310" s="6"/>
      <c r="AQ310" s="6"/>
      <c r="AR310" s="6"/>
    </row>
    <row r="311" spans="1:44" x14ac:dyDescent="0.25">
      <c r="A311" s="10">
        <v>386</v>
      </c>
      <c r="B311" s="1">
        <v>15</v>
      </c>
      <c r="C311" s="2">
        <v>40058379</v>
      </c>
      <c r="D311" s="3" t="s">
        <v>322</v>
      </c>
      <c r="E311" s="3" t="s">
        <v>361</v>
      </c>
      <c r="F311" s="3" t="s">
        <v>223</v>
      </c>
      <c r="G311" s="5">
        <v>1</v>
      </c>
      <c r="H311" s="4" t="s">
        <v>300</v>
      </c>
      <c r="I311" s="22">
        <v>518.41</v>
      </c>
      <c r="J311" s="11">
        <v>22</v>
      </c>
      <c r="K311" s="11">
        <v>26</v>
      </c>
      <c r="L311" s="11">
        <v>97</v>
      </c>
      <c r="M311" s="11">
        <f>ROUND((I311*J311),0)</f>
        <v>11405</v>
      </c>
      <c r="N311" s="11">
        <f>ROUND((M311*12%),0)</f>
        <v>1369</v>
      </c>
      <c r="O311" s="9">
        <f>M311*0.5%</f>
        <v>57.024999999999999</v>
      </c>
      <c r="P311" s="9">
        <f>ROUND(IF(M311&gt;15000,(15000*0.5%),M311*0.5%),0)</f>
        <v>57</v>
      </c>
      <c r="Q311" s="8">
        <f t="shared" si="273"/>
        <v>370.66250000000002</v>
      </c>
      <c r="R311" s="8">
        <f t="shared" ref="R311:R356" si="276">SUM(M311:Q311)</f>
        <v>13258.6875</v>
      </c>
      <c r="S311" s="11">
        <f>ROUND((K311*10),0)</f>
        <v>260</v>
      </c>
      <c r="T311" s="9">
        <f t="shared" ref="T311:T356" si="277">SUM(R311:S311)</f>
        <v>13518.6875</v>
      </c>
      <c r="U311" s="9"/>
      <c r="V311" s="9"/>
      <c r="W311" s="9"/>
      <c r="X311" s="11">
        <f>ROUND((I311/8*L311),0)</f>
        <v>6286</v>
      </c>
      <c r="Y311" s="8">
        <f t="shared" ref="Y311:Y356" si="278">(X311)*(3.25%)</f>
        <v>204.29500000000002</v>
      </c>
      <c r="Z311" s="9">
        <f t="shared" ref="Z311:Z356" si="279">+Y311+X311</f>
        <v>6490.2950000000001</v>
      </c>
      <c r="AA311" s="11"/>
      <c r="AB311" s="11"/>
      <c r="AC311" s="11"/>
      <c r="AD311" s="11">
        <f>N311-AE311</f>
        <v>419</v>
      </c>
      <c r="AE311" s="11">
        <f>ROUND((M311*8.33%),0)</f>
        <v>950</v>
      </c>
      <c r="AF311" s="12">
        <f>ROUNDUP((M311+X311)*(0.75%),0)</f>
        <v>133</v>
      </c>
      <c r="AG311" s="12">
        <v>0</v>
      </c>
      <c r="AH311" s="12">
        <v>0</v>
      </c>
      <c r="AI311" s="12">
        <v>40</v>
      </c>
      <c r="AJ311" s="11">
        <f>SUM(AD311:AI311)</f>
        <v>1542</v>
      </c>
      <c r="AK311" s="11">
        <f>SUM(M311:X311)-AJ311</f>
        <v>45040.0625</v>
      </c>
      <c r="AL311" s="11">
        <f>X311</f>
        <v>6286</v>
      </c>
      <c r="AM311" s="11">
        <f>AK311-AL311</f>
        <v>38754.0625</v>
      </c>
      <c r="AN311">
        <f>VLOOKUP(C311,[1]WD!$B$3:$AR$777,43,0)</f>
        <v>15</v>
      </c>
      <c r="AO311" s="18">
        <f>+AN311-B311</f>
        <v>0</v>
      </c>
      <c r="AP311" s="6"/>
      <c r="AQ311" s="6"/>
      <c r="AR311" s="6"/>
    </row>
    <row r="312" spans="1:44" x14ac:dyDescent="0.25">
      <c r="A312" s="10">
        <v>387</v>
      </c>
      <c r="B312" s="1">
        <v>15</v>
      </c>
      <c r="C312" s="2">
        <v>40058465</v>
      </c>
      <c r="D312" s="3" t="s">
        <v>80</v>
      </c>
      <c r="E312" s="3" t="s">
        <v>361</v>
      </c>
      <c r="F312" s="3" t="s">
        <v>223</v>
      </c>
      <c r="G312" s="5">
        <v>1</v>
      </c>
      <c r="H312" s="4" t="s">
        <v>224</v>
      </c>
      <c r="I312" s="22">
        <v>518.41</v>
      </c>
      <c r="J312" s="11">
        <v>23</v>
      </c>
      <c r="K312" s="11">
        <v>27</v>
      </c>
      <c r="L312" s="11">
        <v>118</v>
      </c>
      <c r="M312" s="11">
        <f>ROUND((I312*J312),0)</f>
        <v>11923</v>
      </c>
      <c r="N312" s="11">
        <f>ROUND((M312*12%),0)</f>
        <v>1431</v>
      </c>
      <c r="O312" s="9">
        <f>M312*0.5%</f>
        <v>59.615000000000002</v>
      </c>
      <c r="P312" s="9">
        <f>ROUND(IF(M312&gt;15000,(15000*0.5%),M312*0.5%),0)</f>
        <v>60</v>
      </c>
      <c r="Q312" s="8">
        <f t="shared" si="273"/>
        <v>387.4975</v>
      </c>
      <c r="R312" s="8">
        <f t="shared" si="276"/>
        <v>13861.112499999999</v>
      </c>
      <c r="S312" s="11">
        <f>ROUND((K312*10),0)</f>
        <v>270</v>
      </c>
      <c r="T312" s="9">
        <f t="shared" si="277"/>
        <v>14131.112499999999</v>
      </c>
      <c r="U312" s="9"/>
      <c r="V312" s="9"/>
      <c r="W312" s="9"/>
      <c r="X312" s="11">
        <f>ROUND((I312/8*L312),0)</f>
        <v>7647</v>
      </c>
      <c r="Y312" s="8">
        <f t="shared" si="278"/>
        <v>248.5275</v>
      </c>
      <c r="Z312" s="9">
        <f t="shared" si="279"/>
        <v>7895.5275000000001</v>
      </c>
      <c r="AA312" s="11"/>
      <c r="AB312" s="11"/>
      <c r="AC312" s="11"/>
      <c r="AD312" s="11">
        <f>N312-AE312</f>
        <v>438</v>
      </c>
      <c r="AE312" s="11">
        <f>ROUND((M312*8.33%),0)</f>
        <v>993</v>
      </c>
      <c r="AF312" s="12">
        <f>ROUNDUP((M312+X312)*(0.75%),0)</f>
        <v>147</v>
      </c>
      <c r="AG312" s="12">
        <v>0</v>
      </c>
      <c r="AH312" s="12">
        <v>0</v>
      </c>
      <c r="AI312" s="12">
        <v>40</v>
      </c>
      <c r="AJ312" s="11">
        <f>SUM(AD312:AI312)</f>
        <v>1618</v>
      </c>
      <c r="AK312" s="11">
        <f>SUM(M312:X312)-AJ312</f>
        <v>48152.337499999994</v>
      </c>
      <c r="AL312" s="11">
        <f>X312</f>
        <v>7647</v>
      </c>
      <c r="AM312" s="11">
        <f>AK312-AL312</f>
        <v>40505.337499999994</v>
      </c>
      <c r="AN312">
        <f>VLOOKUP(C312,[1]WD!$B$3:$AR$777,43,0)</f>
        <v>15</v>
      </c>
      <c r="AO312" s="18">
        <f>+AN312-B312</f>
        <v>0</v>
      </c>
      <c r="AP312" s="6"/>
      <c r="AQ312" s="6"/>
      <c r="AR312" s="6"/>
    </row>
    <row r="313" spans="1:44" x14ac:dyDescent="0.25">
      <c r="A313" s="10"/>
      <c r="B313" s="1"/>
      <c r="C313" s="2"/>
      <c r="D313" s="3"/>
      <c r="E313" s="3"/>
      <c r="F313" s="31" t="s">
        <v>657</v>
      </c>
      <c r="G313" s="5">
        <f>SUBTOTAL(9,G311:G312)</f>
        <v>2</v>
      </c>
      <c r="H313" s="4"/>
      <c r="I313" s="22"/>
      <c r="J313" s="11">
        <f t="shared" ref="J313:T313" si="280">SUBTOTAL(9,J311:J312)</f>
        <v>45</v>
      </c>
      <c r="K313" s="11">
        <f t="shared" si="280"/>
        <v>53</v>
      </c>
      <c r="L313" s="11">
        <f t="shared" si="280"/>
        <v>215</v>
      </c>
      <c r="M313" s="11">
        <f t="shared" si="280"/>
        <v>23328</v>
      </c>
      <c r="N313" s="11">
        <f t="shared" si="280"/>
        <v>2800</v>
      </c>
      <c r="O313" s="9">
        <f t="shared" si="280"/>
        <v>116.64</v>
      </c>
      <c r="P313" s="9">
        <f t="shared" si="280"/>
        <v>117</v>
      </c>
      <c r="Q313" s="8">
        <f t="shared" si="280"/>
        <v>758.16000000000008</v>
      </c>
      <c r="R313" s="8">
        <f t="shared" si="280"/>
        <v>27119.8</v>
      </c>
      <c r="S313" s="11">
        <f t="shared" si="280"/>
        <v>530</v>
      </c>
      <c r="T313" s="9">
        <f t="shared" si="280"/>
        <v>27649.8</v>
      </c>
      <c r="U313" s="33">
        <f>ROUND(T313/G313,2)</f>
        <v>13824.9</v>
      </c>
      <c r="V313" s="9">
        <f>U313*G313</f>
        <v>27649.8</v>
      </c>
      <c r="W313" s="9">
        <f>V313-T313</f>
        <v>0</v>
      </c>
      <c r="X313" s="11">
        <f>SUBTOTAL(9,X311:X312)</f>
        <v>13933</v>
      </c>
      <c r="Y313" s="8">
        <f>SUBTOTAL(9,Y311:Y312)</f>
        <v>452.82249999999999</v>
      </c>
      <c r="Z313" s="9">
        <f>SUBTOTAL(9,Z311:Z312)</f>
        <v>14385.8225</v>
      </c>
      <c r="AA313" s="33">
        <f>ROUND(Z313/G313,2)</f>
        <v>7192.91</v>
      </c>
      <c r="AB313" s="9">
        <f>AA313*G313</f>
        <v>14385.82</v>
      </c>
      <c r="AC313" s="9">
        <f>AB313-Z313</f>
        <v>-2.500000000509317E-3</v>
      </c>
      <c r="AD313" s="11">
        <f t="shared" ref="AD313:AM313" si="281">SUBTOTAL(9,AD311:AD312)</f>
        <v>857</v>
      </c>
      <c r="AE313" s="11">
        <f t="shared" si="281"/>
        <v>1943</v>
      </c>
      <c r="AF313" s="12">
        <f t="shared" si="281"/>
        <v>280</v>
      </c>
      <c r="AG313" s="12">
        <f t="shared" si="281"/>
        <v>0</v>
      </c>
      <c r="AH313" s="12">
        <f t="shared" si="281"/>
        <v>0</v>
      </c>
      <c r="AI313" s="12">
        <f t="shared" si="281"/>
        <v>80</v>
      </c>
      <c r="AJ313" s="11">
        <f t="shared" si="281"/>
        <v>3160</v>
      </c>
      <c r="AK313" s="11">
        <f t="shared" si="281"/>
        <v>93192.4</v>
      </c>
      <c r="AL313" s="11">
        <f t="shared" si="281"/>
        <v>13933</v>
      </c>
      <c r="AM313" s="11">
        <f t="shared" si="281"/>
        <v>79259.399999999994</v>
      </c>
      <c r="AO313" s="18">
        <f>SUBTOTAL(9,AO311:AO312)</f>
        <v>0</v>
      </c>
      <c r="AP313" s="6"/>
      <c r="AQ313" s="6"/>
      <c r="AR313" s="6"/>
    </row>
    <row r="314" spans="1:44" x14ac:dyDescent="0.25">
      <c r="A314" s="10">
        <v>388</v>
      </c>
      <c r="B314" s="1">
        <v>15</v>
      </c>
      <c r="C314" s="2">
        <v>40057840</v>
      </c>
      <c r="D314" s="3" t="s">
        <v>27</v>
      </c>
      <c r="E314" s="3" t="s">
        <v>361</v>
      </c>
      <c r="F314" s="3" t="s">
        <v>226</v>
      </c>
      <c r="G314" s="5">
        <v>1</v>
      </c>
      <c r="H314" s="4" t="s">
        <v>447</v>
      </c>
      <c r="I314" s="22">
        <v>518.41</v>
      </c>
      <c r="J314" s="11">
        <v>25</v>
      </c>
      <c r="K314" s="11">
        <v>27</v>
      </c>
      <c r="L314" s="11">
        <v>105</v>
      </c>
      <c r="M314" s="11">
        <f t="shared" ref="M314:M319" si="282">ROUND((I314*J314),0)</f>
        <v>12960</v>
      </c>
      <c r="N314" s="11">
        <f t="shared" ref="N314:N319" si="283">ROUND((M314*12%),0)</f>
        <v>1555</v>
      </c>
      <c r="O314" s="9">
        <f t="shared" ref="O314:O319" si="284">M314*0.5%</f>
        <v>64.8</v>
      </c>
      <c r="P314" s="9">
        <f t="shared" ref="P314:P319" si="285">ROUND(IF(M314&gt;15000,(15000*0.5%),M314*0.5%),0)</f>
        <v>65</v>
      </c>
      <c r="Q314" s="8">
        <f t="shared" si="273"/>
        <v>421.2</v>
      </c>
      <c r="R314" s="8">
        <f t="shared" si="276"/>
        <v>15066</v>
      </c>
      <c r="S314" s="11">
        <f t="shared" ref="S314:S319" si="286">ROUND((K314*10),0)</f>
        <v>270</v>
      </c>
      <c r="T314" s="9">
        <f t="shared" si="277"/>
        <v>15336</v>
      </c>
      <c r="U314" s="9"/>
      <c r="V314" s="9"/>
      <c r="W314" s="9"/>
      <c r="X314" s="11">
        <f t="shared" ref="X314:X319" si="287">ROUND((I314/8*L314),0)</f>
        <v>6804</v>
      </c>
      <c r="Y314" s="8">
        <f t="shared" si="278"/>
        <v>221.13</v>
      </c>
      <c r="Z314" s="9">
        <f t="shared" si="279"/>
        <v>7025.13</v>
      </c>
      <c r="AA314" s="11"/>
      <c r="AB314" s="11"/>
      <c r="AC314" s="11"/>
      <c r="AD314" s="11">
        <f t="shared" ref="AD314:AD319" si="288">N314-AE314</f>
        <v>475</v>
      </c>
      <c r="AE314" s="11">
        <f t="shared" ref="AE314:AE319" si="289">ROUND((M314*8.33%),0)</f>
        <v>1080</v>
      </c>
      <c r="AF314" s="12">
        <f t="shared" ref="AF314:AF319" si="290">ROUNDUP((M314+X314)*(0.75%),0)</f>
        <v>149</v>
      </c>
      <c r="AG314" s="12">
        <v>0</v>
      </c>
      <c r="AH314" s="12">
        <v>0</v>
      </c>
      <c r="AI314" s="12">
        <v>40</v>
      </c>
      <c r="AJ314" s="11">
        <f t="shared" ref="AJ314:AJ319" si="291">SUM(AD314:AI314)</f>
        <v>1744</v>
      </c>
      <c r="AK314" s="11">
        <f t="shared" ref="AK314:AK319" si="292">SUM(M314:X314)-AJ314</f>
        <v>50798</v>
      </c>
      <c r="AL314" s="11">
        <f t="shared" ref="AL314:AL319" si="293">X314</f>
        <v>6804</v>
      </c>
      <c r="AM314" s="11">
        <f t="shared" ref="AM314:AM319" si="294">AK314-AL314</f>
        <v>43994</v>
      </c>
      <c r="AN314">
        <f>VLOOKUP(C314,[1]WD!$B$3:$AR$777,43,0)</f>
        <v>15</v>
      </c>
      <c r="AO314" s="18">
        <f t="shared" ref="AO314:AO319" si="295">+AN314-B314</f>
        <v>0</v>
      </c>
      <c r="AP314" s="6"/>
      <c r="AQ314" s="6"/>
      <c r="AR314" s="6"/>
    </row>
    <row r="315" spans="1:44" x14ac:dyDescent="0.25">
      <c r="A315" s="10">
        <v>389</v>
      </c>
      <c r="B315" s="1">
        <v>15</v>
      </c>
      <c r="C315" s="2">
        <v>40058503</v>
      </c>
      <c r="D315" s="3" t="s">
        <v>143</v>
      </c>
      <c r="E315" s="3" t="s">
        <v>361</v>
      </c>
      <c r="F315" s="3" t="s">
        <v>226</v>
      </c>
      <c r="G315" s="5">
        <v>1</v>
      </c>
      <c r="H315" s="4" t="s">
        <v>447</v>
      </c>
      <c r="I315" s="22">
        <v>518.41</v>
      </c>
      <c r="J315" s="11">
        <v>26</v>
      </c>
      <c r="K315" s="11">
        <v>29</v>
      </c>
      <c r="L315" s="11">
        <v>111</v>
      </c>
      <c r="M315" s="11">
        <f t="shared" si="282"/>
        <v>13479</v>
      </c>
      <c r="N315" s="11">
        <f t="shared" si="283"/>
        <v>1617</v>
      </c>
      <c r="O315" s="9">
        <f t="shared" si="284"/>
        <v>67.394999999999996</v>
      </c>
      <c r="P315" s="9">
        <f t="shared" si="285"/>
        <v>67</v>
      </c>
      <c r="Q315" s="8">
        <f t="shared" si="273"/>
        <v>438.0675</v>
      </c>
      <c r="R315" s="8">
        <f t="shared" si="276"/>
        <v>15668.4625</v>
      </c>
      <c r="S315" s="11">
        <f t="shared" si="286"/>
        <v>290</v>
      </c>
      <c r="T315" s="9">
        <f t="shared" si="277"/>
        <v>15958.4625</v>
      </c>
      <c r="U315" s="9"/>
      <c r="V315" s="9"/>
      <c r="W315" s="9"/>
      <c r="X315" s="11">
        <f t="shared" si="287"/>
        <v>7193</v>
      </c>
      <c r="Y315" s="8">
        <f t="shared" si="278"/>
        <v>233.77250000000001</v>
      </c>
      <c r="Z315" s="9">
        <f t="shared" si="279"/>
        <v>7426.7725</v>
      </c>
      <c r="AA315" s="11"/>
      <c r="AB315" s="11"/>
      <c r="AC315" s="11"/>
      <c r="AD315" s="11">
        <f t="shared" si="288"/>
        <v>494</v>
      </c>
      <c r="AE315" s="11">
        <f t="shared" si="289"/>
        <v>1123</v>
      </c>
      <c r="AF315" s="12">
        <f t="shared" si="290"/>
        <v>156</v>
      </c>
      <c r="AG315" s="12">
        <v>0</v>
      </c>
      <c r="AH315" s="12">
        <v>0</v>
      </c>
      <c r="AI315" s="12">
        <v>40</v>
      </c>
      <c r="AJ315" s="11">
        <f t="shared" si="291"/>
        <v>1813</v>
      </c>
      <c r="AK315" s="11">
        <f t="shared" si="292"/>
        <v>52965.387499999997</v>
      </c>
      <c r="AL315" s="11">
        <f t="shared" si="293"/>
        <v>7193</v>
      </c>
      <c r="AM315" s="11">
        <f t="shared" si="294"/>
        <v>45772.387499999997</v>
      </c>
      <c r="AN315">
        <f>VLOOKUP(C315,[1]WD!$B$3:$AR$777,43,0)</f>
        <v>15</v>
      </c>
      <c r="AO315" s="18">
        <f t="shared" si="295"/>
        <v>0</v>
      </c>
      <c r="AP315" s="6"/>
      <c r="AQ315" s="6"/>
      <c r="AR315" s="6"/>
    </row>
    <row r="316" spans="1:44" x14ac:dyDescent="0.25">
      <c r="A316" s="10">
        <v>390</v>
      </c>
      <c r="B316" s="1">
        <v>15</v>
      </c>
      <c r="C316" s="2">
        <v>40057570</v>
      </c>
      <c r="D316" s="3" t="s">
        <v>202</v>
      </c>
      <c r="E316" s="3" t="s">
        <v>361</v>
      </c>
      <c r="F316" s="3" t="s">
        <v>226</v>
      </c>
      <c r="G316" s="5">
        <v>1</v>
      </c>
      <c r="H316" s="4" t="s">
        <v>447</v>
      </c>
      <c r="I316" s="22">
        <v>518.41</v>
      </c>
      <c r="J316" s="11">
        <v>23.5</v>
      </c>
      <c r="K316" s="11">
        <v>24</v>
      </c>
      <c r="L316" s="11">
        <v>14</v>
      </c>
      <c r="M316" s="11">
        <f t="shared" si="282"/>
        <v>12183</v>
      </c>
      <c r="N316" s="11">
        <f t="shared" si="283"/>
        <v>1462</v>
      </c>
      <c r="O316" s="9">
        <f t="shared" si="284"/>
        <v>60.914999999999999</v>
      </c>
      <c r="P316" s="9">
        <f t="shared" si="285"/>
        <v>61</v>
      </c>
      <c r="Q316" s="8">
        <f t="shared" si="273"/>
        <v>395.94749999999999</v>
      </c>
      <c r="R316" s="8">
        <f t="shared" si="276"/>
        <v>14162.862500000001</v>
      </c>
      <c r="S316" s="11">
        <f t="shared" si="286"/>
        <v>240</v>
      </c>
      <c r="T316" s="9">
        <f t="shared" si="277"/>
        <v>14402.862500000001</v>
      </c>
      <c r="U316" s="9"/>
      <c r="V316" s="9"/>
      <c r="W316" s="9"/>
      <c r="X316" s="11">
        <f t="shared" si="287"/>
        <v>907</v>
      </c>
      <c r="Y316" s="8">
        <f t="shared" si="278"/>
        <v>29.477500000000003</v>
      </c>
      <c r="Z316" s="9">
        <f t="shared" si="279"/>
        <v>936.47749999999996</v>
      </c>
      <c r="AA316" s="11"/>
      <c r="AB316" s="11"/>
      <c r="AC316" s="11"/>
      <c r="AD316" s="11">
        <f t="shared" si="288"/>
        <v>447</v>
      </c>
      <c r="AE316" s="11">
        <f t="shared" si="289"/>
        <v>1015</v>
      </c>
      <c r="AF316" s="12">
        <f t="shared" si="290"/>
        <v>99</v>
      </c>
      <c r="AG316" s="12">
        <v>0</v>
      </c>
      <c r="AH316" s="12">
        <v>0</v>
      </c>
      <c r="AI316" s="12">
        <v>40</v>
      </c>
      <c r="AJ316" s="11">
        <f t="shared" si="291"/>
        <v>1601</v>
      </c>
      <c r="AK316" s="11">
        <f t="shared" si="292"/>
        <v>42274.587500000001</v>
      </c>
      <c r="AL316" s="11">
        <f t="shared" si="293"/>
        <v>907</v>
      </c>
      <c r="AM316" s="11">
        <f t="shared" si="294"/>
        <v>41367.587500000001</v>
      </c>
      <c r="AN316">
        <f>VLOOKUP(C316,[1]WD!$B$3:$AR$777,43,0)</f>
        <v>15</v>
      </c>
      <c r="AO316" s="18">
        <f t="shared" si="295"/>
        <v>0</v>
      </c>
      <c r="AP316" s="6"/>
      <c r="AQ316" s="6"/>
      <c r="AR316" s="6"/>
    </row>
    <row r="317" spans="1:44" x14ac:dyDescent="0.25">
      <c r="A317" s="10">
        <v>391</v>
      </c>
      <c r="B317" s="1">
        <v>15</v>
      </c>
      <c r="C317" s="2">
        <v>40057606</v>
      </c>
      <c r="D317" s="3" t="s">
        <v>203</v>
      </c>
      <c r="E317" s="3" t="s">
        <v>361</v>
      </c>
      <c r="F317" s="3" t="s">
        <v>226</v>
      </c>
      <c r="G317" s="5">
        <v>1</v>
      </c>
      <c r="H317" s="4" t="s">
        <v>447</v>
      </c>
      <c r="I317" s="22">
        <v>518.41</v>
      </c>
      <c r="J317" s="11">
        <v>25</v>
      </c>
      <c r="K317" s="11">
        <v>26</v>
      </c>
      <c r="L317" s="11">
        <v>32</v>
      </c>
      <c r="M317" s="11">
        <f t="shared" si="282"/>
        <v>12960</v>
      </c>
      <c r="N317" s="11">
        <f t="shared" si="283"/>
        <v>1555</v>
      </c>
      <c r="O317" s="9">
        <f t="shared" si="284"/>
        <v>64.8</v>
      </c>
      <c r="P317" s="9">
        <f t="shared" si="285"/>
        <v>65</v>
      </c>
      <c r="Q317" s="8">
        <f t="shared" si="273"/>
        <v>421.2</v>
      </c>
      <c r="R317" s="8">
        <f t="shared" si="276"/>
        <v>15066</v>
      </c>
      <c r="S317" s="11">
        <f t="shared" si="286"/>
        <v>260</v>
      </c>
      <c r="T317" s="9">
        <f t="shared" si="277"/>
        <v>15326</v>
      </c>
      <c r="U317" s="9"/>
      <c r="V317" s="9"/>
      <c r="W317" s="9"/>
      <c r="X317" s="11">
        <f t="shared" si="287"/>
        <v>2074</v>
      </c>
      <c r="Y317" s="8">
        <f t="shared" si="278"/>
        <v>67.405000000000001</v>
      </c>
      <c r="Z317" s="9">
        <f t="shared" si="279"/>
        <v>2141.4050000000002</v>
      </c>
      <c r="AA317" s="11"/>
      <c r="AB317" s="11"/>
      <c r="AC317" s="11"/>
      <c r="AD317" s="11">
        <f t="shared" si="288"/>
        <v>475</v>
      </c>
      <c r="AE317" s="11">
        <f t="shared" si="289"/>
        <v>1080</v>
      </c>
      <c r="AF317" s="12">
        <f t="shared" si="290"/>
        <v>113</v>
      </c>
      <c r="AG317" s="12">
        <v>0</v>
      </c>
      <c r="AH317" s="12">
        <v>0</v>
      </c>
      <c r="AI317" s="12">
        <v>40</v>
      </c>
      <c r="AJ317" s="11">
        <f t="shared" si="291"/>
        <v>1708</v>
      </c>
      <c r="AK317" s="11">
        <f t="shared" si="292"/>
        <v>46084</v>
      </c>
      <c r="AL317" s="11">
        <f t="shared" si="293"/>
        <v>2074</v>
      </c>
      <c r="AM317" s="11">
        <f t="shared" si="294"/>
        <v>44010</v>
      </c>
      <c r="AN317">
        <f>VLOOKUP(C317,[1]WD!$B$3:$AR$777,43,0)</f>
        <v>15</v>
      </c>
      <c r="AO317" s="18">
        <f t="shared" si="295"/>
        <v>0</v>
      </c>
      <c r="AP317" s="6"/>
      <c r="AQ317" s="6"/>
      <c r="AR317" s="6"/>
    </row>
    <row r="318" spans="1:44" x14ac:dyDescent="0.25">
      <c r="A318" s="10">
        <v>392</v>
      </c>
      <c r="B318" s="1">
        <v>15</v>
      </c>
      <c r="C318" s="2">
        <v>40058475</v>
      </c>
      <c r="D318" s="3" t="s">
        <v>215</v>
      </c>
      <c r="E318" s="3" t="s">
        <v>361</v>
      </c>
      <c r="F318" s="3" t="s">
        <v>226</v>
      </c>
      <c r="G318" s="5">
        <v>1</v>
      </c>
      <c r="H318" s="4" t="s">
        <v>447</v>
      </c>
      <c r="I318" s="22">
        <v>518.41</v>
      </c>
      <c r="J318" s="11">
        <v>24</v>
      </c>
      <c r="K318" s="11">
        <v>28</v>
      </c>
      <c r="L318" s="11">
        <v>46</v>
      </c>
      <c r="M318" s="11">
        <f t="shared" si="282"/>
        <v>12442</v>
      </c>
      <c r="N318" s="11">
        <f t="shared" si="283"/>
        <v>1493</v>
      </c>
      <c r="O318" s="9">
        <f t="shared" si="284"/>
        <v>62.21</v>
      </c>
      <c r="P318" s="9">
        <f t="shared" si="285"/>
        <v>62</v>
      </c>
      <c r="Q318" s="8">
        <f t="shared" si="273"/>
        <v>404.36500000000001</v>
      </c>
      <c r="R318" s="8">
        <f t="shared" si="276"/>
        <v>14463.574999999999</v>
      </c>
      <c r="S318" s="11">
        <f t="shared" si="286"/>
        <v>280</v>
      </c>
      <c r="T318" s="9">
        <f t="shared" si="277"/>
        <v>14743.574999999999</v>
      </c>
      <c r="U318" s="9"/>
      <c r="V318" s="9"/>
      <c r="W318" s="9"/>
      <c r="X318" s="11">
        <f t="shared" si="287"/>
        <v>2981</v>
      </c>
      <c r="Y318" s="8">
        <f t="shared" si="278"/>
        <v>96.882500000000007</v>
      </c>
      <c r="Z318" s="9">
        <f t="shared" si="279"/>
        <v>3077.8825000000002</v>
      </c>
      <c r="AA318" s="11"/>
      <c r="AB318" s="11"/>
      <c r="AC318" s="11"/>
      <c r="AD318" s="11">
        <f t="shared" si="288"/>
        <v>457</v>
      </c>
      <c r="AE318" s="11">
        <f t="shared" si="289"/>
        <v>1036</v>
      </c>
      <c r="AF318" s="12">
        <f t="shared" si="290"/>
        <v>116</v>
      </c>
      <c r="AG318" s="12">
        <v>0</v>
      </c>
      <c r="AH318" s="12">
        <v>0</v>
      </c>
      <c r="AI318" s="12">
        <v>40</v>
      </c>
      <c r="AJ318" s="11">
        <f t="shared" si="291"/>
        <v>1649</v>
      </c>
      <c r="AK318" s="11">
        <f t="shared" si="292"/>
        <v>45282.724999999999</v>
      </c>
      <c r="AL318" s="11">
        <f t="shared" si="293"/>
        <v>2981</v>
      </c>
      <c r="AM318" s="11">
        <f t="shared" si="294"/>
        <v>42301.724999999999</v>
      </c>
      <c r="AN318">
        <f>VLOOKUP(C318,[1]WD!$B$3:$AR$777,43,0)</f>
        <v>15</v>
      </c>
      <c r="AO318" s="18">
        <f t="shared" si="295"/>
        <v>0</v>
      </c>
      <c r="AP318" s="6"/>
      <c r="AQ318" s="6"/>
      <c r="AR318" s="6"/>
    </row>
    <row r="319" spans="1:44" x14ac:dyDescent="0.25">
      <c r="A319" s="10">
        <v>393</v>
      </c>
      <c r="B319" s="1">
        <v>15</v>
      </c>
      <c r="C319" s="2">
        <v>40058915</v>
      </c>
      <c r="D319" s="3" t="s">
        <v>139</v>
      </c>
      <c r="E319" s="3" t="s">
        <v>361</v>
      </c>
      <c r="F319" s="3" t="s">
        <v>226</v>
      </c>
      <c r="G319" s="5">
        <v>1</v>
      </c>
      <c r="H319" s="4" t="s">
        <v>447</v>
      </c>
      <c r="I319" s="22">
        <v>518.41</v>
      </c>
      <c r="J319" s="11">
        <v>25</v>
      </c>
      <c r="K319" s="11">
        <v>27</v>
      </c>
      <c r="L319" s="11">
        <v>94</v>
      </c>
      <c r="M319" s="11">
        <f t="shared" si="282"/>
        <v>12960</v>
      </c>
      <c r="N319" s="11">
        <f t="shared" si="283"/>
        <v>1555</v>
      </c>
      <c r="O319" s="9">
        <f t="shared" si="284"/>
        <v>64.8</v>
      </c>
      <c r="P319" s="9">
        <f t="shared" si="285"/>
        <v>65</v>
      </c>
      <c r="Q319" s="8">
        <f t="shared" si="273"/>
        <v>421.2</v>
      </c>
      <c r="R319" s="8">
        <f t="shared" si="276"/>
        <v>15066</v>
      </c>
      <c r="S319" s="11">
        <f t="shared" si="286"/>
        <v>270</v>
      </c>
      <c r="T319" s="9">
        <f t="shared" si="277"/>
        <v>15336</v>
      </c>
      <c r="U319" s="9"/>
      <c r="V319" s="9"/>
      <c r="W319" s="9"/>
      <c r="X319" s="11">
        <f t="shared" si="287"/>
        <v>6091</v>
      </c>
      <c r="Y319" s="8">
        <f t="shared" si="278"/>
        <v>197.95750000000001</v>
      </c>
      <c r="Z319" s="9">
        <f t="shared" si="279"/>
        <v>6288.9575000000004</v>
      </c>
      <c r="AA319" s="11"/>
      <c r="AB319" s="11"/>
      <c r="AC319" s="11"/>
      <c r="AD319" s="11">
        <f t="shared" si="288"/>
        <v>475</v>
      </c>
      <c r="AE319" s="11">
        <f t="shared" si="289"/>
        <v>1080</v>
      </c>
      <c r="AF319" s="12">
        <f t="shared" si="290"/>
        <v>143</v>
      </c>
      <c r="AG319" s="12">
        <v>0</v>
      </c>
      <c r="AH319" s="12">
        <v>0</v>
      </c>
      <c r="AI319" s="12">
        <v>40</v>
      </c>
      <c r="AJ319" s="11">
        <f t="shared" si="291"/>
        <v>1738</v>
      </c>
      <c r="AK319" s="11">
        <f t="shared" si="292"/>
        <v>50091</v>
      </c>
      <c r="AL319" s="11">
        <f t="shared" si="293"/>
        <v>6091</v>
      </c>
      <c r="AM319" s="11">
        <f t="shared" si="294"/>
        <v>44000</v>
      </c>
      <c r="AN319">
        <f>VLOOKUP(C319,[1]WD!$B$3:$AR$777,43,0)</f>
        <v>15</v>
      </c>
      <c r="AO319" s="18">
        <f t="shared" si="295"/>
        <v>0</v>
      </c>
      <c r="AP319" s="6"/>
      <c r="AQ319" s="6"/>
      <c r="AR319" s="6"/>
    </row>
    <row r="320" spans="1:44" x14ac:dyDescent="0.25">
      <c r="A320" s="10"/>
      <c r="B320" s="1"/>
      <c r="C320" s="2"/>
      <c r="D320" s="3"/>
      <c r="E320" s="3"/>
      <c r="F320" s="31" t="s">
        <v>658</v>
      </c>
      <c r="G320" s="5">
        <f>SUBTOTAL(9,G314:G319)</f>
        <v>6</v>
      </c>
      <c r="H320" s="4"/>
      <c r="I320" s="22"/>
      <c r="J320" s="11">
        <f t="shared" ref="J320:T320" si="296">SUBTOTAL(9,J314:J319)</f>
        <v>148.5</v>
      </c>
      <c r="K320" s="11">
        <f t="shared" si="296"/>
        <v>161</v>
      </c>
      <c r="L320" s="11">
        <f t="shared" si="296"/>
        <v>402</v>
      </c>
      <c r="M320" s="11">
        <f t="shared" si="296"/>
        <v>76984</v>
      </c>
      <c r="N320" s="11">
        <f t="shared" si="296"/>
        <v>9237</v>
      </c>
      <c r="O320" s="9">
        <f t="shared" si="296"/>
        <v>384.91999999999996</v>
      </c>
      <c r="P320" s="9">
        <f t="shared" si="296"/>
        <v>385</v>
      </c>
      <c r="Q320" s="8">
        <f t="shared" si="296"/>
        <v>2501.9799999999996</v>
      </c>
      <c r="R320" s="8">
        <f t="shared" si="296"/>
        <v>89492.900000000009</v>
      </c>
      <c r="S320" s="11">
        <f t="shared" si="296"/>
        <v>1610</v>
      </c>
      <c r="T320" s="9">
        <f t="shared" si="296"/>
        <v>91102.900000000009</v>
      </c>
      <c r="U320" s="33">
        <f>ROUND(T320/G320,2)</f>
        <v>15183.82</v>
      </c>
      <c r="V320" s="9">
        <f>U320*G320</f>
        <v>91102.92</v>
      </c>
      <c r="W320" s="9">
        <f>V320-T320</f>
        <v>1.9999999989522621E-2</v>
      </c>
      <c r="X320" s="11">
        <f>SUBTOTAL(9,X314:X319)</f>
        <v>26050</v>
      </c>
      <c r="Y320" s="8">
        <f>SUBTOTAL(9,Y314:Y319)</f>
        <v>846.62500000000011</v>
      </c>
      <c r="Z320" s="9">
        <f>SUBTOTAL(9,Z314:Z319)</f>
        <v>26896.625</v>
      </c>
      <c r="AA320" s="33">
        <f>ROUND(Z320/G320,2)</f>
        <v>4482.7700000000004</v>
      </c>
      <c r="AB320" s="9">
        <f>AA320*G320</f>
        <v>26896.620000000003</v>
      </c>
      <c r="AC320" s="9">
        <f>AB320-Z320</f>
        <v>-4.9999999973806553E-3</v>
      </c>
      <c r="AD320" s="11">
        <f t="shared" ref="AD320:AM320" si="297">SUBTOTAL(9,AD314:AD319)</f>
        <v>2823</v>
      </c>
      <c r="AE320" s="11">
        <f t="shared" si="297"/>
        <v>6414</v>
      </c>
      <c r="AF320" s="12">
        <f t="shared" si="297"/>
        <v>776</v>
      </c>
      <c r="AG320" s="12">
        <f t="shared" si="297"/>
        <v>0</v>
      </c>
      <c r="AH320" s="12">
        <f t="shared" si="297"/>
        <v>0</v>
      </c>
      <c r="AI320" s="12">
        <f t="shared" si="297"/>
        <v>240</v>
      </c>
      <c r="AJ320" s="11">
        <f t="shared" si="297"/>
        <v>10253</v>
      </c>
      <c r="AK320" s="11">
        <f t="shared" si="297"/>
        <v>287495.7</v>
      </c>
      <c r="AL320" s="11">
        <f t="shared" si="297"/>
        <v>26050</v>
      </c>
      <c r="AM320" s="11">
        <f t="shared" si="297"/>
        <v>261445.7</v>
      </c>
      <c r="AO320" s="18">
        <f>SUBTOTAL(9,AO314:AO319)</f>
        <v>0</v>
      </c>
      <c r="AP320" s="6"/>
      <c r="AQ320" s="6"/>
      <c r="AR320" s="6"/>
    </row>
    <row r="321" spans="1:44" x14ac:dyDescent="0.25">
      <c r="A321" s="10">
        <v>394</v>
      </c>
      <c r="B321" s="1">
        <v>15</v>
      </c>
      <c r="C321" s="2">
        <v>40058552</v>
      </c>
      <c r="D321" s="3" t="s">
        <v>232</v>
      </c>
      <c r="E321" s="3" t="s">
        <v>361</v>
      </c>
      <c r="F321" s="3" t="s">
        <v>316</v>
      </c>
      <c r="G321" s="5">
        <v>1</v>
      </c>
      <c r="H321" s="4" t="s">
        <v>317</v>
      </c>
      <c r="I321" s="22">
        <v>518.41</v>
      </c>
      <c r="J321" s="11">
        <v>26</v>
      </c>
      <c r="K321" s="11">
        <v>30</v>
      </c>
      <c r="L321" s="11">
        <v>147</v>
      </c>
      <c r="M321" s="11">
        <f t="shared" ref="M321:M335" si="298">ROUND((I321*J321),0)</f>
        <v>13479</v>
      </c>
      <c r="N321" s="11">
        <f t="shared" ref="N321:N335" si="299">ROUND((M321*12%),0)</f>
        <v>1617</v>
      </c>
      <c r="O321" s="9">
        <f t="shared" ref="O321:O335" si="300">M321*0.5%</f>
        <v>67.394999999999996</v>
      </c>
      <c r="P321" s="9">
        <f t="shared" ref="P321:P335" si="301">ROUND(IF(M321&gt;15000,(15000*0.5%),M321*0.5%),0)</f>
        <v>67</v>
      </c>
      <c r="Q321" s="8">
        <f t="shared" si="273"/>
        <v>438.0675</v>
      </c>
      <c r="R321" s="8">
        <f t="shared" si="276"/>
        <v>15668.4625</v>
      </c>
      <c r="S321" s="11">
        <f t="shared" ref="S321:S335" si="302">ROUND((K321*10),0)</f>
        <v>300</v>
      </c>
      <c r="T321" s="9">
        <f t="shared" si="277"/>
        <v>15968.4625</v>
      </c>
      <c r="U321" s="9"/>
      <c r="V321" s="9"/>
      <c r="W321" s="9"/>
      <c r="X321" s="11">
        <f t="shared" ref="X321:X335" si="303">ROUND((I321/8*L321),0)</f>
        <v>9526</v>
      </c>
      <c r="Y321" s="8">
        <f t="shared" si="278"/>
        <v>309.59500000000003</v>
      </c>
      <c r="Z321" s="9">
        <f t="shared" si="279"/>
        <v>9835.5949999999993</v>
      </c>
      <c r="AA321" s="11"/>
      <c r="AB321" s="11"/>
      <c r="AC321" s="11"/>
      <c r="AD321" s="11">
        <f t="shared" ref="AD321:AD335" si="304">N321-AE321</f>
        <v>494</v>
      </c>
      <c r="AE321" s="11">
        <f t="shared" ref="AE321:AE335" si="305">ROUND((M321*8.33%),0)</f>
        <v>1123</v>
      </c>
      <c r="AF321" s="12">
        <f t="shared" ref="AF321:AF335" si="306">ROUNDUP((M321+X321)*(0.75%),0)</f>
        <v>173</v>
      </c>
      <c r="AG321" s="12">
        <v>0</v>
      </c>
      <c r="AH321" s="12">
        <v>0</v>
      </c>
      <c r="AI321" s="12">
        <v>40</v>
      </c>
      <c r="AJ321" s="11">
        <f t="shared" ref="AJ321:AJ335" si="307">SUM(AD321:AI321)</f>
        <v>1830</v>
      </c>
      <c r="AK321" s="11">
        <f t="shared" ref="AK321:AK335" si="308">SUM(M321:X321)-AJ321</f>
        <v>55301.387499999997</v>
      </c>
      <c r="AL321" s="11">
        <f t="shared" ref="AL321:AL335" si="309">X321</f>
        <v>9526</v>
      </c>
      <c r="AM321" s="11">
        <f t="shared" ref="AM321:AM335" si="310">AK321-AL321</f>
        <v>45775.387499999997</v>
      </c>
      <c r="AN321">
        <f>VLOOKUP(C321,[1]WD!$B$3:$AR$777,43,0)</f>
        <v>15</v>
      </c>
      <c r="AO321" s="18">
        <f t="shared" ref="AO321:AO335" si="311">+AN321-B321</f>
        <v>0</v>
      </c>
      <c r="AP321" s="6"/>
      <c r="AQ321" s="6"/>
      <c r="AR321" s="6"/>
    </row>
    <row r="322" spans="1:44" x14ac:dyDescent="0.25">
      <c r="A322" s="10">
        <v>395</v>
      </c>
      <c r="B322" s="1">
        <v>15</v>
      </c>
      <c r="C322" s="2">
        <v>40058675</v>
      </c>
      <c r="D322" s="3" t="s">
        <v>233</v>
      </c>
      <c r="E322" s="3" t="s">
        <v>361</v>
      </c>
      <c r="F322" s="3" t="s">
        <v>316</v>
      </c>
      <c r="G322" s="5">
        <v>1</v>
      </c>
      <c r="H322" s="4" t="s">
        <v>317</v>
      </c>
      <c r="I322" s="22">
        <v>518.41</v>
      </c>
      <c r="J322" s="11">
        <v>26</v>
      </c>
      <c r="K322" s="11">
        <v>30</v>
      </c>
      <c r="L322" s="11">
        <v>144</v>
      </c>
      <c r="M322" s="11">
        <f t="shared" si="298"/>
        <v>13479</v>
      </c>
      <c r="N322" s="11">
        <f t="shared" si="299"/>
        <v>1617</v>
      </c>
      <c r="O322" s="9">
        <f t="shared" si="300"/>
        <v>67.394999999999996</v>
      </c>
      <c r="P322" s="9">
        <f t="shared" si="301"/>
        <v>67</v>
      </c>
      <c r="Q322" s="8">
        <f t="shared" si="273"/>
        <v>438.0675</v>
      </c>
      <c r="R322" s="8">
        <f t="shared" si="276"/>
        <v>15668.4625</v>
      </c>
      <c r="S322" s="11">
        <f t="shared" si="302"/>
        <v>300</v>
      </c>
      <c r="T322" s="9">
        <f t="shared" si="277"/>
        <v>15968.4625</v>
      </c>
      <c r="U322" s="9"/>
      <c r="V322" s="9"/>
      <c r="W322" s="9"/>
      <c r="X322" s="11">
        <f t="shared" si="303"/>
        <v>9331</v>
      </c>
      <c r="Y322" s="8">
        <f t="shared" si="278"/>
        <v>303.25749999999999</v>
      </c>
      <c r="Z322" s="9">
        <f t="shared" si="279"/>
        <v>9634.2574999999997</v>
      </c>
      <c r="AA322" s="11"/>
      <c r="AB322" s="11"/>
      <c r="AC322" s="11"/>
      <c r="AD322" s="11">
        <f t="shared" si="304"/>
        <v>494</v>
      </c>
      <c r="AE322" s="11">
        <f t="shared" si="305"/>
        <v>1123</v>
      </c>
      <c r="AF322" s="12">
        <f t="shared" si="306"/>
        <v>172</v>
      </c>
      <c r="AG322" s="12">
        <v>0</v>
      </c>
      <c r="AH322" s="12">
        <v>0</v>
      </c>
      <c r="AI322" s="12">
        <v>40</v>
      </c>
      <c r="AJ322" s="11">
        <f t="shared" si="307"/>
        <v>1829</v>
      </c>
      <c r="AK322" s="11">
        <f t="shared" si="308"/>
        <v>55107.387499999997</v>
      </c>
      <c r="AL322" s="11">
        <f t="shared" si="309"/>
        <v>9331</v>
      </c>
      <c r="AM322" s="11">
        <f t="shared" si="310"/>
        <v>45776.387499999997</v>
      </c>
      <c r="AN322">
        <f>VLOOKUP(C322,[1]WD!$B$3:$AR$777,43,0)</f>
        <v>15</v>
      </c>
      <c r="AO322" s="18">
        <f t="shared" si="311"/>
        <v>0</v>
      </c>
      <c r="AP322" s="6"/>
      <c r="AQ322" s="6"/>
      <c r="AR322" s="6"/>
    </row>
    <row r="323" spans="1:44" x14ac:dyDescent="0.25">
      <c r="A323" s="10">
        <v>396</v>
      </c>
      <c r="B323" s="1">
        <v>15</v>
      </c>
      <c r="C323" s="2">
        <v>40058711</v>
      </c>
      <c r="D323" s="3" t="s">
        <v>227</v>
      </c>
      <c r="E323" s="3" t="s">
        <v>361</v>
      </c>
      <c r="F323" s="3" t="s">
        <v>316</v>
      </c>
      <c r="G323" s="5">
        <v>1</v>
      </c>
      <c r="H323" s="4" t="s">
        <v>317</v>
      </c>
      <c r="I323" s="22">
        <v>518.41</v>
      </c>
      <c r="J323" s="11">
        <v>27</v>
      </c>
      <c r="K323" s="11">
        <v>31</v>
      </c>
      <c r="L323" s="11">
        <v>146</v>
      </c>
      <c r="M323" s="11">
        <f t="shared" si="298"/>
        <v>13997</v>
      </c>
      <c r="N323" s="11">
        <f t="shared" si="299"/>
        <v>1680</v>
      </c>
      <c r="O323" s="9">
        <f t="shared" si="300"/>
        <v>69.984999999999999</v>
      </c>
      <c r="P323" s="9">
        <f t="shared" si="301"/>
        <v>70</v>
      </c>
      <c r="Q323" s="8">
        <f t="shared" si="273"/>
        <v>454.90250000000003</v>
      </c>
      <c r="R323" s="8">
        <f t="shared" si="276"/>
        <v>16271.887500000001</v>
      </c>
      <c r="S323" s="11">
        <f t="shared" si="302"/>
        <v>310</v>
      </c>
      <c r="T323" s="9">
        <f t="shared" si="277"/>
        <v>16581.887500000001</v>
      </c>
      <c r="U323" s="9"/>
      <c r="V323" s="9"/>
      <c r="W323" s="9"/>
      <c r="X323" s="11">
        <f t="shared" si="303"/>
        <v>9461</v>
      </c>
      <c r="Y323" s="8">
        <f t="shared" si="278"/>
        <v>307.48250000000002</v>
      </c>
      <c r="Z323" s="9">
        <f t="shared" si="279"/>
        <v>9768.4825000000001</v>
      </c>
      <c r="AA323" s="11"/>
      <c r="AB323" s="11"/>
      <c r="AC323" s="11"/>
      <c r="AD323" s="11">
        <f t="shared" si="304"/>
        <v>514</v>
      </c>
      <c r="AE323" s="11">
        <f t="shared" si="305"/>
        <v>1166</v>
      </c>
      <c r="AF323" s="12">
        <f t="shared" si="306"/>
        <v>176</v>
      </c>
      <c r="AG323" s="12">
        <v>0</v>
      </c>
      <c r="AH323" s="12">
        <v>0</v>
      </c>
      <c r="AI323" s="12">
        <v>40</v>
      </c>
      <c r="AJ323" s="11">
        <f t="shared" si="307"/>
        <v>1896</v>
      </c>
      <c r="AK323" s="11">
        <f t="shared" si="308"/>
        <v>57000.662500000006</v>
      </c>
      <c r="AL323" s="11">
        <f t="shared" si="309"/>
        <v>9461</v>
      </c>
      <c r="AM323" s="11">
        <f t="shared" si="310"/>
        <v>47539.662500000006</v>
      </c>
      <c r="AN323">
        <f>VLOOKUP(C323,[1]WD!$B$3:$AR$777,43,0)</f>
        <v>15</v>
      </c>
      <c r="AO323" s="18">
        <f t="shared" si="311"/>
        <v>0</v>
      </c>
      <c r="AP323" s="6"/>
      <c r="AQ323" s="6"/>
      <c r="AR323" s="6"/>
    </row>
    <row r="324" spans="1:44" x14ac:dyDescent="0.25">
      <c r="A324" s="10">
        <v>397</v>
      </c>
      <c r="B324" s="1">
        <v>15</v>
      </c>
      <c r="C324" s="2">
        <v>40058957</v>
      </c>
      <c r="D324" s="3" t="s">
        <v>280</v>
      </c>
      <c r="E324" s="3" t="s">
        <v>361</v>
      </c>
      <c r="F324" s="3" t="s">
        <v>316</v>
      </c>
      <c r="G324" s="5">
        <v>1</v>
      </c>
      <c r="H324" s="4" t="s">
        <v>317</v>
      </c>
      <c r="I324" s="22">
        <v>518.41</v>
      </c>
      <c r="J324" s="11">
        <v>27</v>
      </c>
      <c r="K324" s="11">
        <v>31</v>
      </c>
      <c r="L324" s="11">
        <v>144</v>
      </c>
      <c r="M324" s="11">
        <f t="shared" si="298"/>
        <v>13997</v>
      </c>
      <c r="N324" s="11">
        <f t="shared" si="299"/>
        <v>1680</v>
      </c>
      <c r="O324" s="9">
        <f t="shared" si="300"/>
        <v>69.984999999999999</v>
      </c>
      <c r="P324" s="9">
        <f t="shared" si="301"/>
        <v>70</v>
      </c>
      <c r="Q324" s="8">
        <f t="shared" si="273"/>
        <v>454.90250000000003</v>
      </c>
      <c r="R324" s="8">
        <f t="shared" si="276"/>
        <v>16271.887500000001</v>
      </c>
      <c r="S324" s="11">
        <f t="shared" si="302"/>
        <v>310</v>
      </c>
      <c r="T324" s="9">
        <f t="shared" si="277"/>
        <v>16581.887500000001</v>
      </c>
      <c r="U324" s="9"/>
      <c r="V324" s="9"/>
      <c r="W324" s="9"/>
      <c r="X324" s="11">
        <f t="shared" si="303"/>
        <v>9331</v>
      </c>
      <c r="Y324" s="8">
        <f t="shared" si="278"/>
        <v>303.25749999999999</v>
      </c>
      <c r="Z324" s="9">
        <f t="shared" si="279"/>
        <v>9634.2574999999997</v>
      </c>
      <c r="AA324" s="11"/>
      <c r="AB324" s="11"/>
      <c r="AC324" s="11"/>
      <c r="AD324" s="11">
        <f t="shared" si="304"/>
        <v>514</v>
      </c>
      <c r="AE324" s="11">
        <f t="shared" si="305"/>
        <v>1166</v>
      </c>
      <c r="AF324" s="12">
        <f t="shared" si="306"/>
        <v>175</v>
      </c>
      <c r="AG324" s="12">
        <v>0</v>
      </c>
      <c r="AH324" s="12">
        <v>0</v>
      </c>
      <c r="AI324" s="12">
        <v>40</v>
      </c>
      <c r="AJ324" s="11">
        <f t="shared" si="307"/>
        <v>1895</v>
      </c>
      <c r="AK324" s="11">
        <f t="shared" si="308"/>
        <v>56871.662500000006</v>
      </c>
      <c r="AL324" s="11">
        <f t="shared" si="309"/>
        <v>9331</v>
      </c>
      <c r="AM324" s="11">
        <f t="shared" si="310"/>
        <v>47540.662500000006</v>
      </c>
      <c r="AN324">
        <f>VLOOKUP(C324,[1]WD!$B$3:$AR$777,43,0)</f>
        <v>15</v>
      </c>
      <c r="AO324" s="18">
        <f t="shared" si="311"/>
        <v>0</v>
      </c>
      <c r="AP324" s="6"/>
      <c r="AQ324" s="6"/>
      <c r="AR324" s="6"/>
    </row>
    <row r="325" spans="1:44" x14ac:dyDescent="0.25">
      <c r="A325" s="10">
        <v>398</v>
      </c>
      <c r="B325" s="1">
        <v>15</v>
      </c>
      <c r="C325" s="2">
        <v>40059466</v>
      </c>
      <c r="D325" s="3" t="s">
        <v>370</v>
      </c>
      <c r="E325" s="3" t="s">
        <v>361</v>
      </c>
      <c r="F325" s="3" t="s">
        <v>316</v>
      </c>
      <c r="G325" s="5">
        <v>1</v>
      </c>
      <c r="H325" s="4" t="s">
        <v>317</v>
      </c>
      <c r="I325" s="22">
        <v>518.41</v>
      </c>
      <c r="J325" s="11">
        <v>24</v>
      </c>
      <c r="K325" s="11">
        <v>27</v>
      </c>
      <c r="L325" s="11">
        <v>113</v>
      </c>
      <c r="M325" s="11">
        <f t="shared" si="298"/>
        <v>12442</v>
      </c>
      <c r="N325" s="11">
        <f t="shared" si="299"/>
        <v>1493</v>
      </c>
      <c r="O325" s="9">
        <f t="shared" si="300"/>
        <v>62.21</v>
      </c>
      <c r="P325" s="9">
        <f t="shared" si="301"/>
        <v>62</v>
      </c>
      <c r="Q325" s="8">
        <f t="shared" si="273"/>
        <v>404.36500000000001</v>
      </c>
      <c r="R325" s="8">
        <f t="shared" si="276"/>
        <v>14463.574999999999</v>
      </c>
      <c r="S325" s="11">
        <f t="shared" si="302"/>
        <v>270</v>
      </c>
      <c r="T325" s="9">
        <f t="shared" si="277"/>
        <v>14733.574999999999</v>
      </c>
      <c r="U325" s="9"/>
      <c r="V325" s="9"/>
      <c r="W325" s="9"/>
      <c r="X325" s="11">
        <f t="shared" si="303"/>
        <v>7323</v>
      </c>
      <c r="Y325" s="8">
        <f t="shared" si="278"/>
        <v>237.9975</v>
      </c>
      <c r="Z325" s="9">
        <f t="shared" si="279"/>
        <v>7560.9975000000004</v>
      </c>
      <c r="AA325" s="11"/>
      <c r="AB325" s="11"/>
      <c r="AC325" s="11"/>
      <c r="AD325" s="11">
        <f t="shared" si="304"/>
        <v>457</v>
      </c>
      <c r="AE325" s="11">
        <f t="shared" si="305"/>
        <v>1036</v>
      </c>
      <c r="AF325" s="12">
        <f t="shared" si="306"/>
        <v>149</v>
      </c>
      <c r="AG325" s="12">
        <v>0</v>
      </c>
      <c r="AH325" s="12">
        <v>0</v>
      </c>
      <c r="AI325" s="12">
        <v>40</v>
      </c>
      <c r="AJ325" s="11">
        <f t="shared" si="307"/>
        <v>1682</v>
      </c>
      <c r="AK325" s="11">
        <f t="shared" si="308"/>
        <v>49571.724999999999</v>
      </c>
      <c r="AL325" s="11">
        <f t="shared" si="309"/>
        <v>7323</v>
      </c>
      <c r="AM325" s="11">
        <f t="shared" si="310"/>
        <v>42248.724999999999</v>
      </c>
      <c r="AN325">
        <f>VLOOKUP(C325,[1]WD!$B$3:$AR$777,43,0)</f>
        <v>15</v>
      </c>
      <c r="AO325" s="18">
        <f t="shared" si="311"/>
        <v>0</v>
      </c>
      <c r="AP325" s="6"/>
      <c r="AQ325" s="6"/>
      <c r="AR325" s="6"/>
    </row>
    <row r="326" spans="1:44" x14ac:dyDescent="0.25">
      <c r="A326" s="10">
        <v>399</v>
      </c>
      <c r="B326" s="1">
        <v>15</v>
      </c>
      <c r="C326" s="2">
        <v>40059536</v>
      </c>
      <c r="D326" s="3" t="s">
        <v>382</v>
      </c>
      <c r="E326" s="3" t="s">
        <v>361</v>
      </c>
      <c r="F326" s="3" t="s">
        <v>316</v>
      </c>
      <c r="G326" s="5">
        <v>1</v>
      </c>
      <c r="H326" s="4" t="s">
        <v>384</v>
      </c>
      <c r="I326" s="22">
        <v>518.41</v>
      </c>
      <c r="J326" s="11">
        <v>23</v>
      </c>
      <c r="K326" s="11">
        <v>29</v>
      </c>
      <c r="L326" s="11">
        <v>140</v>
      </c>
      <c r="M326" s="11">
        <f t="shared" si="298"/>
        <v>11923</v>
      </c>
      <c r="N326" s="11">
        <f t="shared" si="299"/>
        <v>1431</v>
      </c>
      <c r="O326" s="9">
        <f t="shared" si="300"/>
        <v>59.615000000000002</v>
      </c>
      <c r="P326" s="9">
        <f t="shared" si="301"/>
        <v>60</v>
      </c>
      <c r="Q326" s="8">
        <f t="shared" si="273"/>
        <v>387.4975</v>
      </c>
      <c r="R326" s="8">
        <f t="shared" si="276"/>
        <v>13861.112499999999</v>
      </c>
      <c r="S326" s="11">
        <f t="shared" si="302"/>
        <v>290</v>
      </c>
      <c r="T326" s="9">
        <f t="shared" si="277"/>
        <v>14151.112499999999</v>
      </c>
      <c r="U326" s="9"/>
      <c r="V326" s="9"/>
      <c r="W326" s="9"/>
      <c r="X326" s="11">
        <f t="shared" si="303"/>
        <v>9072</v>
      </c>
      <c r="Y326" s="8">
        <f t="shared" si="278"/>
        <v>294.84000000000003</v>
      </c>
      <c r="Z326" s="9">
        <f t="shared" si="279"/>
        <v>9366.84</v>
      </c>
      <c r="AA326" s="11"/>
      <c r="AB326" s="11"/>
      <c r="AC326" s="11"/>
      <c r="AD326" s="11">
        <f t="shared" si="304"/>
        <v>438</v>
      </c>
      <c r="AE326" s="11">
        <f t="shared" si="305"/>
        <v>993</v>
      </c>
      <c r="AF326" s="12">
        <f t="shared" si="306"/>
        <v>158</v>
      </c>
      <c r="AG326" s="12">
        <v>0</v>
      </c>
      <c r="AH326" s="12">
        <v>0</v>
      </c>
      <c r="AI326" s="12">
        <v>40</v>
      </c>
      <c r="AJ326" s="11">
        <f t="shared" si="307"/>
        <v>1629</v>
      </c>
      <c r="AK326" s="11">
        <f t="shared" si="308"/>
        <v>49606.337499999994</v>
      </c>
      <c r="AL326" s="11">
        <f t="shared" si="309"/>
        <v>9072</v>
      </c>
      <c r="AM326" s="11">
        <f t="shared" si="310"/>
        <v>40534.337499999994</v>
      </c>
      <c r="AN326">
        <f>VLOOKUP(C326,[1]WD!$B$3:$AR$777,43,0)</f>
        <v>15</v>
      </c>
      <c r="AO326" s="18">
        <f t="shared" si="311"/>
        <v>0</v>
      </c>
      <c r="AP326" s="6"/>
      <c r="AQ326" s="6"/>
      <c r="AR326" s="6"/>
    </row>
    <row r="327" spans="1:44" x14ac:dyDescent="0.25">
      <c r="A327" s="10">
        <v>400</v>
      </c>
      <c r="B327" s="1">
        <v>15</v>
      </c>
      <c r="C327" s="2">
        <v>40059633</v>
      </c>
      <c r="D327" s="3" t="s">
        <v>409</v>
      </c>
      <c r="E327" s="3" t="s">
        <v>361</v>
      </c>
      <c r="F327" s="3" t="s">
        <v>316</v>
      </c>
      <c r="G327" s="5">
        <v>1</v>
      </c>
      <c r="H327" s="4" t="s">
        <v>317</v>
      </c>
      <c r="I327" s="22">
        <v>518.41</v>
      </c>
      <c r="J327" s="11">
        <v>24.5</v>
      </c>
      <c r="K327" s="11">
        <v>28.5</v>
      </c>
      <c r="L327" s="11">
        <v>133</v>
      </c>
      <c r="M327" s="11">
        <f t="shared" si="298"/>
        <v>12701</v>
      </c>
      <c r="N327" s="11">
        <f t="shared" si="299"/>
        <v>1524</v>
      </c>
      <c r="O327" s="9">
        <f t="shared" si="300"/>
        <v>63.505000000000003</v>
      </c>
      <c r="P327" s="9">
        <f t="shared" si="301"/>
        <v>64</v>
      </c>
      <c r="Q327" s="8">
        <f t="shared" si="273"/>
        <v>412.78250000000003</v>
      </c>
      <c r="R327" s="8">
        <f t="shared" si="276"/>
        <v>14765.287499999999</v>
      </c>
      <c r="S327" s="11">
        <f t="shared" si="302"/>
        <v>285</v>
      </c>
      <c r="T327" s="9">
        <f t="shared" si="277"/>
        <v>15050.287499999999</v>
      </c>
      <c r="U327" s="9"/>
      <c r="V327" s="9"/>
      <c r="W327" s="9"/>
      <c r="X327" s="11">
        <f t="shared" si="303"/>
        <v>8619</v>
      </c>
      <c r="Y327" s="8">
        <f t="shared" si="278"/>
        <v>280.11750000000001</v>
      </c>
      <c r="Z327" s="9">
        <f t="shared" si="279"/>
        <v>8899.1175000000003</v>
      </c>
      <c r="AA327" s="11"/>
      <c r="AB327" s="11"/>
      <c r="AC327" s="11"/>
      <c r="AD327" s="11">
        <f t="shared" si="304"/>
        <v>466</v>
      </c>
      <c r="AE327" s="11">
        <f t="shared" si="305"/>
        <v>1058</v>
      </c>
      <c r="AF327" s="12">
        <f t="shared" si="306"/>
        <v>160</v>
      </c>
      <c r="AG327" s="12">
        <v>0</v>
      </c>
      <c r="AH327" s="12">
        <v>0</v>
      </c>
      <c r="AI327" s="12">
        <v>40</v>
      </c>
      <c r="AJ327" s="11">
        <f t="shared" si="307"/>
        <v>1724</v>
      </c>
      <c r="AK327" s="11">
        <f t="shared" si="308"/>
        <v>51760.862499999996</v>
      </c>
      <c r="AL327" s="11">
        <f t="shared" si="309"/>
        <v>8619</v>
      </c>
      <c r="AM327" s="11">
        <f t="shared" si="310"/>
        <v>43141.862499999996</v>
      </c>
      <c r="AN327">
        <f>VLOOKUP(C327,[1]WD!$B$3:$AR$777,43,0)</f>
        <v>15</v>
      </c>
      <c r="AO327" s="18">
        <f t="shared" si="311"/>
        <v>0</v>
      </c>
      <c r="AP327" s="6"/>
      <c r="AQ327" s="6"/>
      <c r="AR327" s="6"/>
    </row>
    <row r="328" spans="1:44" x14ac:dyDescent="0.25">
      <c r="A328" s="10">
        <v>401</v>
      </c>
      <c r="B328" s="1">
        <v>15</v>
      </c>
      <c r="C328" s="2">
        <v>40058104</v>
      </c>
      <c r="D328" s="3" t="s">
        <v>416</v>
      </c>
      <c r="E328" s="3" t="s">
        <v>361</v>
      </c>
      <c r="F328" s="3" t="s">
        <v>316</v>
      </c>
      <c r="G328" s="5">
        <v>1</v>
      </c>
      <c r="H328" s="4" t="s">
        <v>317</v>
      </c>
      <c r="I328" s="22">
        <v>518.41</v>
      </c>
      <c r="J328" s="11">
        <v>27</v>
      </c>
      <c r="K328" s="11">
        <v>31</v>
      </c>
      <c r="L328" s="11">
        <v>156</v>
      </c>
      <c r="M328" s="11">
        <f t="shared" si="298"/>
        <v>13997</v>
      </c>
      <c r="N328" s="11">
        <f t="shared" si="299"/>
        <v>1680</v>
      </c>
      <c r="O328" s="9">
        <f t="shared" si="300"/>
        <v>69.984999999999999</v>
      </c>
      <c r="P328" s="9">
        <f t="shared" si="301"/>
        <v>70</v>
      </c>
      <c r="Q328" s="8">
        <f t="shared" si="273"/>
        <v>454.90250000000003</v>
      </c>
      <c r="R328" s="8">
        <f t="shared" si="276"/>
        <v>16271.887500000001</v>
      </c>
      <c r="S328" s="11">
        <f t="shared" si="302"/>
        <v>310</v>
      </c>
      <c r="T328" s="9">
        <f t="shared" si="277"/>
        <v>16581.887500000001</v>
      </c>
      <c r="U328" s="9"/>
      <c r="V328" s="9"/>
      <c r="W328" s="9"/>
      <c r="X328" s="11">
        <f t="shared" si="303"/>
        <v>10109</v>
      </c>
      <c r="Y328" s="8">
        <f t="shared" si="278"/>
        <v>328.54250000000002</v>
      </c>
      <c r="Z328" s="9">
        <f t="shared" si="279"/>
        <v>10437.5425</v>
      </c>
      <c r="AA328" s="11"/>
      <c r="AB328" s="11"/>
      <c r="AC328" s="11"/>
      <c r="AD328" s="11">
        <f t="shared" si="304"/>
        <v>514</v>
      </c>
      <c r="AE328" s="11">
        <f t="shared" si="305"/>
        <v>1166</v>
      </c>
      <c r="AF328" s="12">
        <f t="shared" si="306"/>
        <v>181</v>
      </c>
      <c r="AG328" s="12">
        <v>0</v>
      </c>
      <c r="AH328" s="12">
        <v>0</v>
      </c>
      <c r="AI328" s="12">
        <v>40</v>
      </c>
      <c r="AJ328" s="11">
        <f t="shared" si="307"/>
        <v>1901</v>
      </c>
      <c r="AK328" s="11">
        <f t="shared" si="308"/>
        <v>57643.662500000006</v>
      </c>
      <c r="AL328" s="11">
        <f t="shared" si="309"/>
        <v>10109</v>
      </c>
      <c r="AM328" s="11">
        <f t="shared" si="310"/>
        <v>47534.662500000006</v>
      </c>
      <c r="AN328">
        <f>VLOOKUP(C328,[1]WD!$B$3:$AR$777,43,0)</f>
        <v>15</v>
      </c>
      <c r="AO328" s="18">
        <f t="shared" si="311"/>
        <v>0</v>
      </c>
      <c r="AP328" s="6"/>
      <c r="AQ328" s="6"/>
      <c r="AR328" s="6"/>
    </row>
    <row r="329" spans="1:44" x14ac:dyDescent="0.25">
      <c r="A329" s="10">
        <v>402</v>
      </c>
      <c r="B329" s="1">
        <v>15</v>
      </c>
      <c r="C329" s="2">
        <v>40059698</v>
      </c>
      <c r="D329" s="3" t="s">
        <v>494</v>
      </c>
      <c r="E329" s="3" t="s">
        <v>361</v>
      </c>
      <c r="F329" s="3" t="s">
        <v>316</v>
      </c>
      <c r="G329" s="5">
        <v>1</v>
      </c>
      <c r="H329" s="4" t="s">
        <v>317</v>
      </c>
      <c r="I329" s="22">
        <v>518.41</v>
      </c>
      <c r="J329" s="11">
        <v>27</v>
      </c>
      <c r="K329" s="11">
        <v>30</v>
      </c>
      <c r="L329" s="11">
        <v>144</v>
      </c>
      <c r="M329" s="11">
        <f t="shared" si="298"/>
        <v>13997</v>
      </c>
      <c r="N329" s="11">
        <f t="shared" si="299"/>
        <v>1680</v>
      </c>
      <c r="O329" s="9">
        <f t="shared" si="300"/>
        <v>69.984999999999999</v>
      </c>
      <c r="P329" s="9">
        <f t="shared" si="301"/>
        <v>70</v>
      </c>
      <c r="Q329" s="8">
        <f t="shared" si="273"/>
        <v>454.90250000000003</v>
      </c>
      <c r="R329" s="8">
        <f t="shared" si="276"/>
        <v>16271.887500000001</v>
      </c>
      <c r="S329" s="11">
        <f t="shared" si="302"/>
        <v>300</v>
      </c>
      <c r="T329" s="9">
        <f t="shared" si="277"/>
        <v>16571.887500000001</v>
      </c>
      <c r="U329" s="9"/>
      <c r="V329" s="9"/>
      <c r="W329" s="9"/>
      <c r="X329" s="11">
        <f t="shared" si="303"/>
        <v>9331</v>
      </c>
      <c r="Y329" s="8">
        <f t="shared" si="278"/>
        <v>303.25749999999999</v>
      </c>
      <c r="Z329" s="9">
        <f t="shared" si="279"/>
        <v>9634.2574999999997</v>
      </c>
      <c r="AA329" s="11"/>
      <c r="AB329" s="11"/>
      <c r="AC329" s="11"/>
      <c r="AD329" s="11">
        <f t="shared" si="304"/>
        <v>514</v>
      </c>
      <c r="AE329" s="11">
        <f t="shared" si="305"/>
        <v>1166</v>
      </c>
      <c r="AF329" s="12">
        <f t="shared" si="306"/>
        <v>175</v>
      </c>
      <c r="AG329" s="12">
        <v>0</v>
      </c>
      <c r="AH329" s="12">
        <v>0</v>
      </c>
      <c r="AI329" s="12">
        <v>40</v>
      </c>
      <c r="AJ329" s="11">
        <f t="shared" si="307"/>
        <v>1895</v>
      </c>
      <c r="AK329" s="11">
        <f t="shared" si="308"/>
        <v>56851.662500000006</v>
      </c>
      <c r="AL329" s="11">
        <f t="shared" si="309"/>
        <v>9331</v>
      </c>
      <c r="AM329" s="11">
        <f t="shared" si="310"/>
        <v>47520.662500000006</v>
      </c>
      <c r="AN329">
        <f>VLOOKUP(C329,[1]WD!$B$3:$AR$777,43,0)</f>
        <v>15</v>
      </c>
      <c r="AO329" s="18">
        <f t="shared" si="311"/>
        <v>0</v>
      </c>
      <c r="AP329" s="6"/>
      <c r="AQ329" s="6"/>
      <c r="AR329" s="6"/>
    </row>
    <row r="330" spans="1:44" x14ac:dyDescent="0.25">
      <c r="A330" s="10">
        <v>403</v>
      </c>
      <c r="B330" s="1">
        <v>15</v>
      </c>
      <c r="C330" s="2">
        <v>40059719</v>
      </c>
      <c r="D330" s="3" t="s">
        <v>500</v>
      </c>
      <c r="E330" s="3" t="s">
        <v>361</v>
      </c>
      <c r="F330" s="3" t="s">
        <v>316</v>
      </c>
      <c r="G330" s="5">
        <v>1</v>
      </c>
      <c r="H330" s="4" t="s">
        <v>317</v>
      </c>
      <c r="I330" s="22">
        <v>518.41</v>
      </c>
      <c r="J330" s="11">
        <v>27</v>
      </c>
      <c r="K330" s="11">
        <v>31</v>
      </c>
      <c r="L330" s="11">
        <v>155</v>
      </c>
      <c r="M330" s="11">
        <f t="shared" si="298"/>
        <v>13997</v>
      </c>
      <c r="N330" s="11">
        <f t="shared" si="299"/>
        <v>1680</v>
      </c>
      <c r="O330" s="9">
        <f t="shared" si="300"/>
        <v>69.984999999999999</v>
      </c>
      <c r="P330" s="9">
        <f t="shared" si="301"/>
        <v>70</v>
      </c>
      <c r="Q330" s="8">
        <f t="shared" si="273"/>
        <v>454.90250000000003</v>
      </c>
      <c r="R330" s="8">
        <f t="shared" si="276"/>
        <v>16271.887500000001</v>
      </c>
      <c r="S330" s="11">
        <f t="shared" si="302"/>
        <v>310</v>
      </c>
      <c r="T330" s="9">
        <f t="shared" si="277"/>
        <v>16581.887500000001</v>
      </c>
      <c r="U330" s="9"/>
      <c r="V330" s="9"/>
      <c r="W330" s="9"/>
      <c r="X330" s="11">
        <f t="shared" si="303"/>
        <v>10044</v>
      </c>
      <c r="Y330" s="8">
        <f t="shared" si="278"/>
        <v>326.43</v>
      </c>
      <c r="Z330" s="9">
        <f t="shared" si="279"/>
        <v>10370.43</v>
      </c>
      <c r="AA330" s="11"/>
      <c r="AB330" s="11"/>
      <c r="AC330" s="11"/>
      <c r="AD330" s="11">
        <f t="shared" si="304"/>
        <v>514</v>
      </c>
      <c r="AE330" s="11">
        <f t="shared" si="305"/>
        <v>1166</v>
      </c>
      <c r="AF330" s="12">
        <f t="shared" si="306"/>
        <v>181</v>
      </c>
      <c r="AG330" s="12">
        <v>0</v>
      </c>
      <c r="AH330" s="12">
        <v>0</v>
      </c>
      <c r="AI330" s="12">
        <v>40</v>
      </c>
      <c r="AJ330" s="11">
        <f t="shared" si="307"/>
        <v>1901</v>
      </c>
      <c r="AK330" s="11">
        <f t="shared" si="308"/>
        <v>57578.662500000006</v>
      </c>
      <c r="AL330" s="11">
        <f t="shared" si="309"/>
        <v>10044</v>
      </c>
      <c r="AM330" s="11">
        <f t="shared" si="310"/>
        <v>47534.662500000006</v>
      </c>
      <c r="AN330">
        <f>VLOOKUP(C330,[1]WD!$B$3:$AR$777,43,0)</f>
        <v>15</v>
      </c>
      <c r="AO330" s="18">
        <f t="shared" si="311"/>
        <v>0</v>
      </c>
      <c r="AP330" s="6"/>
      <c r="AQ330" s="6"/>
      <c r="AR330" s="6"/>
    </row>
    <row r="331" spans="1:44" x14ac:dyDescent="0.25">
      <c r="A331" s="10">
        <v>404</v>
      </c>
      <c r="B331" s="1">
        <v>15</v>
      </c>
      <c r="C331" s="2">
        <v>40059733</v>
      </c>
      <c r="D331" s="3" t="s">
        <v>503</v>
      </c>
      <c r="E331" s="3" t="s">
        <v>361</v>
      </c>
      <c r="F331" s="3" t="s">
        <v>316</v>
      </c>
      <c r="G331" s="5">
        <v>1</v>
      </c>
      <c r="H331" s="4" t="s">
        <v>317</v>
      </c>
      <c r="I331" s="22">
        <v>518.41</v>
      </c>
      <c r="J331" s="11">
        <v>27</v>
      </c>
      <c r="K331" s="11">
        <v>30</v>
      </c>
      <c r="L331" s="11">
        <v>137</v>
      </c>
      <c r="M331" s="11">
        <f t="shared" si="298"/>
        <v>13997</v>
      </c>
      <c r="N331" s="11">
        <f t="shared" si="299"/>
        <v>1680</v>
      </c>
      <c r="O331" s="9">
        <f t="shared" si="300"/>
        <v>69.984999999999999</v>
      </c>
      <c r="P331" s="9">
        <f t="shared" si="301"/>
        <v>70</v>
      </c>
      <c r="Q331" s="8">
        <f t="shared" si="273"/>
        <v>454.90250000000003</v>
      </c>
      <c r="R331" s="8">
        <f t="shared" si="276"/>
        <v>16271.887500000001</v>
      </c>
      <c r="S331" s="11">
        <f t="shared" si="302"/>
        <v>300</v>
      </c>
      <c r="T331" s="9">
        <f t="shared" si="277"/>
        <v>16571.887500000001</v>
      </c>
      <c r="U331" s="9"/>
      <c r="V331" s="9"/>
      <c r="W331" s="9"/>
      <c r="X331" s="11">
        <f t="shared" si="303"/>
        <v>8878</v>
      </c>
      <c r="Y331" s="8">
        <f t="shared" si="278"/>
        <v>288.53500000000003</v>
      </c>
      <c r="Z331" s="9">
        <f t="shared" si="279"/>
        <v>9166.5349999999999</v>
      </c>
      <c r="AA331" s="11"/>
      <c r="AB331" s="11"/>
      <c r="AC331" s="11"/>
      <c r="AD331" s="11">
        <f t="shared" si="304"/>
        <v>514</v>
      </c>
      <c r="AE331" s="11">
        <f t="shared" si="305"/>
        <v>1166</v>
      </c>
      <c r="AF331" s="12">
        <f t="shared" si="306"/>
        <v>172</v>
      </c>
      <c r="AG331" s="12">
        <v>0</v>
      </c>
      <c r="AH331" s="12">
        <v>0</v>
      </c>
      <c r="AI331" s="12">
        <v>40</v>
      </c>
      <c r="AJ331" s="11">
        <f t="shared" si="307"/>
        <v>1892</v>
      </c>
      <c r="AK331" s="11">
        <f t="shared" si="308"/>
        <v>56401.662500000006</v>
      </c>
      <c r="AL331" s="11">
        <f t="shared" si="309"/>
        <v>8878</v>
      </c>
      <c r="AM331" s="11">
        <f t="shared" si="310"/>
        <v>47523.662500000006</v>
      </c>
      <c r="AN331">
        <f>VLOOKUP(C331,[1]WD!$B$3:$AR$777,43,0)</f>
        <v>15</v>
      </c>
      <c r="AO331" s="18">
        <f t="shared" si="311"/>
        <v>0</v>
      </c>
      <c r="AP331" s="6"/>
      <c r="AQ331" s="6"/>
      <c r="AR331" s="6"/>
    </row>
    <row r="332" spans="1:44" x14ac:dyDescent="0.25">
      <c r="A332" s="10">
        <v>405</v>
      </c>
      <c r="B332" s="1">
        <v>15</v>
      </c>
      <c r="C332" s="2">
        <v>40059745</v>
      </c>
      <c r="D332" s="3" t="s">
        <v>505</v>
      </c>
      <c r="E332" s="3" t="s">
        <v>361</v>
      </c>
      <c r="F332" s="3" t="s">
        <v>316</v>
      </c>
      <c r="G332" s="5">
        <v>1</v>
      </c>
      <c r="H332" s="4" t="s">
        <v>317</v>
      </c>
      <c r="I332" s="22">
        <v>518.41</v>
      </c>
      <c r="J332" s="11">
        <v>27</v>
      </c>
      <c r="K332" s="11">
        <v>30</v>
      </c>
      <c r="L332" s="11">
        <v>144</v>
      </c>
      <c r="M332" s="11">
        <f t="shared" si="298"/>
        <v>13997</v>
      </c>
      <c r="N332" s="11">
        <f t="shared" si="299"/>
        <v>1680</v>
      </c>
      <c r="O332" s="9">
        <f t="shared" si="300"/>
        <v>69.984999999999999</v>
      </c>
      <c r="P332" s="9">
        <f t="shared" si="301"/>
        <v>70</v>
      </c>
      <c r="Q332" s="8">
        <f t="shared" si="273"/>
        <v>454.90250000000003</v>
      </c>
      <c r="R332" s="8">
        <f t="shared" si="276"/>
        <v>16271.887500000001</v>
      </c>
      <c r="S332" s="11">
        <f t="shared" si="302"/>
        <v>300</v>
      </c>
      <c r="T332" s="9">
        <f t="shared" si="277"/>
        <v>16571.887500000001</v>
      </c>
      <c r="U332" s="9"/>
      <c r="V332" s="9"/>
      <c r="W332" s="9"/>
      <c r="X332" s="11">
        <f t="shared" si="303"/>
        <v>9331</v>
      </c>
      <c r="Y332" s="8">
        <f t="shared" si="278"/>
        <v>303.25749999999999</v>
      </c>
      <c r="Z332" s="9">
        <f t="shared" si="279"/>
        <v>9634.2574999999997</v>
      </c>
      <c r="AA332" s="11"/>
      <c r="AB332" s="11"/>
      <c r="AC332" s="11"/>
      <c r="AD332" s="11">
        <f t="shared" si="304"/>
        <v>514</v>
      </c>
      <c r="AE332" s="11">
        <f t="shared" si="305"/>
        <v>1166</v>
      </c>
      <c r="AF332" s="12">
        <f t="shared" si="306"/>
        <v>175</v>
      </c>
      <c r="AG332" s="12">
        <v>0</v>
      </c>
      <c r="AH332" s="12">
        <v>0</v>
      </c>
      <c r="AI332" s="12">
        <v>40</v>
      </c>
      <c r="AJ332" s="11">
        <f t="shared" si="307"/>
        <v>1895</v>
      </c>
      <c r="AK332" s="11">
        <f t="shared" si="308"/>
        <v>56851.662500000006</v>
      </c>
      <c r="AL332" s="11">
        <f t="shared" si="309"/>
        <v>9331</v>
      </c>
      <c r="AM332" s="11">
        <f t="shared" si="310"/>
        <v>47520.662500000006</v>
      </c>
      <c r="AN332">
        <f>VLOOKUP(C332,[1]WD!$B$3:$AR$777,43,0)</f>
        <v>15</v>
      </c>
      <c r="AO332" s="18">
        <f t="shared" si="311"/>
        <v>0</v>
      </c>
      <c r="AP332" s="6"/>
      <c r="AQ332" s="6"/>
      <c r="AR332" s="6"/>
    </row>
    <row r="333" spans="1:44" x14ac:dyDescent="0.25">
      <c r="A333" s="10">
        <v>406</v>
      </c>
      <c r="B333" s="1">
        <v>15</v>
      </c>
      <c r="C333" s="2">
        <v>40059811</v>
      </c>
      <c r="D333" s="3" t="s">
        <v>573</v>
      </c>
      <c r="E333" s="3" t="s">
        <v>361</v>
      </c>
      <c r="F333" s="3" t="s">
        <v>316</v>
      </c>
      <c r="G333" s="5">
        <v>1</v>
      </c>
      <c r="H333" s="3" t="s">
        <v>317</v>
      </c>
      <c r="I333" s="22">
        <v>518.41</v>
      </c>
      <c r="J333" s="11">
        <v>23</v>
      </c>
      <c r="K333" s="11">
        <v>24</v>
      </c>
      <c r="L333" s="11">
        <v>83</v>
      </c>
      <c r="M333" s="11">
        <f t="shared" si="298"/>
        <v>11923</v>
      </c>
      <c r="N333" s="11">
        <f t="shared" si="299"/>
        <v>1431</v>
      </c>
      <c r="O333" s="9">
        <f t="shared" si="300"/>
        <v>59.615000000000002</v>
      </c>
      <c r="P333" s="9">
        <f t="shared" si="301"/>
        <v>60</v>
      </c>
      <c r="Q333" s="8">
        <f t="shared" si="273"/>
        <v>387.4975</v>
      </c>
      <c r="R333" s="8">
        <f t="shared" si="276"/>
        <v>13861.112499999999</v>
      </c>
      <c r="S333" s="11">
        <f t="shared" si="302"/>
        <v>240</v>
      </c>
      <c r="T333" s="9">
        <f t="shared" si="277"/>
        <v>14101.112499999999</v>
      </c>
      <c r="U333" s="9"/>
      <c r="V333" s="9"/>
      <c r="W333" s="9"/>
      <c r="X333" s="11">
        <f t="shared" si="303"/>
        <v>5379</v>
      </c>
      <c r="Y333" s="8">
        <f t="shared" si="278"/>
        <v>174.8175</v>
      </c>
      <c r="Z333" s="9">
        <f t="shared" si="279"/>
        <v>5553.8175000000001</v>
      </c>
      <c r="AA333" s="11"/>
      <c r="AB333" s="11"/>
      <c r="AC333" s="11"/>
      <c r="AD333" s="11">
        <f t="shared" si="304"/>
        <v>438</v>
      </c>
      <c r="AE333" s="11">
        <f t="shared" si="305"/>
        <v>993</v>
      </c>
      <c r="AF333" s="12">
        <f t="shared" si="306"/>
        <v>130</v>
      </c>
      <c r="AG333" s="12">
        <v>0</v>
      </c>
      <c r="AH333" s="12">
        <v>0</v>
      </c>
      <c r="AI333" s="12">
        <v>40</v>
      </c>
      <c r="AJ333" s="11">
        <f t="shared" si="307"/>
        <v>1601</v>
      </c>
      <c r="AK333" s="11">
        <f t="shared" si="308"/>
        <v>45841.337499999994</v>
      </c>
      <c r="AL333" s="11">
        <f t="shared" si="309"/>
        <v>5379</v>
      </c>
      <c r="AM333" s="11">
        <f t="shared" si="310"/>
        <v>40462.337499999994</v>
      </c>
      <c r="AN333">
        <f>VLOOKUP(C333,[1]WD!$B$3:$AR$777,43,0)</f>
        <v>15</v>
      </c>
      <c r="AO333" s="18">
        <f t="shared" si="311"/>
        <v>0</v>
      </c>
      <c r="AP333" s="6"/>
      <c r="AQ333" s="6"/>
      <c r="AR333" s="6"/>
    </row>
    <row r="334" spans="1:44" x14ac:dyDescent="0.25">
      <c r="A334" s="10">
        <v>407</v>
      </c>
      <c r="B334" s="1">
        <v>15</v>
      </c>
      <c r="C334" s="2">
        <v>40059813</v>
      </c>
      <c r="D334" s="3" t="s">
        <v>575</v>
      </c>
      <c r="E334" s="3" t="s">
        <v>361</v>
      </c>
      <c r="F334" s="3" t="s">
        <v>316</v>
      </c>
      <c r="G334" s="5">
        <v>1</v>
      </c>
      <c r="H334" s="3" t="s">
        <v>317</v>
      </c>
      <c r="I334" s="22">
        <v>518.41</v>
      </c>
      <c r="J334" s="11">
        <v>7</v>
      </c>
      <c r="K334" s="11">
        <v>8</v>
      </c>
      <c r="L334" s="11">
        <v>40</v>
      </c>
      <c r="M334" s="11">
        <f t="shared" si="298"/>
        <v>3629</v>
      </c>
      <c r="N334" s="11">
        <f t="shared" si="299"/>
        <v>435</v>
      </c>
      <c r="O334" s="9">
        <f t="shared" si="300"/>
        <v>18.145</v>
      </c>
      <c r="P334" s="9">
        <f t="shared" si="301"/>
        <v>18</v>
      </c>
      <c r="Q334" s="8">
        <f t="shared" si="273"/>
        <v>117.94250000000001</v>
      </c>
      <c r="R334" s="8">
        <f t="shared" si="276"/>
        <v>4218.0875000000005</v>
      </c>
      <c r="S334" s="11">
        <f t="shared" si="302"/>
        <v>80</v>
      </c>
      <c r="T334" s="9">
        <f t="shared" si="277"/>
        <v>4298.0875000000005</v>
      </c>
      <c r="U334" s="9"/>
      <c r="V334" s="9"/>
      <c r="W334" s="9"/>
      <c r="X334" s="11">
        <f t="shared" si="303"/>
        <v>2592</v>
      </c>
      <c r="Y334" s="8">
        <f t="shared" si="278"/>
        <v>84.240000000000009</v>
      </c>
      <c r="Z334" s="9">
        <f t="shared" si="279"/>
        <v>2676.24</v>
      </c>
      <c r="AA334" s="11"/>
      <c r="AB334" s="11"/>
      <c r="AC334" s="11"/>
      <c r="AD334" s="11">
        <f t="shared" si="304"/>
        <v>133</v>
      </c>
      <c r="AE334" s="11">
        <f t="shared" si="305"/>
        <v>302</v>
      </c>
      <c r="AF334" s="12">
        <f t="shared" si="306"/>
        <v>47</v>
      </c>
      <c r="AG334" s="12">
        <v>0</v>
      </c>
      <c r="AH334" s="12">
        <v>0</v>
      </c>
      <c r="AI334" s="12">
        <v>40</v>
      </c>
      <c r="AJ334" s="11">
        <f t="shared" si="307"/>
        <v>522</v>
      </c>
      <c r="AK334" s="11">
        <f t="shared" si="308"/>
        <v>14884.262500000001</v>
      </c>
      <c r="AL334" s="11">
        <f t="shared" si="309"/>
        <v>2592</v>
      </c>
      <c r="AM334" s="11">
        <f t="shared" si="310"/>
        <v>12292.262500000001</v>
      </c>
      <c r="AN334">
        <f>VLOOKUP(C334,[1]WD!$B$3:$AR$777,43,0)</f>
        <v>15</v>
      </c>
      <c r="AO334" s="18">
        <f t="shared" si="311"/>
        <v>0</v>
      </c>
      <c r="AP334" s="6"/>
      <c r="AQ334" s="6"/>
      <c r="AR334" s="6"/>
    </row>
    <row r="335" spans="1:44" x14ac:dyDescent="0.25">
      <c r="A335" s="10">
        <v>408</v>
      </c>
      <c r="B335" s="1">
        <v>15</v>
      </c>
      <c r="C335" s="2">
        <v>40059847</v>
      </c>
      <c r="D335" s="3" t="s">
        <v>408</v>
      </c>
      <c r="E335" s="3" t="s">
        <v>361</v>
      </c>
      <c r="F335" s="3" t="s">
        <v>316</v>
      </c>
      <c r="G335" s="5">
        <v>1</v>
      </c>
      <c r="H335" s="4" t="s">
        <v>317</v>
      </c>
      <c r="I335" s="22">
        <v>518.41</v>
      </c>
      <c r="J335" s="11">
        <v>3</v>
      </c>
      <c r="K335" s="11">
        <v>3</v>
      </c>
      <c r="L335" s="11">
        <v>12</v>
      </c>
      <c r="M335" s="11">
        <f t="shared" si="298"/>
        <v>1555</v>
      </c>
      <c r="N335" s="11">
        <f t="shared" si="299"/>
        <v>187</v>
      </c>
      <c r="O335" s="9">
        <f t="shared" si="300"/>
        <v>7.7750000000000004</v>
      </c>
      <c r="P335" s="9">
        <f t="shared" si="301"/>
        <v>8</v>
      </c>
      <c r="Q335" s="8">
        <f t="shared" si="273"/>
        <v>50.537500000000001</v>
      </c>
      <c r="R335" s="8">
        <f t="shared" si="276"/>
        <v>1808.3125</v>
      </c>
      <c r="S335" s="11">
        <f t="shared" si="302"/>
        <v>30</v>
      </c>
      <c r="T335" s="9">
        <f t="shared" si="277"/>
        <v>1838.3125</v>
      </c>
      <c r="U335" s="9"/>
      <c r="V335" s="9"/>
      <c r="W335" s="9"/>
      <c r="X335" s="11">
        <f t="shared" si="303"/>
        <v>778</v>
      </c>
      <c r="Y335" s="8">
        <f t="shared" si="278"/>
        <v>25.285</v>
      </c>
      <c r="Z335" s="9">
        <f t="shared" si="279"/>
        <v>803.28499999999997</v>
      </c>
      <c r="AA335" s="11"/>
      <c r="AB335" s="11"/>
      <c r="AC335" s="11"/>
      <c r="AD335" s="11">
        <f t="shared" si="304"/>
        <v>57</v>
      </c>
      <c r="AE335" s="11">
        <f t="shared" si="305"/>
        <v>130</v>
      </c>
      <c r="AF335" s="12">
        <f t="shared" si="306"/>
        <v>18</v>
      </c>
      <c r="AG335" s="12">
        <v>0</v>
      </c>
      <c r="AH335" s="12">
        <v>0</v>
      </c>
      <c r="AI335" s="12">
        <v>40</v>
      </c>
      <c r="AJ335" s="11">
        <f t="shared" si="307"/>
        <v>245</v>
      </c>
      <c r="AK335" s="11">
        <f t="shared" si="308"/>
        <v>6017.9375</v>
      </c>
      <c r="AL335" s="11">
        <f t="shared" si="309"/>
        <v>778</v>
      </c>
      <c r="AM335" s="11">
        <f t="shared" si="310"/>
        <v>5239.9375</v>
      </c>
      <c r="AN335">
        <f>VLOOKUP(C335,[1]WD!$B$3:$AR$777,43,0)</f>
        <v>15</v>
      </c>
      <c r="AO335" s="18">
        <f t="shared" si="311"/>
        <v>0</v>
      </c>
      <c r="AP335" s="6"/>
      <c r="AQ335" s="6"/>
      <c r="AR335" s="6"/>
    </row>
    <row r="336" spans="1:44" x14ac:dyDescent="0.25">
      <c r="A336" s="10"/>
      <c r="B336" s="1"/>
      <c r="C336" s="2"/>
      <c r="D336" s="3"/>
      <c r="E336" s="3"/>
      <c r="F336" s="31" t="s">
        <v>659</v>
      </c>
      <c r="G336" s="5">
        <f>SUBTOTAL(9,G321:G335)</f>
        <v>15</v>
      </c>
      <c r="H336" s="4"/>
      <c r="I336" s="22"/>
      <c r="J336" s="11">
        <f t="shared" ref="J336:T336" si="312">SUBTOTAL(9,J321:J335)</f>
        <v>345.5</v>
      </c>
      <c r="K336" s="11">
        <f t="shared" si="312"/>
        <v>393.5</v>
      </c>
      <c r="L336" s="11">
        <f t="shared" si="312"/>
        <v>1838</v>
      </c>
      <c r="M336" s="11">
        <f t="shared" si="312"/>
        <v>179110</v>
      </c>
      <c r="N336" s="11">
        <f t="shared" si="312"/>
        <v>21495</v>
      </c>
      <c r="O336" s="9">
        <f t="shared" si="312"/>
        <v>895.55</v>
      </c>
      <c r="P336" s="9">
        <f t="shared" si="312"/>
        <v>896</v>
      </c>
      <c r="Q336" s="8">
        <f t="shared" si="312"/>
        <v>5821.0750000000016</v>
      </c>
      <c r="R336" s="8">
        <f t="shared" si="312"/>
        <v>208217.625</v>
      </c>
      <c r="S336" s="11">
        <f t="shared" si="312"/>
        <v>3935</v>
      </c>
      <c r="T336" s="9">
        <f t="shared" si="312"/>
        <v>212152.625</v>
      </c>
      <c r="U336" s="33">
        <f>ROUND(T336/G336,2)</f>
        <v>14143.51</v>
      </c>
      <c r="V336" s="9">
        <f>U336*G336</f>
        <v>212152.65</v>
      </c>
      <c r="W336" s="9">
        <f>V336-T336</f>
        <v>2.4999999994179234E-2</v>
      </c>
      <c r="X336" s="11">
        <f>SUBTOTAL(9,X321:X335)</f>
        <v>119105</v>
      </c>
      <c r="Y336" s="8">
        <f>SUBTOTAL(9,Y321:Y335)</f>
        <v>3870.9125000000004</v>
      </c>
      <c r="Z336" s="9">
        <f>SUBTOTAL(9,Z321:Z335)</f>
        <v>122975.91250000002</v>
      </c>
      <c r="AA336" s="33">
        <f>ROUND(Z336/G336,2)</f>
        <v>8198.39</v>
      </c>
      <c r="AB336" s="9">
        <f>AA336*G336</f>
        <v>122975.84999999999</v>
      </c>
      <c r="AC336" s="9">
        <f>AB336-Z336</f>
        <v>-6.250000002910383E-2</v>
      </c>
      <c r="AD336" s="11">
        <f t="shared" ref="AD336:AM336" si="313">SUBTOTAL(9,AD321:AD335)</f>
        <v>6575</v>
      </c>
      <c r="AE336" s="11">
        <f t="shared" si="313"/>
        <v>14920</v>
      </c>
      <c r="AF336" s="12">
        <f t="shared" si="313"/>
        <v>2242</v>
      </c>
      <c r="AG336" s="12">
        <f t="shared" si="313"/>
        <v>0</v>
      </c>
      <c r="AH336" s="12">
        <f t="shared" si="313"/>
        <v>0</v>
      </c>
      <c r="AI336" s="12">
        <f t="shared" si="313"/>
        <v>600</v>
      </c>
      <c r="AJ336" s="11">
        <f t="shared" si="313"/>
        <v>24337</v>
      </c>
      <c r="AK336" s="11">
        <f t="shared" si="313"/>
        <v>727290.87499999988</v>
      </c>
      <c r="AL336" s="11">
        <f t="shared" si="313"/>
        <v>119105</v>
      </c>
      <c r="AM336" s="11">
        <f t="shared" si="313"/>
        <v>608185.87499999988</v>
      </c>
      <c r="AO336" s="18">
        <f>SUBTOTAL(9,AO321:AO335)</f>
        <v>0</v>
      </c>
      <c r="AP336" s="6"/>
      <c r="AQ336" s="6"/>
      <c r="AR336" s="6"/>
    </row>
    <row r="337" spans="1:44" x14ac:dyDescent="0.25">
      <c r="A337" s="10">
        <v>409</v>
      </c>
      <c r="B337" s="1">
        <v>15</v>
      </c>
      <c r="C337" s="2">
        <v>40059442</v>
      </c>
      <c r="D337" s="3" t="s">
        <v>367</v>
      </c>
      <c r="E337" s="3" t="s">
        <v>361</v>
      </c>
      <c r="F337" s="3" t="s">
        <v>518</v>
      </c>
      <c r="G337" s="5">
        <v>1</v>
      </c>
      <c r="H337" s="4" t="s">
        <v>517</v>
      </c>
      <c r="I337" s="22">
        <v>518.41</v>
      </c>
      <c r="J337" s="11">
        <v>20</v>
      </c>
      <c r="K337" s="11">
        <v>24</v>
      </c>
      <c r="L337" s="11">
        <v>110</v>
      </c>
      <c r="M337" s="11">
        <f>ROUND((I337*J337),0)</f>
        <v>10368</v>
      </c>
      <c r="N337" s="11">
        <f>ROUND((M337*12%),0)</f>
        <v>1244</v>
      </c>
      <c r="O337" s="9">
        <f>M337*0.5%</f>
        <v>51.84</v>
      </c>
      <c r="P337" s="9">
        <f>ROUND(IF(M337&gt;15000,(15000*0.5%),M337*0.5%),0)</f>
        <v>52</v>
      </c>
      <c r="Q337" s="8">
        <f t="shared" si="273"/>
        <v>336.96000000000004</v>
      </c>
      <c r="R337" s="8">
        <f t="shared" si="276"/>
        <v>12052.8</v>
      </c>
      <c r="S337" s="11">
        <f>ROUND((K337*10),0)</f>
        <v>240</v>
      </c>
      <c r="T337" s="9">
        <f t="shared" si="277"/>
        <v>12292.8</v>
      </c>
      <c r="U337" s="9"/>
      <c r="V337" s="9"/>
      <c r="W337" s="9"/>
      <c r="X337" s="11">
        <f>ROUND((I337/8*L337),0)</f>
        <v>7128</v>
      </c>
      <c r="Y337" s="8">
        <f t="shared" si="278"/>
        <v>231.66</v>
      </c>
      <c r="Z337" s="9">
        <f t="shared" si="279"/>
        <v>7359.66</v>
      </c>
      <c r="AA337" s="11"/>
      <c r="AB337" s="11"/>
      <c r="AC337" s="11"/>
      <c r="AD337" s="11">
        <f>N337-AE337</f>
        <v>380</v>
      </c>
      <c r="AE337" s="11">
        <f>ROUND((M337*8.33%),0)</f>
        <v>864</v>
      </c>
      <c r="AF337" s="12">
        <f>ROUNDUP((M337+X337)*(0.75%),0)</f>
        <v>132</v>
      </c>
      <c r="AG337" s="12">
        <v>0</v>
      </c>
      <c r="AH337" s="12">
        <v>0</v>
      </c>
      <c r="AI337" s="12">
        <v>40</v>
      </c>
      <c r="AJ337" s="11">
        <f>SUM(AD337:AI337)</f>
        <v>1416</v>
      </c>
      <c r="AK337" s="11">
        <f>SUM(M337:X337)-AJ337</f>
        <v>42350.399999999994</v>
      </c>
      <c r="AL337" s="11">
        <f>X337</f>
        <v>7128</v>
      </c>
      <c r="AM337" s="11">
        <f>AK337-AL337</f>
        <v>35222.399999999994</v>
      </c>
      <c r="AN337">
        <f>VLOOKUP(C337,[1]WD!$B$3:$AR$777,43,0)</f>
        <v>15</v>
      </c>
      <c r="AO337" s="18">
        <f>+AN337-B337</f>
        <v>0</v>
      </c>
      <c r="AP337" s="6"/>
      <c r="AQ337" s="6"/>
      <c r="AR337" s="6"/>
    </row>
    <row r="338" spans="1:44" x14ac:dyDescent="0.25">
      <c r="A338" s="10"/>
      <c r="B338" s="1"/>
      <c r="C338" s="2"/>
      <c r="D338" s="3"/>
      <c r="E338" s="3"/>
      <c r="F338" s="31" t="s">
        <v>660</v>
      </c>
      <c r="G338" s="5">
        <f>SUBTOTAL(9,G337:G337)</f>
        <v>1</v>
      </c>
      <c r="H338" s="4"/>
      <c r="I338" s="22"/>
      <c r="J338" s="11">
        <f t="shared" ref="J338:T338" si="314">SUBTOTAL(9,J337:J337)</f>
        <v>20</v>
      </c>
      <c r="K338" s="11">
        <f t="shared" si="314"/>
        <v>24</v>
      </c>
      <c r="L338" s="11">
        <f t="shared" si="314"/>
        <v>110</v>
      </c>
      <c r="M338" s="11">
        <f t="shared" si="314"/>
        <v>10368</v>
      </c>
      <c r="N338" s="11">
        <f t="shared" si="314"/>
        <v>1244</v>
      </c>
      <c r="O338" s="9">
        <f t="shared" si="314"/>
        <v>51.84</v>
      </c>
      <c r="P338" s="9">
        <f t="shared" si="314"/>
        <v>52</v>
      </c>
      <c r="Q338" s="8">
        <f t="shared" si="314"/>
        <v>336.96000000000004</v>
      </c>
      <c r="R338" s="8">
        <f t="shared" si="314"/>
        <v>12052.8</v>
      </c>
      <c r="S338" s="11">
        <f t="shared" si="314"/>
        <v>240</v>
      </c>
      <c r="T338" s="9">
        <f t="shared" si="314"/>
        <v>12292.8</v>
      </c>
      <c r="U338" s="33">
        <f>ROUND(T338/G338,2)</f>
        <v>12292.8</v>
      </c>
      <c r="V338" s="9">
        <f>U338*G338</f>
        <v>12292.8</v>
      </c>
      <c r="W338" s="9">
        <f>V338-T338</f>
        <v>0</v>
      </c>
      <c r="X338" s="11">
        <f>SUBTOTAL(9,X337:X337)</f>
        <v>7128</v>
      </c>
      <c r="Y338" s="8">
        <f>SUBTOTAL(9,Y337:Y337)</f>
        <v>231.66</v>
      </c>
      <c r="Z338" s="9">
        <f>SUBTOTAL(9,Z337:Z337)</f>
        <v>7359.66</v>
      </c>
      <c r="AA338" s="33">
        <f>ROUND(Z338/G338,2)</f>
        <v>7359.66</v>
      </c>
      <c r="AB338" s="9">
        <f>AA338*G338</f>
        <v>7359.66</v>
      </c>
      <c r="AC338" s="9">
        <f>AB338-Z338</f>
        <v>0</v>
      </c>
      <c r="AD338" s="11">
        <f t="shared" ref="AD338:AM338" si="315">SUBTOTAL(9,AD337:AD337)</f>
        <v>380</v>
      </c>
      <c r="AE338" s="11">
        <f t="shared" si="315"/>
        <v>864</v>
      </c>
      <c r="AF338" s="12">
        <f t="shared" si="315"/>
        <v>132</v>
      </c>
      <c r="AG338" s="12">
        <f t="shared" si="315"/>
        <v>0</v>
      </c>
      <c r="AH338" s="12">
        <f t="shared" si="315"/>
        <v>0</v>
      </c>
      <c r="AI338" s="12">
        <f t="shared" si="315"/>
        <v>40</v>
      </c>
      <c r="AJ338" s="11">
        <f t="shared" si="315"/>
        <v>1416</v>
      </c>
      <c r="AK338" s="11">
        <f t="shared" si="315"/>
        <v>42350.399999999994</v>
      </c>
      <c r="AL338" s="11">
        <f t="shared" si="315"/>
        <v>7128</v>
      </c>
      <c r="AM338" s="11">
        <f t="shared" si="315"/>
        <v>35222.399999999994</v>
      </c>
      <c r="AO338" s="18">
        <f>SUBTOTAL(9,AO337:AO337)</f>
        <v>0</v>
      </c>
      <c r="AP338" s="6"/>
      <c r="AQ338" s="6"/>
      <c r="AR338" s="6"/>
    </row>
    <row r="339" spans="1:44" x14ac:dyDescent="0.25">
      <c r="A339" s="10">
        <v>410</v>
      </c>
      <c r="B339" s="1">
        <v>15</v>
      </c>
      <c r="C339" s="2">
        <v>40059013</v>
      </c>
      <c r="D339" s="3" t="s">
        <v>290</v>
      </c>
      <c r="E339" s="3" t="s">
        <v>361</v>
      </c>
      <c r="F339" s="3" t="s">
        <v>260</v>
      </c>
      <c r="G339" s="5">
        <v>1</v>
      </c>
      <c r="H339" s="4" t="s">
        <v>546</v>
      </c>
      <c r="I339" s="22">
        <v>518.41</v>
      </c>
      <c r="J339" s="11">
        <v>24</v>
      </c>
      <c r="K339" s="11">
        <v>26</v>
      </c>
      <c r="L339" s="11">
        <v>57</v>
      </c>
      <c r="M339" s="11">
        <f>ROUND((I339*J339),0)</f>
        <v>12442</v>
      </c>
      <c r="N339" s="11">
        <f>ROUND((M339*12%),0)</f>
        <v>1493</v>
      </c>
      <c r="O339" s="9">
        <f>M339*0.5%</f>
        <v>62.21</v>
      </c>
      <c r="P339" s="9">
        <f>ROUND(IF(M339&gt;15000,(15000*0.5%),M339*0.5%),0)</f>
        <v>62</v>
      </c>
      <c r="Q339" s="8">
        <f t="shared" si="273"/>
        <v>404.36500000000001</v>
      </c>
      <c r="R339" s="8">
        <f t="shared" si="276"/>
        <v>14463.574999999999</v>
      </c>
      <c r="S339" s="11">
        <f>ROUND((K339*10),0)</f>
        <v>260</v>
      </c>
      <c r="T339" s="9">
        <f t="shared" si="277"/>
        <v>14723.574999999999</v>
      </c>
      <c r="U339" s="9"/>
      <c r="V339" s="9"/>
      <c r="W339" s="9"/>
      <c r="X339" s="11">
        <f>ROUND((I339/8*L339),0)</f>
        <v>3694</v>
      </c>
      <c r="Y339" s="8">
        <f t="shared" si="278"/>
        <v>120.05500000000001</v>
      </c>
      <c r="Z339" s="9">
        <f t="shared" si="279"/>
        <v>3814.0549999999998</v>
      </c>
      <c r="AA339" s="11"/>
      <c r="AB339" s="11"/>
      <c r="AC339" s="11"/>
      <c r="AD339" s="11">
        <f>N339-AE339</f>
        <v>457</v>
      </c>
      <c r="AE339" s="11">
        <f>ROUND((M339*8.33%),0)</f>
        <v>1036</v>
      </c>
      <c r="AF339" s="12">
        <f>ROUNDUP((M339+X339)*(0.75%),0)</f>
        <v>122</v>
      </c>
      <c r="AG339" s="12">
        <v>0</v>
      </c>
      <c r="AH339" s="12">
        <v>0</v>
      </c>
      <c r="AI339" s="12">
        <v>40</v>
      </c>
      <c r="AJ339" s="11">
        <f>SUM(AD339:AI339)</f>
        <v>1655</v>
      </c>
      <c r="AK339" s="11">
        <f>SUM(M339:X339)-AJ339</f>
        <v>45949.724999999999</v>
      </c>
      <c r="AL339" s="11">
        <f>X339</f>
        <v>3694</v>
      </c>
      <c r="AM339" s="11">
        <f>AK339-AL339</f>
        <v>42255.724999999999</v>
      </c>
      <c r="AN339">
        <f>VLOOKUP(C339,[1]WD!$B$3:$AR$777,43,0)</f>
        <v>15</v>
      </c>
      <c r="AO339" s="18">
        <f>+AN339-B339</f>
        <v>0</v>
      </c>
      <c r="AP339" s="6"/>
      <c r="AQ339" s="6"/>
      <c r="AR339" s="6"/>
    </row>
    <row r="340" spans="1:44" x14ac:dyDescent="0.25">
      <c r="A340" s="10">
        <v>411</v>
      </c>
      <c r="B340" s="1">
        <v>15</v>
      </c>
      <c r="C340" s="2">
        <v>40059199</v>
      </c>
      <c r="D340" s="3" t="s">
        <v>313</v>
      </c>
      <c r="E340" s="3" t="s">
        <v>361</v>
      </c>
      <c r="F340" s="3" t="s">
        <v>260</v>
      </c>
      <c r="G340" s="5">
        <v>1</v>
      </c>
      <c r="H340" s="4" t="s">
        <v>546</v>
      </c>
      <c r="I340" s="22">
        <v>518.41</v>
      </c>
      <c r="J340" s="11">
        <v>25</v>
      </c>
      <c r="K340" s="11">
        <v>27</v>
      </c>
      <c r="L340" s="11">
        <v>63</v>
      </c>
      <c r="M340" s="11">
        <f>ROUND((I340*J340),0)</f>
        <v>12960</v>
      </c>
      <c r="N340" s="11">
        <f>ROUND((M340*12%),0)</f>
        <v>1555</v>
      </c>
      <c r="O340" s="9">
        <f>M340*0.5%</f>
        <v>64.8</v>
      </c>
      <c r="P340" s="9">
        <f>ROUND(IF(M340&gt;15000,(15000*0.5%),M340*0.5%),0)</f>
        <v>65</v>
      </c>
      <c r="Q340" s="8">
        <f t="shared" si="273"/>
        <v>421.2</v>
      </c>
      <c r="R340" s="8">
        <f t="shared" si="276"/>
        <v>15066</v>
      </c>
      <c r="S340" s="11">
        <f>ROUND((K340*10),0)</f>
        <v>270</v>
      </c>
      <c r="T340" s="9">
        <f t="shared" si="277"/>
        <v>15336</v>
      </c>
      <c r="U340" s="9"/>
      <c r="V340" s="9"/>
      <c r="W340" s="9"/>
      <c r="X340" s="11">
        <f>ROUND((I340/8*L340),0)</f>
        <v>4082</v>
      </c>
      <c r="Y340" s="8">
        <f t="shared" si="278"/>
        <v>132.66499999999999</v>
      </c>
      <c r="Z340" s="9">
        <f t="shared" si="279"/>
        <v>4214.665</v>
      </c>
      <c r="AA340" s="11"/>
      <c r="AB340" s="11"/>
      <c r="AC340" s="11"/>
      <c r="AD340" s="11">
        <f>N340-AE340</f>
        <v>475</v>
      </c>
      <c r="AE340" s="11">
        <f>ROUND((M340*8.33%),0)</f>
        <v>1080</v>
      </c>
      <c r="AF340" s="12">
        <f>ROUNDUP((M340+X340)*(0.75%),0)</f>
        <v>128</v>
      </c>
      <c r="AG340" s="12">
        <v>0</v>
      </c>
      <c r="AH340" s="12">
        <v>0</v>
      </c>
      <c r="AI340" s="12">
        <v>40</v>
      </c>
      <c r="AJ340" s="11">
        <f>SUM(AD340:AI340)</f>
        <v>1723</v>
      </c>
      <c r="AK340" s="11">
        <f>SUM(M340:X340)-AJ340</f>
        <v>48097</v>
      </c>
      <c r="AL340" s="11">
        <f>X340</f>
        <v>4082</v>
      </c>
      <c r="AM340" s="11">
        <f>AK340-AL340</f>
        <v>44015</v>
      </c>
      <c r="AN340">
        <f>VLOOKUP(C340,[1]WD!$B$3:$AR$777,43,0)</f>
        <v>15</v>
      </c>
      <c r="AO340" s="18">
        <f>+AN340-B340</f>
        <v>0</v>
      </c>
      <c r="AP340" s="6"/>
      <c r="AQ340" s="6"/>
      <c r="AR340" s="6"/>
    </row>
    <row r="341" spans="1:44" x14ac:dyDescent="0.25">
      <c r="A341" s="10"/>
      <c r="B341" s="1"/>
      <c r="C341" s="2"/>
      <c r="D341" s="3"/>
      <c r="E341" s="3"/>
      <c r="F341" s="31" t="s">
        <v>661</v>
      </c>
      <c r="G341" s="5">
        <f>SUBTOTAL(9,G339:G340)</f>
        <v>2</v>
      </c>
      <c r="H341" s="4"/>
      <c r="I341" s="22"/>
      <c r="J341" s="11">
        <f t="shared" ref="J341:T341" si="316">SUBTOTAL(9,J339:J340)</f>
        <v>49</v>
      </c>
      <c r="K341" s="11">
        <f t="shared" si="316"/>
        <v>53</v>
      </c>
      <c r="L341" s="11">
        <f t="shared" si="316"/>
        <v>120</v>
      </c>
      <c r="M341" s="11">
        <f t="shared" si="316"/>
        <v>25402</v>
      </c>
      <c r="N341" s="11">
        <f t="shared" si="316"/>
        <v>3048</v>
      </c>
      <c r="O341" s="9">
        <f t="shared" si="316"/>
        <v>127.00999999999999</v>
      </c>
      <c r="P341" s="9">
        <f t="shared" si="316"/>
        <v>127</v>
      </c>
      <c r="Q341" s="8">
        <f t="shared" si="316"/>
        <v>825.56500000000005</v>
      </c>
      <c r="R341" s="8">
        <f t="shared" si="316"/>
        <v>29529.574999999997</v>
      </c>
      <c r="S341" s="11">
        <f t="shared" si="316"/>
        <v>530</v>
      </c>
      <c r="T341" s="9">
        <f t="shared" si="316"/>
        <v>30059.574999999997</v>
      </c>
      <c r="U341" s="33">
        <f>ROUND(T341/G341,2)</f>
        <v>15029.79</v>
      </c>
      <c r="V341" s="9">
        <f>U341*G341</f>
        <v>30059.58</v>
      </c>
      <c r="W341" s="9">
        <f>V341-T341</f>
        <v>5.0000000046566129E-3</v>
      </c>
      <c r="X341" s="11">
        <f>SUBTOTAL(9,X339:X340)</f>
        <v>7776</v>
      </c>
      <c r="Y341" s="8">
        <f>SUBTOTAL(9,Y339:Y340)</f>
        <v>252.72</v>
      </c>
      <c r="Z341" s="9">
        <f>SUBTOTAL(9,Z339:Z340)</f>
        <v>8028.7199999999993</v>
      </c>
      <c r="AA341" s="33">
        <f>ROUND(Z341/G341,2)</f>
        <v>4014.36</v>
      </c>
      <c r="AB341" s="9">
        <f>AA341*G341</f>
        <v>8028.72</v>
      </c>
      <c r="AC341" s="9">
        <f>AB341-Z341</f>
        <v>0</v>
      </c>
      <c r="AD341" s="11">
        <f t="shared" ref="AD341:AM341" si="317">SUBTOTAL(9,AD339:AD340)</f>
        <v>932</v>
      </c>
      <c r="AE341" s="11">
        <f t="shared" si="317"/>
        <v>2116</v>
      </c>
      <c r="AF341" s="12">
        <f t="shared" si="317"/>
        <v>250</v>
      </c>
      <c r="AG341" s="12">
        <f t="shared" si="317"/>
        <v>0</v>
      </c>
      <c r="AH341" s="12">
        <f t="shared" si="317"/>
        <v>0</v>
      </c>
      <c r="AI341" s="12">
        <f t="shared" si="317"/>
        <v>80</v>
      </c>
      <c r="AJ341" s="11">
        <f t="shared" si="317"/>
        <v>3378</v>
      </c>
      <c r="AK341" s="11">
        <f t="shared" si="317"/>
        <v>94046.725000000006</v>
      </c>
      <c r="AL341" s="11">
        <f t="shared" si="317"/>
        <v>7776</v>
      </c>
      <c r="AM341" s="11">
        <f t="shared" si="317"/>
        <v>86270.725000000006</v>
      </c>
      <c r="AO341" s="18">
        <f>SUBTOTAL(9,AO339:AO340)</f>
        <v>0</v>
      </c>
      <c r="AP341" s="6"/>
      <c r="AQ341" s="6"/>
      <c r="AR341" s="6"/>
    </row>
    <row r="342" spans="1:44" x14ac:dyDescent="0.25">
      <c r="A342" s="10">
        <v>412</v>
      </c>
      <c r="B342" s="1">
        <v>15</v>
      </c>
      <c r="C342" s="2">
        <v>40057945</v>
      </c>
      <c r="D342" s="3" t="s">
        <v>92</v>
      </c>
      <c r="E342" s="3" t="s">
        <v>361</v>
      </c>
      <c r="F342" s="3" t="s">
        <v>387</v>
      </c>
      <c r="G342" s="5">
        <v>1</v>
      </c>
      <c r="H342" s="4" t="s">
        <v>388</v>
      </c>
      <c r="I342" s="22">
        <v>518.41</v>
      </c>
      <c r="J342" s="11">
        <v>23</v>
      </c>
      <c r="K342" s="11">
        <v>28</v>
      </c>
      <c r="L342" s="11">
        <v>142</v>
      </c>
      <c r="M342" s="11">
        <f t="shared" ref="M342:M348" si="318">ROUND((I342*J342),0)</f>
        <v>11923</v>
      </c>
      <c r="N342" s="11">
        <f t="shared" ref="N342:N348" si="319">ROUND((M342*12%),0)</f>
        <v>1431</v>
      </c>
      <c r="O342" s="9">
        <f t="shared" ref="O342:O348" si="320">M342*0.5%</f>
        <v>59.615000000000002</v>
      </c>
      <c r="P342" s="9">
        <f t="shared" ref="P342:P348" si="321">ROUND(IF(M342&gt;15000,(15000*0.5%),M342*0.5%),0)</f>
        <v>60</v>
      </c>
      <c r="Q342" s="8">
        <f t="shared" si="273"/>
        <v>387.4975</v>
      </c>
      <c r="R342" s="8">
        <f t="shared" si="276"/>
        <v>13861.112499999999</v>
      </c>
      <c r="S342" s="11">
        <f t="shared" ref="S342:S348" si="322">ROUND((K342*10),0)</f>
        <v>280</v>
      </c>
      <c r="T342" s="9">
        <f t="shared" si="277"/>
        <v>14141.112499999999</v>
      </c>
      <c r="U342" s="9"/>
      <c r="V342" s="9"/>
      <c r="W342" s="9"/>
      <c r="X342" s="11">
        <f t="shared" ref="X342:X348" si="323">ROUND((I342/8*L342),0)</f>
        <v>9202</v>
      </c>
      <c r="Y342" s="8">
        <f t="shared" si="278"/>
        <v>299.065</v>
      </c>
      <c r="Z342" s="9">
        <f t="shared" si="279"/>
        <v>9501.0650000000005</v>
      </c>
      <c r="AA342" s="11"/>
      <c r="AB342" s="11"/>
      <c r="AC342" s="11"/>
      <c r="AD342" s="11">
        <f t="shared" ref="AD342:AD348" si="324">N342-AE342</f>
        <v>438</v>
      </c>
      <c r="AE342" s="11">
        <f t="shared" ref="AE342:AE348" si="325">ROUND((M342*8.33%),0)</f>
        <v>993</v>
      </c>
      <c r="AF342" s="12">
        <f t="shared" ref="AF342:AF348" si="326">ROUNDUP((M342+X342)*(0.75%),0)</f>
        <v>159</v>
      </c>
      <c r="AG342" s="12">
        <v>0</v>
      </c>
      <c r="AH342" s="12">
        <v>0</v>
      </c>
      <c r="AI342" s="12">
        <v>40</v>
      </c>
      <c r="AJ342" s="11">
        <f t="shared" ref="AJ342:AJ348" si="327">SUM(AD342:AI342)</f>
        <v>1630</v>
      </c>
      <c r="AK342" s="11">
        <f t="shared" ref="AK342:AK348" si="328">SUM(M342:X342)-AJ342</f>
        <v>49715.337499999994</v>
      </c>
      <c r="AL342" s="11">
        <f t="shared" ref="AL342:AL348" si="329">X342</f>
        <v>9202</v>
      </c>
      <c r="AM342" s="11">
        <f t="shared" ref="AM342:AM348" si="330">AK342-AL342</f>
        <v>40513.337499999994</v>
      </c>
      <c r="AN342">
        <f>VLOOKUP(C342,[1]WD!$B$3:$AR$777,43,0)</f>
        <v>15</v>
      </c>
      <c r="AO342" s="18">
        <f t="shared" ref="AO342:AO348" si="331">+AN342-B342</f>
        <v>0</v>
      </c>
      <c r="AP342" s="6"/>
      <c r="AQ342" s="6"/>
      <c r="AR342" s="6"/>
    </row>
    <row r="343" spans="1:44" x14ac:dyDescent="0.25">
      <c r="A343" s="10">
        <v>413</v>
      </c>
      <c r="B343" s="1">
        <v>15</v>
      </c>
      <c r="C343" s="2">
        <v>40058670</v>
      </c>
      <c r="D343" s="3" t="s">
        <v>121</v>
      </c>
      <c r="E343" s="3" t="s">
        <v>361</v>
      </c>
      <c r="F343" s="3" t="s">
        <v>387</v>
      </c>
      <c r="G343" s="5">
        <v>1</v>
      </c>
      <c r="H343" s="4" t="s">
        <v>388</v>
      </c>
      <c r="I343" s="22">
        <v>518.41</v>
      </c>
      <c r="J343" s="11">
        <v>24</v>
      </c>
      <c r="K343" s="11">
        <v>27</v>
      </c>
      <c r="L343" s="11">
        <v>127</v>
      </c>
      <c r="M343" s="11">
        <f t="shared" si="318"/>
        <v>12442</v>
      </c>
      <c r="N343" s="11">
        <f t="shared" si="319"/>
        <v>1493</v>
      </c>
      <c r="O343" s="9">
        <f t="shared" si="320"/>
        <v>62.21</v>
      </c>
      <c r="P343" s="9">
        <f t="shared" si="321"/>
        <v>62</v>
      </c>
      <c r="Q343" s="8">
        <f t="shared" si="273"/>
        <v>404.36500000000001</v>
      </c>
      <c r="R343" s="8">
        <f t="shared" si="276"/>
        <v>14463.574999999999</v>
      </c>
      <c r="S343" s="11">
        <f t="shared" si="322"/>
        <v>270</v>
      </c>
      <c r="T343" s="9">
        <f t="shared" si="277"/>
        <v>14733.574999999999</v>
      </c>
      <c r="U343" s="9"/>
      <c r="V343" s="9"/>
      <c r="W343" s="9"/>
      <c r="X343" s="11">
        <f t="shared" si="323"/>
        <v>8230</v>
      </c>
      <c r="Y343" s="8">
        <f t="shared" si="278"/>
        <v>267.47500000000002</v>
      </c>
      <c r="Z343" s="9">
        <f t="shared" si="279"/>
        <v>8497.4750000000004</v>
      </c>
      <c r="AA343" s="11"/>
      <c r="AB343" s="11"/>
      <c r="AC343" s="11"/>
      <c r="AD343" s="11">
        <f t="shared" si="324"/>
        <v>457</v>
      </c>
      <c r="AE343" s="11">
        <f t="shared" si="325"/>
        <v>1036</v>
      </c>
      <c r="AF343" s="12">
        <f t="shared" si="326"/>
        <v>156</v>
      </c>
      <c r="AG343" s="12">
        <v>0</v>
      </c>
      <c r="AH343" s="12">
        <v>0</v>
      </c>
      <c r="AI343" s="12">
        <v>40</v>
      </c>
      <c r="AJ343" s="11">
        <f t="shared" si="327"/>
        <v>1689</v>
      </c>
      <c r="AK343" s="11">
        <f t="shared" si="328"/>
        <v>50471.724999999999</v>
      </c>
      <c r="AL343" s="11">
        <f t="shared" si="329"/>
        <v>8230</v>
      </c>
      <c r="AM343" s="11">
        <f t="shared" si="330"/>
        <v>42241.724999999999</v>
      </c>
      <c r="AN343">
        <f>VLOOKUP(C343,[1]WD!$B$3:$AR$777,43,0)</f>
        <v>15</v>
      </c>
      <c r="AO343" s="18">
        <f t="shared" si="331"/>
        <v>0</v>
      </c>
      <c r="AP343" s="6"/>
      <c r="AQ343" s="6"/>
      <c r="AR343" s="6"/>
    </row>
    <row r="344" spans="1:44" x14ac:dyDescent="0.25">
      <c r="A344" s="10">
        <v>414</v>
      </c>
      <c r="B344" s="1">
        <v>15</v>
      </c>
      <c r="C344" s="2">
        <v>40059446</v>
      </c>
      <c r="D344" s="3" t="s">
        <v>368</v>
      </c>
      <c r="E344" s="3" t="s">
        <v>361</v>
      </c>
      <c r="F344" s="3" t="s">
        <v>387</v>
      </c>
      <c r="G344" s="5">
        <v>1</v>
      </c>
      <c r="H344" s="4" t="s">
        <v>388</v>
      </c>
      <c r="I344" s="22">
        <v>518.41</v>
      </c>
      <c r="J344" s="11">
        <v>24</v>
      </c>
      <c r="K344" s="11">
        <v>27</v>
      </c>
      <c r="L344" s="11">
        <v>121</v>
      </c>
      <c r="M344" s="11">
        <f t="shared" si="318"/>
        <v>12442</v>
      </c>
      <c r="N344" s="11">
        <f t="shared" si="319"/>
        <v>1493</v>
      </c>
      <c r="O344" s="9">
        <f t="shared" si="320"/>
        <v>62.21</v>
      </c>
      <c r="P344" s="9">
        <f t="shared" si="321"/>
        <v>62</v>
      </c>
      <c r="Q344" s="8">
        <f t="shared" si="273"/>
        <v>404.36500000000001</v>
      </c>
      <c r="R344" s="8">
        <f t="shared" si="276"/>
        <v>14463.574999999999</v>
      </c>
      <c r="S344" s="11">
        <f t="shared" si="322"/>
        <v>270</v>
      </c>
      <c r="T344" s="9">
        <f t="shared" si="277"/>
        <v>14733.574999999999</v>
      </c>
      <c r="U344" s="9"/>
      <c r="V344" s="9"/>
      <c r="W344" s="9"/>
      <c r="X344" s="11">
        <f t="shared" si="323"/>
        <v>7841</v>
      </c>
      <c r="Y344" s="8">
        <f t="shared" si="278"/>
        <v>254.83250000000001</v>
      </c>
      <c r="Z344" s="9">
        <f t="shared" si="279"/>
        <v>8095.8325000000004</v>
      </c>
      <c r="AA344" s="11"/>
      <c r="AB344" s="11"/>
      <c r="AC344" s="11"/>
      <c r="AD344" s="11">
        <f t="shared" si="324"/>
        <v>457</v>
      </c>
      <c r="AE344" s="11">
        <f t="shared" si="325"/>
        <v>1036</v>
      </c>
      <c r="AF344" s="12">
        <f t="shared" si="326"/>
        <v>153</v>
      </c>
      <c r="AG344" s="12">
        <v>0</v>
      </c>
      <c r="AH344" s="12">
        <v>0</v>
      </c>
      <c r="AI344" s="12">
        <v>40</v>
      </c>
      <c r="AJ344" s="11">
        <f t="shared" si="327"/>
        <v>1686</v>
      </c>
      <c r="AK344" s="11">
        <f t="shared" si="328"/>
        <v>50085.724999999999</v>
      </c>
      <c r="AL344" s="11">
        <f t="shared" si="329"/>
        <v>7841</v>
      </c>
      <c r="AM344" s="11">
        <f t="shared" si="330"/>
        <v>42244.724999999999</v>
      </c>
      <c r="AN344">
        <f>VLOOKUP(C344,[1]WD!$B$3:$AR$777,43,0)</f>
        <v>15</v>
      </c>
      <c r="AO344" s="18">
        <f t="shared" si="331"/>
        <v>0</v>
      </c>
      <c r="AP344" s="6"/>
      <c r="AQ344" s="6"/>
      <c r="AR344" s="6"/>
    </row>
    <row r="345" spans="1:44" x14ac:dyDescent="0.25">
      <c r="A345" s="10">
        <v>415</v>
      </c>
      <c r="B345" s="1">
        <v>15</v>
      </c>
      <c r="C345" s="2">
        <v>40059377</v>
      </c>
      <c r="D345" s="3" t="s">
        <v>349</v>
      </c>
      <c r="E345" s="3" t="s">
        <v>361</v>
      </c>
      <c r="F345" s="3" t="s">
        <v>387</v>
      </c>
      <c r="G345" s="5">
        <v>1</v>
      </c>
      <c r="H345" s="4" t="s">
        <v>388</v>
      </c>
      <c r="I345" s="22">
        <v>518.41</v>
      </c>
      <c r="J345" s="11">
        <v>23</v>
      </c>
      <c r="K345" s="11">
        <v>25</v>
      </c>
      <c r="L345" s="11">
        <v>99</v>
      </c>
      <c r="M345" s="11">
        <f t="shared" si="318"/>
        <v>11923</v>
      </c>
      <c r="N345" s="11">
        <f t="shared" si="319"/>
        <v>1431</v>
      </c>
      <c r="O345" s="9">
        <f t="shared" si="320"/>
        <v>59.615000000000002</v>
      </c>
      <c r="P345" s="9">
        <f t="shared" si="321"/>
        <v>60</v>
      </c>
      <c r="Q345" s="8">
        <f t="shared" si="273"/>
        <v>387.4975</v>
      </c>
      <c r="R345" s="8">
        <f t="shared" si="276"/>
        <v>13861.112499999999</v>
      </c>
      <c r="S345" s="11">
        <f t="shared" si="322"/>
        <v>250</v>
      </c>
      <c r="T345" s="9">
        <f t="shared" si="277"/>
        <v>14111.112499999999</v>
      </c>
      <c r="U345" s="9"/>
      <c r="V345" s="9"/>
      <c r="W345" s="9"/>
      <c r="X345" s="11">
        <f t="shared" si="323"/>
        <v>6415</v>
      </c>
      <c r="Y345" s="8">
        <f t="shared" si="278"/>
        <v>208.48750000000001</v>
      </c>
      <c r="Z345" s="9">
        <f t="shared" si="279"/>
        <v>6623.4875000000002</v>
      </c>
      <c r="AA345" s="11"/>
      <c r="AB345" s="11"/>
      <c r="AC345" s="11"/>
      <c r="AD345" s="11">
        <f t="shared" si="324"/>
        <v>438</v>
      </c>
      <c r="AE345" s="11">
        <f t="shared" si="325"/>
        <v>993</v>
      </c>
      <c r="AF345" s="12">
        <f t="shared" si="326"/>
        <v>138</v>
      </c>
      <c r="AG345" s="12">
        <v>0</v>
      </c>
      <c r="AH345" s="12">
        <v>0</v>
      </c>
      <c r="AI345" s="12">
        <v>40</v>
      </c>
      <c r="AJ345" s="11">
        <f t="shared" si="327"/>
        <v>1609</v>
      </c>
      <c r="AK345" s="11">
        <f t="shared" si="328"/>
        <v>46889.337499999994</v>
      </c>
      <c r="AL345" s="11">
        <f t="shared" si="329"/>
        <v>6415</v>
      </c>
      <c r="AM345" s="11">
        <f t="shared" si="330"/>
        <v>40474.337499999994</v>
      </c>
      <c r="AN345">
        <f>VLOOKUP(C345,[1]WD!$B$3:$AR$777,43,0)</f>
        <v>15</v>
      </c>
      <c r="AO345" s="18">
        <f t="shared" si="331"/>
        <v>0</v>
      </c>
      <c r="AP345" s="6"/>
      <c r="AQ345" s="6"/>
      <c r="AR345" s="6"/>
    </row>
    <row r="346" spans="1:44" x14ac:dyDescent="0.25">
      <c r="A346" s="10">
        <v>416</v>
      </c>
      <c r="B346" s="1">
        <v>15</v>
      </c>
      <c r="C346" s="2">
        <v>40059517</v>
      </c>
      <c r="D346" s="3" t="s">
        <v>71</v>
      </c>
      <c r="E346" s="3" t="s">
        <v>361</v>
      </c>
      <c r="F346" s="3" t="s">
        <v>387</v>
      </c>
      <c r="G346" s="5">
        <v>1</v>
      </c>
      <c r="H346" s="4" t="s">
        <v>388</v>
      </c>
      <c r="I346" s="22">
        <v>518.41</v>
      </c>
      <c r="J346" s="11">
        <v>22</v>
      </c>
      <c r="K346" s="11">
        <v>24</v>
      </c>
      <c r="L346" s="11">
        <v>97</v>
      </c>
      <c r="M346" s="11">
        <f t="shared" si="318"/>
        <v>11405</v>
      </c>
      <c r="N346" s="11">
        <f t="shared" si="319"/>
        <v>1369</v>
      </c>
      <c r="O346" s="9">
        <f t="shared" si="320"/>
        <v>57.024999999999999</v>
      </c>
      <c r="P346" s="9">
        <f t="shared" si="321"/>
        <v>57</v>
      </c>
      <c r="Q346" s="8">
        <f t="shared" si="273"/>
        <v>370.66250000000002</v>
      </c>
      <c r="R346" s="8">
        <f t="shared" si="276"/>
        <v>13258.6875</v>
      </c>
      <c r="S346" s="11">
        <f t="shared" si="322"/>
        <v>240</v>
      </c>
      <c r="T346" s="9">
        <f t="shared" si="277"/>
        <v>13498.6875</v>
      </c>
      <c r="U346" s="9"/>
      <c r="V346" s="9"/>
      <c r="W346" s="9"/>
      <c r="X346" s="11">
        <f t="shared" si="323"/>
        <v>6286</v>
      </c>
      <c r="Y346" s="8">
        <f t="shared" si="278"/>
        <v>204.29500000000002</v>
      </c>
      <c r="Z346" s="9">
        <f t="shared" si="279"/>
        <v>6490.2950000000001</v>
      </c>
      <c r="AA346" s="11"/>
      <c r="AB346" s="11"/>
      <c r="AC346" s="11"/>
      <c r="AD346" s="11">
        <f t="shared" si="324"/>
        <v>419</v>
      </c>
      <c r="AE346" s="11">
        <f t="shared" si="325"/>
        <v>950</v>
      </c>
      <c r="AF346" s="12">
        <f t="shared" si="326"/>
        <v>133</v>
      </c>
      <c r="AG346" s="12">
        <v>0</v>
      </c>
      <c r="AH346" s="12">
        <v>0</v>
      </c>
      <c r="AI346" s="12">
        <v>40</v>
      </c>
      <c r="AJ346" s="11">
        <f t="shared" si="327"/>
        <v>1542</v>
      </c>
      <c r="AK346" s="11">
        <f t="shared" si="328"/>
        <v>45000.0625</v>
      </c>
      <c r="AL346" s="11">
        <f t="shared" si="329"/>
        <v>6286</v>
      </c>
      <c r="AM346" s="11">
        <f t="shared" si="330"/>
        <v>38714.0625</v>
      </c>
      <c r="AN346">
        <f>VLOOKUP(C346,[1]WD!$B$3:$AR$777,43,0)</f>
        <v>15</v>
      </c>
      <c r="AO346" s="18">
        <f t="shared" si="331"/>
        <v>0</v>
      </c>
      <c r="AP346" s="6"/>
      <c r="AQ346" s="6"/>
      <c r="AR346" s="6"/>
    </row>
    <row r="347" spans="1:44" x14ac:dyDescent="0.25">
      <c r="A347" s="10">
        <v>417</v>
      </c>
      <c r="B347" s="1">
        <v>15</v>
      </c>
      <c r="C347" s="2">
        <v>40059702</v>
      </c>
      <c r="D347" s="3" t="s">
        <v>496</v>
      </c>
      <c r="E347" s="3" t="s">
        <v>361</v>
      </c>
      <c r="F347" s="3" t="s">
        <v>387</v>
      </c>
      <c r="G347" s="5">
        <v>1</v>
      </c>
      <c r="H347" s="4" t="s">
        <v>388</v>
      </c>
      <c r="I347" s="22">
        <v>518.41</v>
      </c>
      <c r="J347" s="11">
        <v>23</v>
      </c>
      <c r="K347" s="11">
        <v>25</v>
      </c>
      <c r="L347" s="11">
        <v>107</v>
      </c>
      <c r="M347" s="11">
        <f t="shared" si="318"/>
        <v>11923</v>
      </c>
      <c r="N347" s="11">
        <f t="shared" si="319"/>
        <v>1431</v>
      </c>
      <c r="O347" s="9">
        <f t="shared" si="320"/>
        <v>59.615000000000002</v>
      </c>
      <c r="P347" s="9">
        <f t="shared" si="321"/>
        <v>60</v>
      </c>
      <c r="Q347" s="8">
        <f t="shared" si="273"/>
        <v>387.4975</v>
      </c>
      <c r="R347" s="8">
        <f t="shared" si="276"/>
        <v>13861.112499999999</v>
      </c>
      <c r="S347" s="11">
        <f t="shared" si="322"/>
        <v>250</v>
      </c>
      <c r="T347" s="9">
        <f t="shared" si="277"/>
        <v>14111.112499999999</v>
      </c>
      <c r="U347" s="9"/>
      <c r="V347" s="9"/>
      <c r="W347" s="9"/>
      <c r="X347" s="11">
        <f t="shared" si="323"/>
        <v>6934</v>
      </c>
      <c r="Y347" s="8">
        <f t="shared" si="278"/>
        <v>225.35500000000002</v>
      </c>
      <c r="Z347" s="9">
        <f t="shared" si="279"/>
        <v>7159.3549999999996</v>
      </c>
      <c r="AA347" s="11"/>
      <c r="AB347" s="11"/>
      <c r="AC347" s="11"/>
      <c r="AD347" s="11">
        <f t="shared" si="324"/>
        <v>438</v>
      </c>
      <c r="AE347" s="11">
        <f t="shared" si="325"/>
        <v>993</v>
      </c>
      <c r="AF347" s="12">
        <f t="shared" si="326"/>
        <v>142</v>
      </c>
      <c r="AG347" s="12">
        <v>0</v>
      </c>
      <c r="AH347" s="12">
        <v>0</v>
      </c>
      <c r="AI347" s="12">
        <v>40</v>
      </c>
      <c r="AJ347" s="11">
        <f t="shared" si="327"/>
        <v>1613</v>
      </c>
      <c r="AK347" s="11">
        <f t="shared" si="328"/>
        <v>47404.337499999994</v>
      </c>
      <c r="AL347" s="11">
        <f t="shared" si="329"/>
        <v>6934</v>
      </c>
      <c r="AM347" s="11">
        <f t="shared" si="330"/>
        <v>40470.337499999994</v>
      </c>
      <c r="AN347">
        <f>VLOOKUP(C347,[1]WD!$B$3:$AR$777,43,0)</f>
        <v>15</v>
      </c>
      <c r="AO347" s="18">
        <f t="shared" si="331"/>
        <v>0</v>
      </c>
      <c r="AP347" s="6"/>
      <c r="AQ347" s="6"/>
      <c r="AR347" s="6"/>
    </row>
    <row r="348" spans="1:44" x14ac:dyDescent="0.25">
      <c r="A348" s="10">
        <v>418</v>
      </c>
      <c r="B348" s="1">
        <v>15</v>
      </c>
      <c r="C348" s="2">
        <v>40059711</v>
      </c>
      <c r="D348" s="3" t="s">
        <v>303</v>
      </c>
      <c r="E348" s="3" t="s">
        <v>361</v>
      </c>
      <c r="F348" s="3" t="s">
        <v>387</v>
      </c>
      <c r="G348" s="5">
        <v>1</v>
      </c>
      <c r="H348" s="4" t="s">
        <v>388</v>
      </c>
      <c r="I348" s="22">
        <v>518.41</v>
      </c>
      <c r="J348" s="11">
        <v>4</v>
      </c>
      <c r="K348" s="11">
        <v>4</v>
      </c>
      <c r="L348" s="11">
        <v>7</v>
      </c>
      <c r="M348" s="11">
        <f t="shared" si="318"/>
        <v>2074</v>
      </c>
      <c r="N348" s="11">
        <f t="shared" si="319"/>
        <v>249</v>
      </c>
      <c r="O348" s="9">
        <f t="shared" si="320"/>
        <v>10.370000000000001</v>
      </c>
      <c r="P348" s="9">
        <f t="shared" si="321"/>
        <v>10</v>
      </c>
      <c r="Q348" s="8">
        <f t="shared" si="273"/>
        <v>67.405000000000001</v>
      </c>
      <c r="R348" s="8">
        <f t="shared" si="276"/>
        <v>2410.7750000000001</v>
      </c>
      <c r="S348" s="11">
        <f t="shared" si="322"/>
        <v>40</v>
      </c>
      <c r="T348" s="9">
        <f t="shared" si="277"/>
        <v>2450.7750000000001</v>
      </c>
      <c r="U348" s="9"/>
      <c r="V348" s="9"/>
      <c r="W348" s="9"/>
      <c r="X348" s="11">
        <f t="shared" si="323"/>
        <v>454</v>
      </c>
      <c r="Y348" s="8">
        <f t="shared" si="278"/>
        <v>14.755000000000001</v>
      </c>
      <c r="Z348" s="9">
        <f t="shared" si="279"/>
        <v>468.755</v>
      </c>
      <c r="AA348" s="11"/>
      <c r="AB348" s="11"/>
      <c r="AC348" s="11"/>
      <c r="AD348" s="11">
        <f t="shared" si="324"/>
        <v>76</v>
      </c>
      <c r="AE348" s="11">
        <f t="shared" si="325"/>
        <v>173</v>
      </c>
      <c r="AF348" s="12">
        <f t="shared" si="326"/>
        <v>19</v>
      </c>
      <c r="AG348" s="12">
        <v>0</v>
      </c>
      <c r="AH348" s="12">
        <v>0</v>
      </c>
      <c r="AI348" s="12">
        <v>40</v>
      </c>
      <c r="AJ348" s="11">
        <f t="shared" si="327"/>
        <v>308</v>
      </c>
      <c r="AK348" s="11">
        <f t="shared" si="328"/>
        <v>7458.3250000000007</v>
      </c>
      <c r="AL348" s="11">
        <f t="shared" si="329"/>
        <v>454</v>
      </c>
      <c r="AM348" s="11">
        <f t="shared" si="330"/>
        <v>7004.3250000000007</v>
      </c>
      <c r="AN348">
        <f>VLOOKUP(C348,[1]WD!$B$3:$AR$777,43,0)</f>
        <v>15</v>
      </c>
      <c r="AO348" s="18">
        <f t="shared" si="331"/>
        <v>0</v>
      </c>
      <c r="AP348" s="6"/>
      <c r="AQ348" s="6"/>
      <c r="AR348" s="6"/>
    </row>
    <row r="349" spans="1:44" x14ac:dyDescent="0.25">
      <c r="A349" s="10"/>
      <c r="B349" s="1"/>
      <c r="C349" s="2"/>
      <c r="D349" s="3"/>
      <c r="E349" s="3"/>
      <c r="F349" s="31" t="s">
        <v>662</v>
      </c>
      <c r="G349" s="5">
        <f>SUBTOTAL(9,G342:G348)</f>
        <v>7</v>
      </c>
      <c r="H349" s="4"/>
      <c r="I349" s="22"/>
      <c r="J349" s="11">
        <f t="shared" ref="J349:T349" si="332">SUBTOTAL(9,J342:J348)</f>
        <v>143</v>
      </c>
      <c r="K349" s="11">
        <f t="shared" si="332"/>
        <v>160</v>
      </c>
      <c r="L349" s="11">
        <f t="shared" si="332"/>
        <v>700</v>
      </c>
      <c r="M349" s="11">
        <f t="shared" si="332"/>
        <v>74132</v>
      </c>
      <c r="N349" s="11">
        <f t="shared" si="332"/>
        <v>8897</v>
      </c>
      <c r="O349" s="9">
        <f t="shared" si="332"/>
        <v>370.66</v>
      </c>
      <c r="P349" s="9">
        <f t="shared" si="332"/>
        <v>371</v>
      </c>
      <c r="Q349" s="8">
        <f t="shared" si="332"/>
        <v>2409.29</v>
      </c>
      <c r="R349" s="8">
        <f t="shared" si="332"/>
        <v>86179.95</v>
      </c>
      <c r="S349" s="11">
        <f t="shared" si="332"/>
        <v>1600</v>
      </c>
      <c r="T349" s="9">
        <f t="shared" si="332"/>
        <v>87779.95</v>
      </c>
      <c r="U349" s="33">
        <f>ROUND(T349/G349,2)</f>
        <v>12539.99</v>
      </c>
      <c r="V349" s="9">
        <f>U349*G349</f>
        <v>87779.93</v>
      </c>
      <c r="W349" s="9">
        <f>V349-T349</f>
        <v>-2.0000000004074536E-2</v>
      </c>
      <c r="X349" s="11">
        <f>SUBTOTAL(9,X342:X348)</f>
        <v>45362</v>
      </c>
      <c r="Y349" s="8">
        <f>SUBTOTAL(9,Y342:Y348)</f>
        <v>1474.2650000000001</v>
      </c>
      <c r="Z349" s="9">
        <f>SUBTOTAL(9,Z342:Z348)</f>
        <v>46836.264999999992</v>
      </c>
      <c r="AA349" s="33">
        <f>ROUND(Z349/G349,2)</f>
        <v>6690.9</v>
      </c>
      <c r="AB349" s="9">
        <f>AA349*G349</f>
        <v>46836.299999999996</v>
      </c>
      <c r="AC349" s="9">
        <f>AB349-Z349</f>
        <v>3.500000000349246E-2</v>
      </c>
      <c r="AD349" s="11">
        <f t="shared" ref="AD349:AM349" si="333">SUBTOTAL(9,AD342:AD348)</f>
        <v>2723</v>
      </c>
      <c r="AE349" s="11">
        <f t="shared" si="333"/>
        <v>6174</v>
      </c>
      <c r="AF349" s="12">
        <f t="shared" si="333"/>
        <v>900</v>
      </c>
      <c r="AG349" s="12">
        <f t="shared" si="333"/>
        <v>0</v>
      </c>
      <c r="AH349" s="12">
        <f t="shared" si="333"/>
        <v>0</v>
      </c>
      <c r="AI349" s="12">
        <f t="shared" si="333"/>
        <v>280</v>
      </c>
      <c r="AJ349" s="11">
        <f t="shared" si="333"/>
        <v>10077</v>
      </c>
      <c r="AK349" s="11">
        <f t="shared" si="333"/>
        <v>297024.85000000003</v>
      </c>
      <c r="AL349" s="11">
        <f t="shared" si="333"/>
        <v>45362</v>
      </c>
      <c r="AM349" s="11">
        <f t="shared" si="333"/>
        <v>251662.85</v>
      </c>
      <c r="AO349" s="18">
        <f>SUBTOTAL(9,AO342:AO348)</f>
        <v>0</v>
      </c>
      <c r="AP349" s="6"/>
      <c r="AQ349" s="6"/>
      <c r="AR349" s="6"/>
    </row>
    <row r="350" spans="1:44" x14ac:dyDescent="0.25">
      <c r="A350" s="10">
        <v>419</v>
      </c>
      <c r="B350" s="1">
        <v>15</v>
      </c>
      <c r="C350" s="2">
        <v>40059742</v>
      </c>
      <c r="D350" s="3" t="s">
        <v>504</v>
      </c>
      <c r="E350" s="3" t="s">
        <v>361</v>
      </c>
      <c r="F350" s="3" t="s">
        <v>506</v>
      </c>
      <c r="G350" s="5">
        <v>1</v>
      </c>
      <c r="H350" s="4" t="s">
        <v>507</v>
      </c>
      <c r="I350" s="22">
        <v>518.41</v>
      </c>
      <c r="J350" s="11">
        <v>20</v>
      </c>
      <c r="K350" s="11">
        <v>20</v>
      </c>
      <c r="L350" s="11">
        <v>27</v>
      </c>
      <c r="M350" s="11">
        <f>ROUND((I350*J350),0)</f>
        <v>10368</v>
      </c>
      <c r="N350" s="11">
        <f>ROUND((M350*12%),0)</f>
        <v>1244</v>
      </c>
      <c r="O350" s="9">
        <f>M350*0.5%</f>
        <v>51.84</v>
      </c>
      <c r="P350" s="9">
        <f>ROUND(IF(M350&gt;15000,(15000*0.5%),M350*0.5%),0)</f>
        <v>52</v>
      </c>
      <c r="Q350" s="8">
        <f t="shared" si="273"/>
        <v>336.96000000000004</v>
      </c>
      <c r="R350" s="8">
        <f t="shared" si="276"/>
        <v>12052.8</v>
      </c>
      <c r="S350" s="11">
        <f>ROUND((K350*10),0)</f>
        <v>200</v>
      </c>
      <c r="T350" s="9">
        <f t="shared" si="277"/>
        <v>12252.8</v>
      </c>
      <c r="U350" s="9"/>
      <c r="V350" s="9"/>
      <c r="W350" s="9"/>
      <c r="X350" s="11">
        <f>ROUND((I350/8*L350),0)</f>
        <v>1750</v>
      </c>
      <c r="Y350" s="8">
        <f t="shared" si="278"/>
        <v>56.875</v>
      </c>
      <c r="Z350" s="9">
        <f t="shared" si="279"/>
        <v>1806.875</v>
      </c>
      <c r="AA350" s="11"/>
      <c r="AB350" s="11"/>
      <c r="AC350" s="11"/>
      <c r="AD350" s="11">
        <f>N350-AE350</f>
        <v>380</v>
      </c>
      <c r="AE350" s="11">
        <f>ROUND((M350*8.33%),0)</f>
        <v>864</v>
      </c>
      <c r="AF350" s="12">
        <f>ROUNDUP((M350+X350)*(0.75%),0)</f>
        <v>91</v>
      </c>
      <c r="AG350" s="12">
        <v>0</v>
      </c>
      <c r="AH350" s="12">
        <v>0</v>
      </c>
      <c r="AI350" s="12">
        <v>40</v>
      </c>
      <c r="AJ350" s="11">
        <f>SUM(AD350:AI350)</f>
        <v>1375</v>
      </c>
      <c r="AK350" s="11">
        <f>SUM(M350:X350)-AJ350</f>
        <v>36933.399999999994</v>
      </c>
      <c r="AL350" s="11">
        <f>X350</f>
        <v>1750</v>
      </c>
      <c r="AM350" s="11">
        <f>AK350-AL350</f>
        <v>35183.399999999994</v>
      </c>
      <c r="AN350">
        <f>VLOOKUP(C350,[1]WD!$B$3:$AR$777,43,0)</f>
        <v>15</v>
      </c>
      <c r="AO350" s="18">
        <f>+AN350-B350</f>
        <v>0</v>
      </c>
      <c r="AP350" s="6"/>
      <c r="AQ350" s="6"/>
      <c r="AR350" s="6"/>
    </row>
    <row r="351" spans="1:44" x14ac:dyDescent="0.25">
      <c r="A351" s="10">
        <v>420</v>
      </c>
      <c r="B351" s="1">
        <v>15</v>
      </c>
      <c r="C351" s="2">
        <v>40059771</v>
      </c>
      <c r="D351" s="3" t="s">
        <v>263</v>
      </c>
      <c r="E351" s="3" t="s">
        <v>361</v>
      </c>
      <c r="F351" s="3" t="s">
        <v>506</v>
      </c>
      <c r="G351" s="5">
        <v>1</v>
      </c>
      <c r="H351" s="4" t="s">
        <v>507</v>
      </c>
      <c r="I351" s="22">
        <v>518.41</v>
      </c>
      <c r="J351" s="11">
        <v>21</v>
      </c>
      <c r="K351" s="11">
        <v>21</v>
      </c>
      <c r="L351" s="11">
        <v>31</v>
      </c>
      <c r="M351" s="11">
        <f>ROUND((I351*J351),0)</f>
        <v>10887</v>
      </c>
      <c r="N351" s="11">
        <f>ROUND((M351*12%),0)</f>
        <v>1306</v>
      </c>
      <c r="O351" s="9">
        <f>M351*0.5%</f>
        <v>54.435000000000002</v>
      </c>
      <c r="P351" s="9">
        <f>ROUND(IF(M351&gt;15000,(15000*0.5%),M351*0.5%),0)</f>
        <v>54</v>
      </c>
      <c r="Q351" s="8">
        <f t="shared" si="273"/>
        <v>353.82749999999999</v>
      </c>
      <c r="R351" s="8">
        <f t="shared" si="276"/>
        <v>12655.262499999999</v>
      </c>
      <c r="S351" s="11">
        <f>ROUND((K351*10),0)</f>
        <v>210</v>
      </c>
      <c r="T351" s="9">
        <f t="shared" si="277"/>
        <v>12865.262499999999</v>
      </c>
      <c r="U351" s="9"/>
      <c r="V351" s="9"/>
      <c r="W351" s="9"/>
      <c r="X351" s="11">
        <f>ROUND((I351/8*L351),0)</f>
        <v>2009</v>
      </c>
      <c r="Y351" s="8">
        <f t="shared" si="278"/>
        <v>65.292500000000004</v>
      </c>
      <c r="Z351" s="9">
        <f t="shared" si="279"/>
        <v>2074.2925</v>
      </c>
      <c r="AA351" s="11"/>
      <c r="AB351" s="11"/>
      <c r="AC351" s="11"/>
      <c r="AD351" s="11">
        <f>N351-AE351</f>
        <v>399</v>
      </c>
      <c r="AE351" s="11">
        <f>ROUND((M351*8.33%),0)</f>
        <v>907</v>
      </c>
      <c r="AF351" s="12">
        <f>ROUNDUP((M351+X351)*(0.75%),0)</f>
        <v>97</v>
      </c>
      <c r="AG351" s="12">
        <v>0</v>
      </c>
      <c r="AH351" s="12">
        <v>0</v>
      </c>
      <c r="AI351" s="12">
        <v>40</v>
      </c>
      <c r="AJ351" s="11">
        <f>SUM(AD351:AI351)</f>
        <v>1443</v>
      </c>
      <c r="AK351" s="11">
        <f>SUM(M351:X351)-AJ351</f>
        <v>38951.787499999999</v>
      </c>
      <c r="AL351" s="11">
        <f>X351</f>
        <v>2009</v>
      </c>
      <c r="AM351" s="11">
        <f>AK351-AL351</f>
        <v>36942.787499999999</v>
      </c>
      <c r="AN351">
        <f>VLOOKUP(C351,[1]WD!$B$3:$AR$777,43,0)</f>
        <v>15</v>
      </c>
      <c r="AO351" s="18">
        <f>+AN351-B351</f>
        <v>0</v>
      </c>
      <c r="AP351" s="6"/>
      <c r="AQ351" s="6"/>
      <c r="AR351" s="6"/>
    </row>
    <row r="352" spans="1:44" x14ac:dyDescent="0.25">
      <c r="A352" s="10"/>
      <c r="B352" s="1"/>
      <c r="C352" s="2"/>
      <c r="D352" s="3"/>
      <c r="E352" s="3"/>
      <c r="F352" s="31" t="s">
        <v>663</v>
      </c>
      <c r="G352" s="5">
        <f>SUBTOTAL(9,G350:G351)</f>
        <v>2</v>
      </c>
      <c r="H352" s="4"/>
      <c r="I352" s="22"/>
      <c r="J352" s="11">
        <f t="shared" ref="J352:T352" si="334">SUBTOTAL(9,J350:J351)</f>
        <v>41</v>
      </c>
      <c r="K352" s="11">
        <f t="shared" si="334"/>
        <v>41</v>
      </c>
      <c r="L352" s="11">
        <f t="shared" si="334"/>
        <v>58</v>
      </c>
      <c r="M352" s="11">
        <f t="shared" si="334"/>
        <v>21255</v>
      </c>
      <c r="N352" s="11">
        <f t="shared" si="334"/>
        <v>2550</v>
      </c>
      <c r="O352" s="9">
        <f t="shared" si="334"/>
        <v>106.27500000000001</v>
      </c>
      <c r="P352" s="9">
        <f t="shared" si="334"/>
        <v>106</v>
      </c>
      <c r="Q352" s="8">
        <f t="shared" si="334"/>
        <v>690.78750000000002</v>
      </c>
      <c r="R352" s="8">
        <f t="shared" si="334"/>
        <v>24708.0625</v>
      </c>
      <c r="S352" s="11">
        <f t="shared" si="334"/>
        <v>410</v>
      </c>
      <c r="T352" s="9">
        <f t="shared" si="334"/>
        <v>25118.0625</v>
      </c>
      <c r="U352" s="33">
        <f>ROUND(T352/G352,2)</f>
        <v>12559.03</v>
      </c>
      <c r="V352" s="9">
        <f>U352*G352</f>
        <v>25118.06</v>
      </c>
      <c r="W352" s="9">
        <f>V352-T352</f>
        <v>-2.4999999986903276E-3</v>
      </c>
      <c r="X352" s="11">
        <f>SUBTOTAL(9,X350:X351)</f>
        <v>3759</v>
      </c>
      <c r="Y352" s="8">
        <f>SUBTOTAL(9,Y350:Y351)</f>
        <v>122.1675</v>
      </c>
      <c r="Z352" s="9">
        <f>SUBTOTAL(9,Z350:Z351)</f>
        <v>3881.1675</v>
      </c>
      <c r="AA352" s="33">
        <f>ROUND(Z352/G352,2)</f>
        <v>1940.58</v>
      </c>
      <c r="AB352" s="9">
        <f>AA352*G352</f>
        <v>3881.16</v>
      </c>
      <c r="AC352" s="9">
        <f>AB352-Z352</f>
        <v>-7.500000000163709E-3</v>
      </c>
      <c r="AD352" s="11">
        <f t="shared" ref="AD352:AM352" si="335">SUBTOTAL(9,AD350:AD351)</f>
        <v>779</v>
      </c>
      <c r="AE352" s="11">
        <f t="shared" si="335"/>
        <v>1771</v>
      </c>
      <c r="AF352" s="12">
        <f t="shared" si="335"/>
        <v>188</v>
      </c>
      <c r="AG352" s="12">
        <f t="shared" si="335"/>
        <v>0</v>
      </c>
      <c r="AH352" s="12">
        <f t="shared" si="335"/>
        <v>0</v>
      </c>
      <c r="AI352" s="12">
        <f t="shared" si="335"/>
        <v>80</v>
      </c>
      <c r="AJ352" s="11">
        <f t="shared" si="335"/>
        <v>2818</v>
      </c>
      <c r="AK352" s="11">
        <f t="shared" si="335"/>
        <v>75885.1875</v>
      </c>
      <c r="AL352" s="11">
        <f t="shared" si="335"/>
        <v>3759</v>
      </c>
      <c r="AM352" s="11">
        <f t="shared" si="335"/>
        <v>72126.1875</v>
      </c>
      <c r="AO352" s="18">
        <f>SUBTOTAL(9,AO350:AO351)</f>
        <v>0</v>
      </c>
      <c r="AP352" s="6"/>
      <c r="AQ352" s="6"/>
      <c r="AR352" s="6"/>
    </row>
    <row r="353" spans="1:44" x14ac:dyDescent="0.25">
      <c r="A353" s="10">
        <v>421</v>
      </c>
      <c r="B353" s="1">
        <v>15</v>
      </c>
      <c r="C353" s="2">
        <v>40057345</v>
      </c>
      <c r="D353" s="3" t="s">
        <v>95</v>
      </c>
      <c r="E353" s="3" t="s">
        <v>361</v>
      </c>
      <c r="F353" s="3" t="s">
        <v>466</v>
      </c>
      <c r="G353" s="5">
        <v>1</v>
      </c>
      <c r="H353" s="4" t="s">
        <v>436</v>
      </c>
      <c r="I353" s="22">
        <v>518.41</v>
      </c>
      <c r="J353" s="11">
        <v>23</v>
      </c>
      <c r="K353" s="11">
        <v>28</v>
      </c>
      <c r="L353" s="11">
        <v>143</v>
      </c>
      <c r="M353" s="11">
        <f>ROUND((I353*J353),0)</f>
        <v>11923</v>
      </c>
      <c r="N353" s="11">
        <f>ROUND((M353*12%),0)</f>
        <v>1431</v>
      </c>
      <c r="O353" s="9">
        <f>M353*0.5%</f>
        <v>59.615000000000002</v>
      </c>
      <c r="P353" s="9">
        <f>ROUND(IF(M353&gt;15000,(15000*0.5%),M353*0.5%),0)</f>
        <v>60</v>
      </c>
      <c r="Q353" s="8">
        <f t="shared" si="273"/>
        <v>387.4975</v>
      </c>
      <c r="R353" s="8">
        <f t="shared" si="276"/>
        <v>13861.112499999999</v>
      </c>
      <c r="S353" s="11">
        <f>ROUND((K353*10),0)</f>
        <v>280</v>
      </c>
      <c r="T353" s="9">
        <f t="shared" si="277"/>
        <v>14141.112499999999</v>
      </c>
      <c r="U353" s="9"/>
      <c r="V353" s="9"/>
      <c r="W353" s="9"/>
      <c r="X353" s="11">
        <f>ROUND((I353/8*L353),0)</f>
        <v>9267</v>
      </c>
      <c r="Y353" s="8">
        <f t="shared" si="278"/>
        <v>301.17750000000001</v>
      </c>
      <c r="Z353" s="9">
        <f t="shared" si="279"/>
        <v>9568.1774999999998</v>
      </c>
      <c r="AA353" s="11"/>
      <c r="AB353" s="11"/>
      <c r="AC353" s="11"/>
      <c r="AD353" s="11">
        <f>N353-AE353</f>
        <v>438</v>
      </c>
      <c r="AE353" s="11">
        <f>ROUND((M353*8.33%),0)</f>
        <v>993</v>
      </c>
      <c r="AF353" s="12">
        <f>ROUNDUP((M353+X353)*(0.75%),0)</f>
        <v>159</v>
      </c>
      <c r="AG353" s="12">
        <v>0</v>
      </c>
      <c r="AH353" s="12">
        <v>0</v>
      </c>
      <c r="AI353" s="12">
        <v>40</v>
      </c>
      <c r="AJ353" s="11">
        <f>SUM(AD353:AI353)</f>
        <v>1630</v>
      </c>
      <c r="AK353" s="11">
        <f>SUM(M353:X353)-AJ353</f>
        <v>49780.337499999994</v>
      </c>
      <c r="AL353" s="11">
        <f>X353</f>
        <v>9267</v>
      </c>
      <c r="AM353" s="11">
        <f>AK353-AL353</f>
        <v>40513.337499999994</v>
      </c>
      <c r="AN353">
        <f>VLOOKUP(C353,[1]WD!$B$3:$AR$777,43,0)</f>
        <v>15</v>
      </c>
      <c r="AO353" s="18">
        <f>+AN353-B353</f>
        <v>0</v>
      </c>
      <c r="AP353" s="6"/>
      <c r="AQ353" s="6"/>
      <c r="AR353" s="6"/>
    </row>
    <row r="354" spans="1:44" x14ac:dyDescent="0.25">
      <c r="A354" s="10">
        <v>422</v>
      </c>
      <c r="B354" s="1">
        <v>15</v>
      </c>
      <c r="C354" s="2">
        <v>40057698</v>
      </c>
      <c r="D354" s="3" t="s">
        <v>172</v>
      </c>
      <c r="E354" s="3" t="s">
        <v>361</v>
      </c>
      <c r="F354" s="3" t="s">
        <v>466</v>
      </c>
      <c r="G354" s="5">
        <v>1</v>
      </c>
      <c r="H354" s="4" t="s">
        <v>436</v>
      </c>
      <c r="I354" s="22">
        <v>518.41</v>
      </c>
      <c r="J354" s="11">
        <v>24</v>
      </c>
      <c r="K354" s="11">
        <v>29</v>
      </c>
      <c r="L354" s="11">
        <v>125</v>
      </c>
      <c r="M354" s="11">
        <f>ROUND((I354*J354),0)</f>
        <v>12442</v>
      </c>
      <c r="N354" s="11">
        <f>ROUND((M354*12%),0)</f>
        <v>1493</v>
      </c>
      <c r="O354" s="9">
        <f>M354*0.5%</f>
        <v>62.21</v>
      </c>
      <c r="P354" s="9">
        <f>ROUND(IF(M354&gt;15000,(15000*0.5%),M354*0.5%),0)</f>
        <v>62</v>
      </c>
      <c r="Q354" s="8">
        <f t="shared" si="273"/>
        <v>404.36500000000001</v>
      </c>
      <c r="R354" s="8">
        <f t="shared" si="276"/>
        <v>14463.574999999999</v>
      </c>
      <c r="S354" s="11">
        <f>ROUND((K354*10),0)</f>
        <v>290</v>
      </c>
      <c r="T354" s="9">
        <f t="shared" si="277"/>
        <v>14753.574999999999</v>
      </c>
      <c r="U354" s="9"/>
      <c r="V354" s="9"/>
      <c r="W354" s="9"/>
      <c r="X354" s="11">
        <f>ROUND((I354/8*L354),0)</f>
        <v>8100</v>
      </c>
      <c r="Y354" s="8">
        <f t="shared" si="278"/>
        <v>263.25</v>
      </c>
      <c r="Z354" s="9">
        <f t="shared" si="279"/>
        <v>8363.25</v>
      </c>
      <c r="AA354" s="11"/>
      <c r="AB354" s="11"/>
      <c r="AC354" s="11"/>
      <c r="AD354" s="11">
        <f>N354-AE354</f>
        <v>457</v>
      </c>
      <c r="AE354" s="11">
        <f>ROUND((M354*8.33%),0)</f>
        <v>1036</v>
      </c>
      <c r="AF354" s="12">
        <f>ROUNDUP((M354+X354)*(0.75%),0)</f>
        <v>155</v>
      </c>
      <c r="AG354" s="12">
        <v>0</v>
      </c>
      <c r="AH354" s="12">
        <v>0</v>
      </c>
      <c r="AI354" s="12">
        <v>40</v>
      </c>
      <c r="AJ354" s="11">
        <f>SUM(AD354:AI354)</f>
        <v>1688</v>
      </c>
      <c r="AK354" s="11">
        <f>SUM(M354:X354)-AJ354</f>
        <v>50382.724999999999</v>
      </c>
      <c r="AL354" s="11">
        <f>X354</f>
        <v>8100</v>
      </c>
      <c r="AM354" s="11">
        <f>AK354-AL354</f>
        <v>42282.724999999999</v>
      </c>
      <c r="AN354">
        <f>VLOOKUP(C354,[1]WD!$B$3:$AR$777,43,0)</f>
        <v>15</v>
      </c>
      <c r="AO354" s="18">
        <f>+AN354-B354</f>
        <v>0</v>
      </c>
      <c r="AP354" s="6"/>
      <c r="AQ354" s="6"/>
      <c r="AR354" s="6"/>
    </row>
    <row r="355" spans="1:44" x14ac:dyDescent="0.25">
      <c r="A355" s="10">
        <v>423</v>
      </c>
      <c r="B355" s="1">
        <v>15</v>
      </c>
      <c r="C355" s="2">
        <v>40059508</v>
      </c>
      <c r="D355" s="3" t="s">
        <v>189</v>
      </c>
      <c r="E355" s="3" t="s">
        <v>361</v>
      </c>
      <c r="F355" s="3" t="s">
        <v>466</v>
      </c>
      <c r="G355" s="5">
        <v>1</v>
      </c>
      <c r="H355" s="4" t="s">
        <v>436</v>
      </c>
      <c r="I355" s="22">
        <v>518.41</v>
      </c>
      <c r="J355" s="11">
        <v>25.5</v>
      </c>
      <c r="K355" s="11">
        <v>29.5</v>
      </c>
      <c r="L355" s="11">
        <v>132</v>
      </c>
      <c r="M355" s="11">
        <f>ROUND((I355*J355),0)</f>
        <v>13219</v>
      </c>
      <c r="N355" s="11">
        <f>ROUND((M355*12%),0)</f>
        <v>1586</v>
      </c>
      <c r="O355" s="9">
        <f>M355*0.5%</f>
        <v>66.094999999999999</v>
      </c>
      <c r="P355" s="9">
        <f>ROUND(IF(M355&gt;15000,(15000*0.5%),M355*0.5%),0)</f>
        <v>66</v>
      </c>
      <c r="Q355" s="8">
        <f t="shared" si="273"/>
        <v>429.61750000000001</v>
      </c>
      <c r="R355" s="8">
        <f t="shared" si="276"/>
        <v>15366.7125</v>
      </c>
      <c r="S355" s="11">
        <f>ROUND((K355*10),0)</f>
        <v>295</v>
      </c>
      <c r="T355" s="9">
        <f t="shared" si="277"/>
        <v>15661.7125</v>
      </c>
      <c r="U355" s="9"/>
      <c r="V355" s="9"/>
      <c r="W355" s="9"/>
      <c r="X355" s="11">
        <f>ROUND((I355/8*L355),0)</f>
        <v>8554</v>
      </c>
      <c r="Y355" s="8">
        <f t="shared" si="278"/>
        <v>278.005</v>
      </c>
      <c r="Z355" s="9">
        <f t="shared" si="279"/>
        <v>8832.0049999999992</v>
      </c>
      <c r="AA355" s="11"/>
      <c r="AB355" s="11"/>
      <c r="AC355" s="11"/>
      <c r="AD355" s="11">
        <f>N355-AE355</f>
        <v>485</v>
      </c>
      <c r="AE355" s="11">
        <f>ROUND((M355*8.33%),0)</f>
        <v>1101</v>
      </c>
      <c r="AF355" s="12">
        <f>ROUNDUP((M355+X355)*(0.75%),0)</f>
        <v>164</v>
      </c>
      <c r="AG355" s="12">
        <v>0</v>
      </c>
      <c r="AH355" s="12">
        <v>0</v>
      </c>
      <c r="AI355" s="12">
        <v>40</v>
      </c>
      <c r="AJ355" s="11">
        <f>SUM(AD355:AI355)</f>
        <v>1790</v>
      </c>
      <c r="AK355" s="11">
        <f>SUM(M355:X355)-AJ355</f>
        <v>53454.137499999997</v>
      </c>
      <c r="AL355" s="11">
        <f>X355</f>
        <v>8554</v>
      </c>
      <c r="AM355" s="11">
        <f>AK355-AL355</f>
        <v>44900.137499999997</v>
      </c>
      <c r="AN355">
        <f>VLOOKUP(C355,[1]WD!$B$3:$AR$777,43,0)</f>
        <v>15</v>
      </c>
      <c r="AO355" s="18">
        <f>+AN355-B355</f>
        <v>0</v>
      </c>
      <c r="AP355" s="6"/>
      <c r="AQ355" s="6"/>
      <c r="AR355" s="6"/>
    </row>
    <row r="356" spans="1:44" x14ac:dyDescent="0.25">
      <c r="A356" s="10">
        <v>424</v>
      </c>
      <c r="B356" s="1">
        <v>15</v>
      </c>
      <c r="C356" s="2">
        <v>40059526</v>
      </c>
      <c r="D356" s="3" t="s">
        <v>184</v>
      </c>
      <c r="E356" s="3" t="s">
        <v>361</v>
      </c>
      <c r="F356" s="3" t="s">
        <v>466</v>
      </c>
      <c r="G356" s="5">
        <v>1</v>
      </c>
      <c r="H356" s="4" t="s">
        <v>436</v>
      </c>
      <c r="I356" s="22">
        <v>518.41</v>
      </c>
      <c r="J356" s="11">
        <v>26.5</v>
      </c>
      <c r="K356" s="11">
        <v>31</v>
      </c>
      <c r="L356" s="11">
        <v>137</v>
      </c>
      <c r="M356" s="11">
        <f>ROUND((I356*J356),0)</f>
        <v>13738</v>
      </c>
      <c r="N356" s="11">
        <f>ROUND((M356*12%),0)</f>
        <v>1649</v>
      </c>
      <c r="O356" s="9">
        <f>M356*0.5%</f>
        <v>68.69</v>
      </c>
      <c r="P356" s="9">
        <f>ROUND(IF(M356&gt;15000,(15000*0.5%),M356*0.5%),0)</f>
        <v>69</v>
      </c>
      <c r="Q356" s="8">
        <f t="shared" si="273"/>
        <v>446.48500000000001</v>
      </c>
      <c r="R356" s="8">
        <f t="shared" si="276"/>
        <v>15971.175000000001</v>
      </c>
      <c r="S356" s="11">
        <f>ROUND((K356*10),0)</f>
        <v>310</v>
      </c>
      <c r="T356" s="9">
        <f t="shared" si="277"/>
        <v>16281.175000000001</v>
      </c>
      <c r="U356" s="9"/>
      <c r="V356" s="9"/>
      <c r="W356" s="9"/>
      <c r="X356" s="11">
        <f>ROUND((I356/8*L356),0)</f>
        <v>8878</v>
      </c>
      <c r="Y356" s="8">
        <f t="shared" si="278"/>
        <v>288.53500000000003</v>
      </c>
      <c r="Z356" s="9">
        <f t="shared" si="279"/>
        <v>9166.5349999999999</v>
      </c>
      <c r="AA356" s="11"/>
      <c r="AB356" s="11"/>
      <c r="AC356" s="11"/>
      <c r="AD356" s="11">
        <f>N356-AE356</f>
        <v>505</v>
      </c>
      <c r="AE356" s="11">
        <f>ROUND((M356*8.33%),0)</f>
        <v>1144</v>
      </c>
      <c r="AF356" s="12">
        <f>ROUNDUP((M356+X356)*(0.75%),0)</f>
        <v>170</v>
      </c>
      <c r="AG356" s="12">
        <v>0</v>
      </c>
      <c r="AH356" s="12">
        <v>0</v>
      </c>
      <c r="AI356" s="12">
        <v>40</v>
      </c>
      <c r="AJ356" s="11">
        <f>SUM(AD356:AI356)</f>
        <v>1859</v>
      </c>
      <c r="AK356" s="11">
        <f>SUM(M356:X356)-AJ356</f>
        <v>55552.525000000001</v>
      </c>
      <c r="AL356" s="11">
        <f>X356</f>
        <v>8878</v>
      </c>
      <c r="AM356" s="11">
        <f>AK356-AL356</f>
        <v>46674.525000000001</v>
      </c>
      <c r="AN356">
        <f>VLOOKUP(C356,[1]WD!$B$3:$AR$777,43,0)</f>
        <v>15</v>
      </c>
      <c r="AO356" s="24">
        <f>+AN356-B356</f>
        <v>0</v>
      </c>
      <c r="AP356" s="6"/>
      <c r="AQ356" s="6"/>
      <c r="AR356" s="6"/>
    </row>
    <row r="357" spans="1:44" x14ac:dyDescent="0.25">
      <c r="A357" s="10"/>
      <c r="B357" s="1"/>
      <c r="C357" s="2"/>
      <c r="D357" s="3"/>
      <c r="E357" s="3"/>
      <c r="F357" s="31" t="s">
        <v>664</v>
      </c>
      <c r="G357" s="5">
        <f>SUBTOTAL(9,G353:G356)</f>
        <v>4</v>
      </c>
      <c r="H357" s="4"/>
      <c r="I357" s="22"/>
      <c r="J357" s="11">
        <f t="shared" ref="J357:T357" si="336">SUBTOTAL(9,J353:J356)</f>
        <v>99</v>
      </c>
      <c r="K357" s="11">
        <f t="shared" si="336"/>
        <v>117.5</v>
      </c>
      <c r="L357" s="11">
        <f t="shared" si="336"/>
        <v>537</v>
      </c>
      <c r="M357" s="11">
        <f t="shared" si="336"/>
        <v>51322</v>
      </c>
      <c r="N357" s="11">
        <f t="shared" si="336"/>
        <v>6159</v>
      </c>
      <c r="O357" s="9">
        <f t="shared" si="336"/>
        <v>256.61</v>
      </c>
      <c r="P357" s="9">
        <f t="shared" si="336"/>
        <v>257</v>
      </c>
      <c r="Q357" s="8">
        <f t="shared" si="336"/>
        <v>1667.9650000000001</v>
      </c>
      <c r="R357" s="8">
        <f t="shared" si="336"/>
        <v>59662.575000000004</v>
      </c>
      <c r="S357" s="11">
        <f t="shared" si="336"/>
        <v>1175</v>
      </c>
      <c r="T357" s="9">
        <f t="shared" si="336"/>
        <v>60837.575000000004</v>
      </c>
      <c r="U357" s="33">
        <f>ROUND(T357/G357,2)</f>
        <v>15209.39</v>
      </c>
      <c r="V357" s="9">
        <f>U357*G357</f>
        <v>60837.56</v>
      </c>
      <c r="W357" s="9">
        <f>V357-T357</f>
        <v>-1.5000000006693881E-2</v>
      </c>
      <c r="X357" s="11">
        <f>SUBTOTAL(9,X353:X356)</f>
        <v>34799</v>
      </c>
      <c r="Y357" s="8">
        <f>SUBTOTAL(9,Y353:Y356)</f>
        <v>1130.9675</v>
      </c>
      <c r="Z357" s="9">
        <f>SUBTOTAL(9,Z353:Z356)</f>
        <v>35929.967499999999</v>
      </c>
      <c r="AA357" s="33">
        <f>ROUND(Z357/G357,2)</f>
        <v>8982.49</v>
      </c>
      <c r="AB357" s="9">
        <f>AA357*G357</f>
        <v>35929.96</v>
      </c>
      <c r="AC357" s="9">
        <f>AB357-Z357</f>
        <v>-7.4999999997089617E-3</v>
      </c>
      <c r="AD357" s="11">
        <f t="shared" ref="AD357:AM357" si="337">SUBTOTAL(9,AD353:AD356)</f>
        <v>1885</v>
      </c>
      <c r="AE357" s="11">
        <f t="shared" si="337"/>
        <v>4274</v>
      </c>
      <c r="AF357" s="12">
        <f t="shared" si="337"/>
        <v>648</v>
      </c>
      <c r="AG357" s="12">
        <f t="shared" si="337"/>
        <v>0</v>
      </c>
      <c r="AH357" s="12">
        <f t="shared" si="337"/>
        <v>0</v>
      </c>
      <c r="AI357" s="12">
        <f t="shared" si="337"/>
        <v>160</v>
      </c>
      <c r="AJ357" s="11">
        <f t="shared" si="337"/>
        <v>6967</v>
      </c>
      <c r="AK357" s="11">
        <f t="shared" si="337"/>
        <v>209169.72500000001</v>
      </c>
      <c r="AL357" s="11">
        <f t="shared" si="337"/>
        <v>34799</v>
      </c>
      <c r="AM357" s="11">
        <f t="shared" si="337"/>
        <v>174370.72500000001</v>
      </c>
      <c r="AO357" s="24">
        <f>SUBTOTAL(9,AO353:AO356)</f>
        <v>0</v>
      </c>
      <c r="AP357" s="6"/>
      <c r="AQ357" s="6"/>
      <c r="AR357" s="6"/>
    </row>
    <row r="358" spans="1:44" x14ac:dyDescent="0.25">
      <c r="A358" s="10"/>
      <c r="B358" s="1"/>
      <c r="C358" s="2"/>
      <c r="D358" s="3"/>
      <c r="E358" s="3"/>
      <c r="F358" s="31" t="s">
        <v>541</v>
      </c>
      <c r="G358" s="5">
        <f>SUBTOTAL(9,G2:G357)</f>
        <v>302</v>
      </c>
      <c r="H358" s="4"/>
      <c r="I358" s="22"/>
      <c r="J358" s="5">
        <f t="shared" ref="J358:AM358" si="338">SUBTOTAL(9,J2:J357)</f>
        <v>6436.5</v>
      </c>
      <c r="K358" s="5">
        <f t="shared" si="338"/>
        <v>7063.5</v>
      </c>
      <c r="L358" s="5">
        <f t="shared" si="338"/>
        <v>25806</v>
      </c>
      <c r="M358" s="5">
        <f t="shared" si="338"/>
        <v>3350119</v>
      </c>
      <c r="N358" s="5">
        <f t="shared" si="338"/>
        <v>402018</v>
      </c>
      <c r="O358" s="5">
        <f t="shared" si="338"/>
        <v>16750.594999999983</v>
      </c>
      <c r="P358" s="5">
        <f t="shared" si="338"/>
        <v>16740</v>
      </c>
      <c r="Q358" s="5">
        <f t="shared" si="338"/>
        <v>108878.86749999993</v>
      </c>
      <c r="R358" s="5">
        <f t="shared" si="338"/>
        <v>3894506.462499999</v>
      </c>
      <c r="S358" s="5">
        <f t="shared" si="338"/>
        <v>70635</v>
      </c>
      <c r="T358" s="5">
        <f t="shared" si="338"/>
        <v>3965141.462499999</v>
      </c>
      <c r="U358" s="5">
        <f t="shared" si="338"/>
        <v>737683.12999999989</v>
      </c>
      <c r="V358" s="5">
        <f t="shared" si="338"/>
        <v>3965141.2799999989</v>
      </c>
      <c r="W358" s="5">
        <f t="shared" si="338"/>
        <v>-0.18250000026273483</v>
      </c>
      <c r="X358" s="5">
        <f t="shared" si="338"/>
        <v>1679431</v>
      </c>
      <c r="Y358" s="5">
        <f t="shared" si="338"/>
        <v>54581.507500000007</v>
      </c>
      <c r="Z358" s="5">
        <f t="shared" si="338"/>
        <v>1734012.5074999996</v>
      </c>
      <c r="AA358" s="5">
        <f t="shared" si="338"/>
        <v>307418.62</v>
      </c>
      <c r="AB358" s="5">
        <f t="shared" si="338"/>
        <v>1734012.61</v>
      </c>
      <c r="AC358" s="5">
        <f t="shared" si="338"/>
        <v>0.10249999999518877</v>
      </c>
      <c r="AD358" s="5">
        <f t="shared" si="338"/>
        <v>122939</v>
      </c>
      <c r="AE358" s="5">
        <f t="shared" si="338"/>
        <v>279079</v>
      </c>
      <c r="AF358" s="5">
        <f t="shared" si="338"/>
        <v>37872</v>
      </c>
      <c r="AG358" s="5">
        <f t="shared" si="338"/>
        <v>0</v>
      </c>
      <c r="AH358" s="5">
        <f t="shared" si="338"/>
        <v>0</v>
      </c>
      <c r="AI358" s="5">
        <f t="shared" si="338"/>
        <v>12080</v>
      </c>
      <c r="AJ358" s="5">
        <f t="shared" si="338"/>
        <v>451970</v>
      </c>
      <c r="AK358" s="5">
        <f t="shared" si="338"/>
        <v>13052250.387499984</v>
      </c>
      <c r="AL358" s="5">
        <f t="shared" si="338"/>
        <v>1679431</v>
      </c>
      <c r="AM358" s="5">
        <f t="shared" si="338"/>
        <v>11372819.38749999</v>
      </c>
      <c r="AO358" s="18">
        <f>SUBTOTAL(9,AO2:AO357)</f>
        <v>0</v>
      </c>
      <c r="AP358" s="6"/>
      <c r="AQ358" s="6"/>
      <c r="AR358" s="6"/>
    </row>
    <row r="359" spans="1:44" x14ac:dyDescent="0.25">
      <c r="A359" s="6"/>
      <c r="B359" s="6"/>
      <c r="C359" s="7"/>
      <c r="F359" s="19"/>
      <c r="G359" s="6"/>
      <c r="I359" s="6"/>
      <c r="AQ359" s="6"/>
      <c r="AR359" s="6"/>
    </row>
    <row r="360" spans="1:44" x14ac:dyDescent="0.25">
      <c r="A360" s="6"/>
      <c r="B360" s="6"/>
      <c r="C360" s="7"/>
      <c r="F360" s="19"/>
      <c r="G360" s="6"/>
      <c r="I360" s="6"/>
      <c r="J360" s="18">
        <f>J358-J361</f>
        <v>-9749.5</v>
      </c>
      <c r="K360" s="18">
        <f>K358-K361</f>
        <v>-10740.5</v>
      </c>
      <c r="L360" s="18">
        <f t="shared" ref="L360:AN360" si="339">L358-L361</f>
        <v>-35536</v>
      </c>
      <c r="M360" s="18">
        <f t="shared" si="339"/>
        <v>-5066625</v>
      </c>
      <c r="N360" s="18">
        <f t="shared" si="339"/>
        <v>-607987</v>
      </c>
      <c r="O360" s="18">
        <f t="shared" si="339"/>
        <v>-25333.124999999945</v>
      </c>
      <c r="P360" s="18">
        <f t="shared" si="339"/>
        <v>-25336</v>
      </c>
      <c r="Q360" s="18">
        <f t="shared" si="339"/>
        <v>-294251.815</v>
      </c>
      <c r="R360" s="18">
        <f t="shared" si="339"/>
        <v>3894506.462499999</v>
      </c>
      <c r="S360" s="18">
        <f t="shared" si="339"/>
        <v>-107405</v>
      </c>
      <c r="T360" s="18">
        <f t="shared" si="339"/>
        <v>-10114214.940000003</v>
      </c>
      <c r="U360" s="18">
        <f t="shared" si="339"/>
        <v>737683.12999999989</v>
      </c>
      <c r="V360" s="18">
        <f t="shared" si="339"/>
        <v>3965141.2799999989</v>
      </c>
      <c r="W360" s="18">
        <f t="shared" si="339"/>
        <v>-0.18250000026273483</v>
      </c>
      <c r="X360" s="18">
        <f t="shared" si="339"/>
        <v>-2307846</v>
      </c>
      <c r="Y360" s="18">
        <f t="shared" si="339"/>
        <v>54581.507500000007</v>
      </c>
      <c r="Z360" s="18">
        <f t="shared" si="339"/>
        <v>1734012.5074999996</v>
      </c>
      <c r="AA360" s="18">
        <f t="shared" si="339"/>
        <v>307418.62</v>
      </c>
      <c r="AB360" s="18">
        <f t="shared" si="339"/>
        <v>1734012.61</v>
      </c>
      <c r="AC360" s="18">
        <f t="shared" si="339"/>
        <v>0.10249999999518877</v>
      </c>
      <c r="AD360" s="18">
        <f t="shared" si="339"/>
        <v>-185927</v>
      </c>
      <c r="AE360" s="18">
        <f t="shared" si="339"/>
        <v>-422060</v>
      </c>
      <c r="AF360" s="18">
        <f t="shared" si="339"/>
        <v>-55550</v>
      </c>
      <c r="AG360" s="18">
        <f t="shared" si="339"/>
        <v>0</v>
      </c>
      <c r="AH360" s="18">
        <f t="shared" si="339"/>
        <v>0</v>
      </c>
      <c r="AI360" s="18">
        <f t="shared" si="339"/>
        <v>-18680</v>
      </c>
      <c r="AJ360" s="18">
        <f t="shared" si="339"/>
        <v>-682217</v>
      </c>
      <c r="AK360" s="18">
        <f t="shared" si="339"/>
        <v>1782416.3874999844</v>
      </c>
      <c r="AL360" s="18">
        <f t="shared" si="339"/>
        <v>-2307846</v>
      </c>
      <c r="AM360" s="18">
        <f t="shared" si="339"/>
        <v>4090262.3874999899</v>
      </c>
      <c r="AN360" s="18">
        <f t="shared" si="339"/>
        <v>-12228</v>
      </c>
      <c r="AQ360" s="6"/>
      <c r="AR360" s="6"/>
    </row>
    <row r="361" spans="1:44" x14ac:dyDescent="0.25">
      <c r="A361" s="6"/>
      <c r="B361" s="6"/>
      <c r="C361" s="7"/>
      <c r="F361" s="19"/>
      <c r="G361" s="6"/>
      <c r="I361" s="6"/>
      <c r="J361">
        <v>16186</v>
      </c>
      <c r="K361">
        <v>17804</v>
      </c>
      <c r="L361">
        <v>61342</v>
      </c>
      <c r="M361">
        <v>8416744</v>
      </c>
      <c r="N361">
        <v>1010005</v>
      </c>
      <c r="O361">
        <v>42083.719999999928</v>
      </c>
      <c r="P361">
        <v>42076</v>
      </c>
      <c r="Q361">
        <v>403130.68249999994</v>
      </c>
      <c r="S361">
        <v>178040</v>
      </c>
      <c r="T361">
        <v>14079356.402500002</v>
      </c>
      <c r="X361">
        <v>3987277</v>
      </c>
      <c r="AD361">
        <v>308866</v>
      </c>
      <c r="AE361">
        <v>701139</v>
      </c>
      <c r="AF361">
        <v>93422</v>
      </c>
      <c r="AG361">
        <v>0</v>
      </c>
      <c r="AH361">
        <v>0</v>
      </c>
      <c r="AI361">
        <v>30760</v>
      </c>
      <c r="AJ361">
        <v>1134187</v>
      </c>
      <c r="AK361">
        <v>11269834</v>
      </c>
      <c r="AL361">
        <v>3987277</v>
      </c>
      <c r="AM361">
        <v>7282557</v>
      </c>
      <c r="AN361">
        <v>12228</v>
      </c>
      <c r="AO361">
        <v>0</v>
      </c>
      <c r="AP361">
        <v>0</v>
      </c>
      <c r="AQ361" s="6">
        <v>0</v>
      </c>
      <c r="AR361" s="6">
        <v>0</v>
      </c>
    </row>
  </sheetData>
  <conditionalFormatting sqref="C1:C361">
    <cfRule type="duplicateValues" dxfId="2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12BC-80B3-418C-B0A1-77378E93A3F9}">
  <dimension ref="A1:AR50"/>
  <sheetViews>
    <sheetView workbookViewId="0">
      <pane xSplit="4" ySplit="1" topLeftCell="E34" activePane="bottomRight" state="frozen"/>
      <selection pane="topRight" activeCell="E1" sqref="E1"/>
      <selection pane="bottomLeft" activeCell="A2" sqref="A2"/>
      <selection pane="bottomRight" sqref="A1:XFD1048576"/>
    </sheetView>
  </sheetViews>
  <sheetFormatPr defaultColWidth="88.85546875" defaultRowHeight="15" x14ac:dyDescent="0.25"/>
  <cols>
    <col min="1" max="1" width="8.5703125" bestFit="1" customWidth="1"/>
    <col min="2" max="2" width="5.7109375" bestFit="1" customWidth="1"/>
    <col min="3" max="3" width="9" bestFit="1" customWidth="1"/>
    <col min="4" max="4" width="30.28515625" bestFit="1" customWidth="1"/>
    <col min="5" max="5" width="29.7109375" bestFit="1" customWidth="1"/>
    <col min="6" max="6" width="21.5703125" bestFit="1" customWidth="1"/>
    <col min="7" max="7" width="6.85546875" bestFit="1" customWidth="1"/>
    <col min="8" max="8" width="44.140625" bestFit="1" customWidth="1"/>
    <col min="9" max="9" width="11.28515625" bestFit="1" customWidth="1"/>
    <col min="10" max="10" width="11.7109375" bestFit="1" customWidth="1"/>
    <col min="11" max="11" width="12.28515625" bestFit="1" customWidth="1"/>
    <col min="12" max="12" width="10.28515625" bestFit="1" customWidth="1"/>
    <col min="13" max="13" width="15.85546875" bestFit="1" customWidth="1"/>
    <col min="14" max="14" width="9.7109375" bestFit="1" customWidth="1"/>
    <col min="15" max="15" width="9" bestFit="1" customWidth="1"/>
    <col min="16" max="16" width="7.5703125" bestFit="1" customWidth="1"/>
    <col min="17" max="17" width="12.28515625" bestFit="1" customWidth="1"/>
    <col min="18" max="18" width="12.5703125" bestFit="1" customWidth="1"/>
    <col min="19" max="19" width="16" bestFit="1" customWidth="1"/>
    <col min="20" max="20" width="13.42578125" bestFit="1" customWidth="1"/>
    <col min="21" max="22" width="12.5703125" bestFit="1" customWidth="1"/>
    <col min="23" max="23" width="6.140625" bestFit="1" customWidth="1"/>
    <col min="24" max="24" width="13.42578125" bestFit="1" customWidth="1"/>
    <col min="25" max="25" width="11.5703125" bestFit="1" customWidth="1"/>
    <col min="26" max="26" width="13.42578125" bestFit="1" customWidth="1"/>
    <col min="27" max="27" width="11.5703125" bestFit="1" customWidth="1"/>
    <col min="28" max="28" width="12.5703125" bestFit="1" customWidth="1"/>
    <col min="29" max="29" width="6.5703125" bestFit="1" customWidth="1"/>
    <col min="30" max="31" width="10.42578125" bestFit="1" customWidth="1"/>
    <col min="32" max="32" width="11.28515625" bestFit="1" customWidth="1"/>
    <col min="33" max="33" width="11.140625" bestFit="1" customWidth="1"/>
    <col min="34" max="34" width="6" bestFit="1" customWidth="1"/>
    <col min="35" max="35" width="10" bestFit="1" customWidth="1"/>
    <col min="36" max="36" width="12" bestFit="1" customWidth="1"/>
    <col min="37" max="37" width="14.28515625" bestFit="1" customWidth="1"/>
    <col min="38" max="38" width="8" bestFit="1" customWidth="1"/>
    <col min="39" max="39" width="14.28515625" bestFit="1" customWidth="1"/>
    <col min="40" max="40" width="10.7109375" bestFit="1" customWidth="1"/>
    <col min="41" max="41" width="4.5703125" bestFit="1" customWidth="1"/>
    <col min="42" max="42" width="2" bestFit="1" customWidth="1"/>
    <col min="43" max="43" width="12.28515625" bestFit="1" customWidth="1"/>
    <col min="44" max="44" width="9.140625" bestFit="1" customWidth="1"/>
  </cols>
  <sheetData>
    <row r="1" spans="1:44" ht="15.75" x14ac:dyDescent="0.25">
      <c r="A1" s="14" t="s">
        <v>0</v>
      </c>
      <c r="B1" s="14" t="s">
        <v>1</v>
      </c>
      <c r="C1" s="15" t="s">
        <v>2</v>
      </c>
      <c r="D1" s="14" t="s">
        <v>3</v>
      </c>
      <c r="E1" s="14" t="s">
        <v>360</v>
      </c>
      <c r="F1" s="14" t="s">
        <v>347</v>
      </c>
      <c r="G1" s="14" t="s">
        <v>4</v>
      </c>
      <c r="H1" s="14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12</v>
      </c>
      <c r="O1" s="16" t="s">
        <v>13</v>
      </c>
      <c r="P1" s="16" t="s">
        <v>14</v>
      </c>
      <c r="Q1" s="16" t="s">
        <v>15</v>
      </c>
      <c r="R1" s="28" t="s">
        <v>600</v>
      </c>
      <c r="S1" s="16" t="s">
        <v>16</v>
      </c>
      <c r="T1" s="16" t="s">
        <v>17</v>
      </c>
      <c r="U1" s="28" t="s">
        <v>540</v>
      </c>
      <c r="V1" s="29" t="s">
        <v>601</v>
      </c>
      <c r="W1" s="29" t="s">
        <v>602</v>
      </c>
      <c r="X1" s="16" t="s">
        <v>11</v>
      </c>
      <c r="Y1" s="16" t="s">
        <v>603</v>
      </c>
      <c r="Z1" s="16" t="s">
        <v>11</v>
      </c>
      <c r="AA1" s="28" t="s">
        <v>540</v>
      </c>
      <c r="AB1" s="29" t="s">
        <v>601</v>
      </c>
      <c r="AC1" s="29" t="s">
        <v>602</v>
      </c>
      <c r="AD1" s="16" t="s">
        <v>18</v>
      </c>
      <c r="AE1" s="16" t="s">
        <v>19</v>
      </c>
      <c r="AF1" s="16" t="s">
        <v>20</v>
      </c>
      <c r="AG1" s="16" t="s">
        <v>21</v>
      </c>
      <c r="AH1" s="16" t="s">
        <v>508</v>
      </c>
      <c r="AI1" s="16" t="s">
        <v>22</v>
      </c>
      <c r="AJ1" s="16" t="s">
        <v>23</v>
      </c>
      <c r="AK1" s="16" t="s">
        <v>24</v>
      </c>
      <c r="AL1" s="17" t="s">
        <v>25</v>
      </c>
      <c r="AM1" s="17" t="s">
        <v>26</v>
      </c>
      <c r="AN1" s="21" t="s">
        <v>386</v>
      </c>
      <c r="AO1" s="23"/>
      <c r="AP1" s="23"/>
      <c r="AQ1" s="26" t="s">
        <v>566</v>
      </c>
      <c r="AR1" s="26" t="s">
        <v>567</v>
      </c>
    </row>
    <row r="2" spans="1:44" x14ac:dyDescent="0.25">
      <c r="A2" s="10">
        <v>425</v>
      </c>
      <c r="B2" s="1">
        <v>16</v>
      </c>
      <c r="C2" s="2">
        <v>40059826</v>
      </c>
      <c r="D2" s="3" t="s">
        <v>585</v>
      </c>
      <c r="E2" s="3" t="s">
        <v>362</v>
      </c>
      <c r="F2" s="3" t="s">
        <v>564</v>
      </c>
      <c r="G2" s="5">
        <v>1</v>
      </c>
      <c r="H2" s="4" t="s">
        <v>565</v>
      </c>
      <c r="I2" s="22">
        <v>518.41</v>
      </c>
      <c r="J2" s="11">
        <v>7</v>
      </c>
      <c r="K2" s="11">
        <v>7</v>
      </c>
      <c r="L2" s="11">
        <v>12</v>
      </c>
      <c r="M2" s="11">
        <f>ROUND((I2*J2),0)</f>
        <v>3629</v>
      </c>
      <c r="N2" s="11">
        <f>ROUND((M2*12%),0)</f>
        <v>435</v>
      </c>
      <c r="O2" s="9">
        <f>M2*0.5%</f>
        <v>18.145</v>
      </c>
      <c r="P2" s="9">
        <f>ROUND(IF(M2&gt;15000,(15000*0.5%),M2*0.5%),0)</f>
        <v>18</v>
      </c>
      <c r="Q2" s="8">
        <f t="shared" ref="Q2:Q43" si="0">(M2)*(3.25%)</f>
        <v>117.94250000000001</v>
      </c>
      <c r="R2" s="8">
        <f t="shared" ref="R2:R17" si="1">SUM(M2:Q2)</f>
        <v>4218.0875000000005</v>
      </c>
      <c r="S2" s="11">
        <f>ROUND((K2*10),0)</f>
        <v>70</v>
      </c>
      <c r="T2" s="9">
        <f t="shared" ref="T2:T17" si="2">SUM(R2:S2)</f>
        <v>4288.0875000000005</v>
      </c>
      <c r="U2" s="9"/>
      <c r="V2" s="9"/>
      <c r="W2" s="9"/>
      <c r="X2" s="11">
        <f>ROUND((I2/8*L2),0)</f>
        <v>778</v>
      </c>
      <c r="Y2" s="8">
        <f t="shared" ref="Y2:Y17" si="3">(X2)*(3.25%)</f>
        <v>25.285</v>
      </c>
      <c r="Z2" s="9">
        <f t="shared" ref="Z2:Z17" si="4">+Y2+X2</f>
        <v>803.28499999999997</v>
      </c>
      <c r="AA2" s="11"/>
      <c r="AB2" s="11"/>
      <c r="AC2" s="11"/>
      <c r="AD2" s="11">
        <f>N2-AE2</f>
        <v>133</v>
      </c>
      <c r="AE2" s="11">
        <f>ROUND((M2*8.33%),0)</f>
        <v>302</v>
      </c>
      <c r="AF2" s="12">
        <f>ROUNDUP((M2+X2)*(0.75%),0)</f>
        <v>34</v>
      </c>
      <c r="AG2" s="12">
        <v>0</v>
      </c>
      <c r="AH2" s="12">
        <v>0</v>
      </c>
      <c r="AI2" s="12">
        <v>40</v>
      </c>
      <c r="AJ2" s="11">
        <f>SUM(AD2:AI2)</f>
        <v>509</v>
      </c>
      <c r="AK2" s="11">
        <f>SUM(M2:X2)-AJ2</f>
        <v>13063.262500000001</v>
      </c>
      <c r="AL2" s="11">
        <f>X2</f>
        <v>778</v>
      </c>
      <c r="AM2" s="11">
        <f>AK2-AL2</f>
        <v>12285.262500000001</v>
      </c>
      <c r="AN2">
        <f>VLOOKUP(C2,[1]WD!$B$3:$AR$777,43,0)</f>
        <v>16</v>
      </c>
      <c r="AO2" s="18">
        <f>+AN2-B2</f>
        <v>0</v>
      </c>
      <c r="AP2" s="6"/>
      <c r="AQ2" s="6"/>
      <c r="AR2" s="6"/>
    </row>
    <row r="3" spans="1:44" x14ac:dyDescent="0.25">
      <c r="A3" s="10"/>
      <c r="B3" s="1"/>
      <c r="C3" s="2"/>
      <c r="D3" s="3"/>
      <c r="E3" s="3"/>
      <c r="F3" s="31" t="s">
        <v>614</v>
      </c>
      <c r="G3" s="5">
        <f>SUBTOTAL(9,G2:G2)</f>
        <v>1</v>
      </c>
      <c r="H3" s="4"/>
      <c r="I3" s="22"/>
      <c r="J3" s="11">
        <f t="shared" ref="J3:T3" si="5">SUBTOTAL(9,J2:J2)</f>
        <v>7</v>
      </c>
      <c r="K3" s="11">
        <f t="shared" si="5"/>
        <v>7</v>
      </c>
      <c r="L3" s="11">
        <f t="shared" si="5"/>
        <v>12</v>
      </c>
      <c r="M3" s="11">
        <f t="shared" si="5"/>
        <v>3629</v>
      </c>
      <c r="N3" s="11">
        <f t="shared" si="5"/>
        <v>435</v>
      </c>
      <c r="O3" s="9">
        <f t="shared" si="5"/>
        <v>18.145</v>
      </c>
      <c r="P3" s="9">
        <f t="shared" si="5"/>
        <v>18</v>
      </c>
      <c r="Q3" s="8">
        <f t="shared" si="5"/>
        <v>117.94250000000001</v>
      </c>
      <c r="R3" s="8">
        <f t="shared" si="5"/>
        <v>4218.0875000000005</v>
      </c>
      <c r="S3" s="11">
        <f t="shared" si="5"/>
        <v>70</v>
      </c>
      <c r="T3" s="9">
        <f t="shared" si="5"/>
        <v>4288.0875000000005</v>
      </c>
      <c r="U3" s="33">
        <f>ROUND(T3/G3,2)</f>
        <v>4288.09</v>
      </c>
      <c r="V3" s="9">
        <f>U3*G3</f>
        <v>4288.09</v>
      </c>
      <c r="W3" s="9">
        <f>V3-T3</f>
        <v>2.4999999995998223E-3</v>
      </c>
      <c r="X3" s="11">
        <f>SUBTOTAL(9,X2:X2)</f>
        <v>778</v>
      </c>
      <c r="Y3" s="8">
        <f>SUBTOTAL(9,Y2:Y2)</f>
        <v>25.285</v>
      </c>
      <c r="Z3" s="9">
        <f>SUBTOTAL(9,Z2:Z2)</f>
        <v>803.28499999999997</v>
      </c>
      <c r="AA3" s="33">
        <f>ROUND(Z3/G3,2)</f>
        <v>803.29</v>
      </c>
      <c r="AB3" s="9">
        <f>AA3*G3</f>
        <v>803.29</v>
      </c>
      <c r="AC3" s="9">
        <f>AB3-Z3</f>
        <v>4.9999999999954525E-3</v>
      </c>
      <c r="AD3" s="11">
        <f t="shared" ref="AD3:AM3" si="6">SUBTOTAL(9,AD2:AD2)</f>
        <v>133</v>
      </c>
      <c r="AE3" s="11">
        <f t="shared" si="6"/>
        <v>302</v>
      </c>
      <c r="AF3" s="12">
        <f t="shared" si="6"/>
        <v>34</v>
      </c>
      <c r="AG3" s="12">
        <f t="shared" si="6"/>
        <v>0</v>
      </c>
      <c r="AH3" s="12">
        <f t="shared" si="6"/>
        <v>0</v>
      </c>
      <c r="AI3" s="12">
        <f t="shared" si="6"/>
        <v>40</v>
      </c>
      <c r="AJ3" s="11">
        <f t="shared" si="6"/>
        <v>509</v>
      </c>
      <c r="AK3" s="11">
        <f t="shared" si="6"/>
        <v>13063.262500000001</v>
      </c>
      <c r="AL3" s="11">
        <f t="shared" si="6"/>
        <v>778</v>
      </c>
      <c r="AM3" s="11">
        <f t="shared" si="6"/>
        <v>12285.262500000001</v>
      </c>
      <c r="AO3" s="18">
        <f>SUBTOTAL(9,AO2:AO2)</f>
        <v>0</v>
      </c>
      <c r="AP3" s="6"/>
      <c r="AQ3" s="6"/>
      <c r="AR3" s="6"/>
    </row>
    <row r="4" spans="1:44" x14ac:dyDescent="0.25">
      <c r="A4" s="10">
        <v>426</v>
      </c>
      <c r="B4" s="1">
        <v>16</v>
      </c>
      <c r="C4" s="2">
        <v>40057776</v>
      </c>
      <c r="D4" s="3" t="s">
        <v>245</v>
      </c>
      <c r="E4" s="3" t="s">
        <v>362</v>
      </c>
      <c r="F4" s="3" t="s">
        <v>153</v>
      </c>
      <c r="G4" s="5">
        <v>1</v>
      </c>
      <c r="H4" s="4" t="s">
        <v>154</v>
      </c>
      <c r="I4" s="22">
        <v>570.25</v>
      </c>
      <c r="J4" s="11">
        <v>26</v>
      </c>
      <c r="K4" s="11">
        <v>28</v>
      </c>
      <c r="L4" s="11">
        <v>98</v>
      </c>
      <c r="M4" s="11">
        <f>ROUND((I4*J4),0)</f>
        <v>14827</v>
      </c>
      <c r="N4" s="11">
        <f>ROUND((M4*12%),0)</f>
        <v>1779</v>
      </c>
      <c r="O4" s="9">
        <f>M4*0.5%</f>
        <v>74.135000000000005</v>
      </c>
      <c r="P4" s="9">
        <f>ROUND(IF(M4&gt;15000,(15000*0.5%),M4*0.5%),0)</f>
        <v>74</v>
      </c>
      <c r="Q4" s="8">
        <f t="shared" si="0"/>
        <v>481.8775</v>
      </c>
      <c r="R4" s="8">
        <f t="shared" si="1"/>
        <v>17236.012499999997</v>
      </c>
      <c r="S4" s="11">
        <f>ROUND((K4*10),0)</f>
        <v>280</v>
      </c>
      <c r="T4" s="9">
        <f t="shared" si="2"/>
        <v>17516.012499999997</v>
      </c>
      <c r="U4" s="9"/>
      <c r="V4" s="9"/>
      <c r="W4" s="9"/>
      <c r="X4" s="11">
        <f>ROUND((I4/8*L4),0)</f>
        <v>6986</v>
      </c>
      <c r="Y4" s="8">
        <f t="shared" si="3"/>
        <v>227.04500000000002</v>
      </c>
      <c r="Z4" s="9">
        <f t="shared" si="4"/>
        <v>7213.0450000000001</v>
      </c>
      <c r="AA4" s="11"/>
      <c r="AB4" s="11"/>
      <c r="AC4" s="11"/>
      <c r="AD4" s="11">
        <f>N4-AE4</f>
        <v>544</v>
      </c>
      <c r="AE4" s="11">
        <f>ROUND((M4*8.33%),0)</f>
        <v>1235</v>
      </c>
      <c r="AF4" s="12">
        <f>ROUNDUP((M4+X4)*(0.75%),0)</f>
        <v>164</v>
      </c>
      <c r="AG4" s="12">
        <v>0</v>
      </c>
      <c r="AH4" s="12">
        <v>0</v>
      </c>
      <c r="AI4" s="12">
        <v>40</v>
      </c>
      <c r="AJ4" s="11">
        <f>SUM(AD4:AI4)</f>
        <v>1983</v>
      </c>
      <c r="AK4" s="11">
        <f>SUM(M4:X4)-AJ4</f>
        <v>57271.037499999991</v>
      </c>
      <c r="AL4" s="11">
        <f>X4</f>
        <v>6986</v>
      </c>
      <c r="AM4" s="11">
        <f>AK4-AL4</f>
        <v>50285.037499999991</v>
      </c>
      <c r="AN4">
        <f>VLOOKUP(C4,[1]WD!$B$3:$AR$777,43,0)</f>
        <v>16</v>
      </c>
      <c r="AO4" s="18">
        <f>+AN4-B4</f>
        <v>0</v>
      </c>
      <c r="AP4" s="6"/>
      <c r="AQ4" s="6"/>
      <c r="AR4" s="6"/>
    </row>
    <row r="5" spans="1:44" x14ac:dyDescent="0.25">
      <c r="A5" s="10">
        <v>427</v>
      </c>
      <c r="B5" s="1">
        <v>16</v>
      </c>
      <c r="C5" s="2">
        <v>40058032</v>
      </c>
      <c r="D5" s="3" t="s">
        <v>244</v>
      </c>
      <c r="E5" s="3" t="s">
        <v>362</v>
      </c>
      <c r="F5" s="3" t="s">
        <v>153</v>
      </c>
      <c r="G5" s="5">
        <v>1</v>
      </c>
      <c r="H5" s="4" t="s">
        <v>154</v>
      </c>
      <c r="I5" s="22">
        <v>518.41</v>
      </c>
      <c r="J5" s="11">
        <v>22</v>
      </c>
      <c r="K5" s="11">
        <v>26</v>
      </c>
      <c r="L5" s="11">
        <v>85</v>
      </c>
      <c r="M5" s="11">
        <f>ROUND((I5*J5),0)</f>
        <v>11405</v>
      </c>
      <c r="N5" s="11">
        <f>ROUND((M5*12%),0)</f>
        <v>1369</v>
      </c>
      <c r="O5" s="9">
        <f>M5*0.5%</f>
        <v>57.024999999999999</v>
      </c>
      <c r="P5" s="9">
        <f>ROUND(IF(M5&gt;15000,(15000*0.5%),M5*0.5%),0)</f>
        <v>57</v>
      </c>
      <c r="Q5" s="8">
        <f t="shared" si="0"/>
        <v>370.66250000000002</v>
      </c>
      <c r="R5" s="8">
        <f t="shared" si="1"/>
        <v>13258.6875</v>
      </c>
      <c r="S5" s="11">
        <f>ROUND((K5*10),0)</f>
        <v>260</v>
      </c>
      <c r="T5" s="9">
        <f t="shared" si="2"/>
        <v>13518.6875</v>
      </c>
      <c r="U5" s="9"/>
      <c r="V5" s="9"/>
      <c r="W5" s="9"/>
      <c r="X5" s="11">
        <f>ROUND((I5/8*L5),0)</f>
        <v>5508</v>
      </c>
      <c r="Y5" s="8">
        <f t="shared" si="3"/>
        <v>179.01000000000002</v>
      </c>
      <c r="Z5" s="9">
        <f t="shared" si="4"/>
        <v>5687.01</v>
      </c>
      <c r="AA5" s="11"/>
      <c r="AB5" s="11"/>
      <c r="AC5" s="11"/>
      <c r="AD5" s="11">
        <f>N5-AE5</f>
        <v>419</v>
      </c>
      <c r="AE5" s="11">
        <f>ROUND((M5*8.33%),0)</f>
        <v>950</v>
      </c>
      <c r="AF5" s="12">
        <f>ROUNDUP((M5+X5)*(0.75%),0)</f>
        <v>127</v>
      </c>
      <c r="AG5" s="12">
        <v>0</v>
      </c>
      <c r="AH5" s="12">
        <v>0</v>
      </c>
      <c r="AI5" s="12">
        <v>40</v>
      </c>
      <c r="AJ5" s="11">
        <f>SUM(AD5:AI5)</f>
        <v>1536</v>
      </c>
      <c r="AK5" s="11">
        <f>SUM(M5:X5)-AJ5</f>
        <v>44268.0625</v>
      </c>
      <c r="AL5" s="11">
        <f>X5</f>
        <v>5508</v>
      </c>
      <c r="AM5" s="11">
        <f>AK5-AL5</f>
        <v>38760.0625</v>
      </c>
      <c r="AN5">
        <f>VLOOKUP(C5,[1]WD!$B$3:$AR$777,43,0)</f>
        <v>16</v>
      </c>
      <c r="AO5" s="18">
        <f>+AN5-B5</f>
        <v>0</v>
      </c>
      <c r="AP5" s="6"/>
      <c r="AQ5" s="6"/>
      <c r="AR5" s="6"/>
    </row>
    <row r="6" spans="1:44" x14ac:dyDescent="0.25">
      <c r="A6" s="10"/>
      <c r="B6" s="1"/>
      <c r="C6" s="2"/>
      <c r="D6" s="3"/>
      <c r="E6" s="3"/>
      <c r="F6" s="31" t="s">
        <v>616</v>
      </c>
      <c r="G6" s="5">
        <f>SUBTOTAL(9,G4:G5)</f>
        <v>2</v>
      </c>
      <c r="H6" s="4"/>
      <c r="I6" s="22"/>
      <c r="J6" s="11">
        <f t="shared" ref="J6:T6" si="7">SUBTOTAL(9,J4:J5)</f>
        <v>48</v>
      </c>
      <c r="K6" s="11">
        <f t="shared" si="7"/>
        <v>54</v>
      </c>
      <c r="L6" s="11">
        <f t="shared" si="7"/>
        <v>183</v>
      </c>
      <c r="M6" s="11">
        <f t="shared" si="7"/>
        <v>26232</v>
      </c>
      <c r="N6" s="11">
        <f t="shared" si="7"/>
        <v>3148</v>
      </c>
      <c r="O6" s="9">
        <f t="shared" si="7"/>
        <v>131.16</v>
      </c>
      <c r="P6" s="9">
        <f t="shared" si="7"/>
        <v>131</v>
      </c>
      <c r="Q6" s="8">
        <f t="shared" si="7"/>
        <v>852.54</v>
      </c>
      <c r="R6" s="8">
        <f t="shared" si="7"/>
        <v>30494.699999999997</v>
      </c>
      <c r="S6" s="11">
        <f t="shared" si="7"/>
        <v>540</v>
      </c>
      <c r="T6" s="9">
        <f t="shared" si="7"/>
        <v>31034.699999999997</v>
      </c>
      <c r="U6" s="33">
        <f>ROUND(T6/G6,2)</f>
        <v>15517.35</v>
      </c>
      <c r="V6" s="9">
        <f>U6*G6</f>
        <v>31034.7</v>
      </c>
      <c r="W6" s="9">
        <f>V6-T6</f>
        <v>0</v>
      </c>
      <c r="X6" s="11">
        <f>SUBTOTAL(9,X4:X5)</f>
        <v>12494</v>
      </c>
      <c r="Y6" s="8">
        <f>SUBTOTAL(9,Y4:Y5)</f>
        <v>406.05500000000006</v>
      </c>
      <c r="Z6" s="9">
        <f>SUBTOTAL(9,Z4:Z5)</f>
        <v>12900.055</v>
      </c>
      <c r="AA6" s="33">
        <f>ROUND(Z6/G6,2)</f>
        <v>6450.03</v>
      </c>
      <c r="AB6" s="9">
        <f>AA6*G6</f>
        <v>12900.06</v>
      </c>
      <c r="AC6" s="9">
        <f>AB6-Z6</f>
        <v>4.9999999991996447E-3</v>
      </c>
      <c r="AD6" s="11">
        <f t="shared" ref="AD6:AM6" si="8">SUBTOTAL(9,AD4:AD5)</f>
        <v>963</v>
      </c>
      <c r="AE6" s="11">
        <f t="shared" si="8"/>
        <v>2185</v>
      </c>
      <c r="AF6" s="12">
        <f t="shared" si="8"/>
        <v>291</v>
      </c>
      <c r="AG6" s="12">
        <f t="shared" si="8"/>
        <v>0</v>
      </c>
      <c r="AH6" s="12">
        <f t="shared" si="8"/>
        <v>0</v>
      </c>
      <c r="AI6" s="12">
        <f t="shared" si="8"/>
        <v>80</v>
      </c>
      <c r="AJ6" s="11">
        <f t="shared" si="8"/>
        <v>3519</v>
      </c>
      <c r="AK6" s="11">
        <f t="shared" si="8"/>
        <v>101539.09999999999</v>
      </c>
      <c r="AL6" s="11">
        <f t="shared" si="8"/>
        <v>12494</v>
      </c>
      <c r="AM6" s="11">
        <f t="shared" si="8"/>
        <v>89045.099999999991</v>
      </c>
      <c r="AO6" s="18">
        <f>SUBTOTAL(9,AO4:AO5)</f>
        <v>0</v>
      </c>
      <c r="AP6" s="6"/>
      <c r="AQ6" s="6"/>
      <c r="AR6" s="6"/>
    </row>
    <row r="7" spans="1:44" x14ac:dyDescent="0.25">
      <c r="A7" s="10">
        <v>428</v>
      </c>
      <c r="B7" s="1">
        <v>16</v>
      </c>
      <c r="C7" s="2">
        <v>40057958</v>
      </c>
      <c r="D7" s="3" t="s">
        <v>247</v>
      </c>
      <c r="E7" s="3" t="s">
        <v>362</v>
      </c>
      <c r="F7" s="3" t="s">
        <v>169</v>
      </c>
      <c r="G7" s="5">
        <v>1</v>
      </c>
      <c r="H7" s="4" t="s">
        <v>170</v>
      </c>
      <c r="I7" s="22">
        <v>570.25</v>
      </c>
      <c r="J7" s="11">
        <v>21</v>
      </c>
      <c r="K7" s="11">
        <v>24</v>
      </c>
      <c r="L7" s="11">
        <v>95</v>
      </c>
      <c r="M7" s="11">
        <f>ROUND((I7*J7),0)</f>
        <v>11975</v>
      </c>
      <c r="N7" s="11">
        <f>ROUND((M7*12%),0)</f>
        <v>1437</v>
      </c>
      <c r="O7" s="9">
        <f>M7*0.5%</f>
        <v>59.875</v>
      </c>
      <c r="P7" s="9">
        <f>ROUND(IF(M7&gt;15000,(15000*0.5%),M7*0.5%),0)</f>
        <v>60</v>
      </c>
      <c r="Q7" s="8">
        <f t="shared" si="0"/>
        <v>389.1875</v>
      </c>
      <c r="R7" s="8">
        <f t="shared" si="1"/>
        <v>13921.0625</v>
      </c>
      <c r="S7" s="11">
        <f>ROUND((K7*10),0)</f>
        <v>240</v>
      </c>
      <c r="T7" s="9">
        <f t="shared" si="2"/>
        <v>14161.0625</v>
      </c>
      <c r="U7" s="9"/>
      <c r="V7" s="9"/>
      <c r="W7" s="9"/>
      <c r="X7" s="11">
        <f>ROUND((I7/8*L7),0)</f>
        <v>6772</v>
      </c>
      <c r="Y7" s="8">
        <f t="shared" si="3"/>
        <v>220.09</v>
      </c>
      <c r="Z7" s="9">
        <f t="shared" si="4"/>
        <v>6992.09</v>
      </c>
      <c r="AA7" s="11"/>
      <c r="AB7" s="11"/>
      <c r="AC7" s="11"/>
      <c r="AD7" s="11">
        <f>N7-AE7</f>
        <v>439</v>
      </c>
      <c r="AE7" s="11">
        <f>ROUND((M7*8.33%),0)</f>
        <v>998</v>
      </c>
      <c r="AF7" s="12">
        <f>ROUNDUP((M7+X7)*(0.75%),0)</f>
        <v>141</v>
      </c>
      <c r="AG7" s="12">
        <v>0</v>
      </c>
      <c r="AH7" s="12">
        <v>0</v>
      </c>
      <c r="AI7" s="12">
        <v>40</v>
      </c>
      <c r="AJ7" s="11">
        <f>SUM(AD7:AI7)</f>
        <v>1618</v>
      </c>
      <c r="AK7" s="11">
        <f>SUM(M7:X7)-AJ7</f>
        <v>47397.1875</v>
      </c>
      <c r="AL7" s="11">
        <f>X7</f>
        <v>6772</v>
      </c>
      <c r="AM7" s="11">
        <f>AK7-AL7</f>
        <v>40625.1875</v>
      </c>
      <c r="AN7">
        <f>VLOOKUP(C7,[1]WD!$B$3:$AR$777,43,0)</f>
        <v>16</v>
      </c>
      <c r="AO7" s="18">
        <f>+AN7-B7</f>
        <v>0</v>
      </c>
      <c r="AP7" s="6"/>
      <c r="AQ7" s="6"/>
      <c r="AR7" s="6"/>
    </row>
    <row r="8" spans="1:44" x14ac:dyDescent="0.25">
      <c r="A8" s="10">
        <v>429</v>
      </c>
      <c r="B8" s="1">
        <v>16</v>
      </c>
      <c r="C8" s="2">
        <v>40058186</v>
      </c>
      <c r="D8" s="3" t="s">
        <v>249</v>
      </c>
      <c r="E8" s="3" t="s">
        <v>362</v>
      </c>
      <c r="F8" s="3" t="s">
        <v>169</v>
      </c>
      <c r="G8" s="5">
        <v>1</v>
      </c>
      <c r="H8" s="4" t="s">
        <v>170</v>
      </c>
      <c r="I8" s="22">
        <v>518.41</v>
      </c>
      <c r="J8" s="11">
        <v>21</v>
      </c>
      <c r="K8" s="11">
        <v>22</v>
      </c>
      <c r="L8" s="11">
        <v>61</v>
      </c>
      <c r="M8" s="11">
        <f>ROUND((I8*J8),0)</f>
        <v>10887</v>
      </c>
      <c r="N8" s="11">
        <f>ROUND((M8*12%),0)</f>
        <v>1306</v>
      </c>
      <c r="O8" s="9">
        <f>M8*0.5%</f>
        <v>54.435000000000002</v>
      </c>
      <c r="P8" s="9">
        <f>ROUND(IF(M8&gt;15000,(15000*0.5%),M8*0.5%),0)</f>
        <v>54</v>
      </c>
      <c r="Q8" s="8">
        <f t="shared" si="0"/>
        <v>353.82749999999999</v>
      </c>
      <c r="R8" s="8">
        <f t="shared" si="1"/>
        <v>12655.262499999999</v>
      </c>
      <c r="S8" s="11">
        <f>ROUND((K8*10),0)</f>
        <v>220</v>
      </c>
      <c r="T8" s="9">
        <f t="shared" si="2"/>
        <v>12875.262499999999</v>
      </c>
      <c r="U8" s="9"/>
      <c r="V8" s="9"/>
      <c r="W8" s="9"/>
      <c r="X8" s="11">
        <f>ROUND((I8/8*L8),0)</f>
        <v>3953</v>
      </c>
      <c r="Y8" s="8">
        <f t="shared" si="3"/>
        <v>128.4725</v>
      </c>
      <c r="Z8" s="9">
        <f t="shared" si="4"/>
        <v>4081.4724999999999</v>
      </c>
      <c r="AA8" s="11"/>
      <c r="AB8" s="11"/>
      <c r="AC8" s="11"/>
      <c r="AD8" s="11">
        <f>N8-AE8</f>
        <v>399</v>
      </c>
      <c r="AE8" s="11">
        <f>ROUND((M8*8.33%),0)</f>
        <v>907</v>
      </c>
      <c r="AF8" s="12">
        <f>ROUNDUP((M8+X8)*(0.75%),0)</f>
        <v>112</v>
      </c>
      <c r="AG8" s="12">
        <v>0</v>
      </c>
      <c r="AH8" s="12">
        <v>0</v>
      </c>
      <c r="AI8" s="12">
        <v>40</v>
      </c>
      <c r="AJ8" s="11">
        <f>SUM(AD8:AI8)</f>
        <v>1458</v>
      </c>
      <c r="AK8" s="11">
        <f>SUM(M8:X8)-AJ8</f>
        <v>40900.787499999999</v>
      </c>
      <c r="AL8" s="11">
        <f>X8</f>
        <v>3953</v>
      </c>
      <c r="AM8" s="11">
        <f>AK8-AL8</f>
        <v>36947.787499999999</v>
      </c>
      <c r="AN8">
        <f>VLOOKUP(C8,[1]WD!$B$3:$AR$777,43,0)</f>
        <v>16</v>
      </c>
      <c r="AO8" s="18">
        <f>+AN8-B8</f>
        <v>0</v>
      </c>
      <c r="AP8" s="6"/>
      <c r="AQ8" s="6"/>
      <c r="AR8" s="6"/>
    </row>
    <row r="9" spans="1:44" x14ac:dyDescent="0.25">
      <c r="A9" s="10"/>
      <c r="B9" s="1"/>
      <c r="C9" s="2"/>
      <c r="D9" s="3"/>
      <c r="E9" s="3"/>
      <c r="F9" s="31" t="s">
        <v>617</v>
      </c>
      <c r="G9" s="5">
        <f>SUBTOTAL(9,G7:G8)</f>
        <v>2</v>
      </c>
      <c r="H9" s="4"/>
      <c r="I9" s="22"/>
      <c r="J9" s="11">
        <f t="shared" ref="J9:T9" si="9">SUBTOTAL(9,J7:J8)</f>
        <v>42</v>
      </c>
      <c r="K9" s="11">
        <f t="shared" si="9"/>
        <v>46</v>
      </c>
      <c r="L9" s="11">
        <f t="shared" si="9"/>
        <v>156</v>
      </c>
      <c r="M9" s="11">
        <f t="shared" si="9"/>
        <v>22862</v>
      </c>
      <c r="N9" s="11">
        <f t="shared" si="9"/>
        <v>2743</v>
      </c>
      <c r="O9" s="9">
        <f t="shared" si="9"/>
        <v>114.31</v>
      </c>
      <c r="P9" s="9">
        <f t="shared" si="9"/>
        <v>114</v>
      </c>
      <c r="Q9" s="8">
        <f t="shared" si="9"/>
        <v>743.01499999999999</v>
      </c>
      <c r="R9" s="8">
        <f t="shared" si="9"/>
        <v>26576.324999999997</v>
      </c>
      <c r="S9" s="11">
        <f t="shared" si="9"/>
        <v>460</v>
      </c>
      <c r="T9" s="9">
        <f t="shared" si="9"/>
        <v>27036.324999999997</v>
      </c>
      <c r="U9" s="33">
        <f>ROUND(T9/G9,2)</f>
        <v>13518.16</v>
      </c>
      <c r="V9" s="9">
        <f>U9*G9</f>
        <v>27036.32</v>
      </c>
      <c r="W9" s="9">
        <f>V9-T9</f>
        <v>-4.9999999973806553E-3</v>
      </c>
      <c r="X9" s="11">
        <f>SUBTOTAL(9,X7:X8)</f>
        <v>10725</v>
      </c>
      <c r="Y9" s="8">
        <f>SUBTOTAL(9,Y7:Y8)</f>
        <v>348.5625</v>
      </c>
      <c r="Z9" s="9">
        <f>SUBTOTAL(9,Z7:Z8)</f>
        <v>11073.5625</v>
      </c>
      <c r="AA9" s="33">
        <f>ROUND(Z9/G9,2)</f>
        <v>5536.78</v>
      </c>
      <c r="AB9" s="9">
        <f>AA9*G9</f>
        <v>11073.56</v>
      </c>
      <c r="AC9" s="9">
        <f>AB9-Z9</f>
        <v>-2.500000000509317E-3</v>
      </c>
      <c r="AD9" s="11">
        <f t="shared" ref="AD9:AM9" si="10">SUBTOTAL(9,AD7:AD8)</f>
        <v>838</v>
      </c>
      <c r="AE9" s="11">
        <f t="shared" si="10"/>
        <v>1905</v>
      </c>
      <c r="AF9" s="12">
        <f t="shared" si="10"/>
        <v>253</v>
      </c>
      <c r="AG9" s="12">
        <f t="shared" si="10"/>
        <v>0</v>
      </c>
      <c r="AH9" s="12">
        <f t="shared" si="10"/>
        <v>0</v>
      </c>
      <c r="AI9" s="12">
        <f t="shared" si="10"/>
        <v>80</v>
      </c>
      <c r="AJ9" s="11">
        <f t="shared" si="10"/>
        <v>3076</v>
      </c>
      <c r="AK9" s="11">
        <f t="shared" si="10"/>
        <v>88297.975000000006</v>
      </c>
      <c r="AL9" s="11">
        <f t="shared" si="10"/>
        <v>10725</v>
      </c>
      <c r="AM9" s="11">
        <f t="shared" si="10"/>
        <v>77572.975000000006</v>
      </c>
      <c r="AO9" s="18">
        <f>SUBTOTAL(9,AO7:AO8)</f>
        <v>0</v>
      </c>
      <c r="AP9" s="6"/>
      <c r="AQ9" s="6"/>
      <c r="AR9" s="6"/>
    </row>
    <row r="10" spans="1:44" x14ac:dyDescent="0.25">
      <c r="A10" s="10">
        <v>430</v>
      </c>
      <c r="B10" s="1">
        <v>16</v>
      </c>
      <c r="C10" s="2">
        <v>40057190</v>
      </c>
      <c r="D10" s="3" t="s">
        <v>88</v>
      </c>
      <c r="E10" s="3" t="s">
        <v>362</v>
      </c>
      <c r="F10" s="3" t="s">
        <v>483</v>
      </c>
      <c r="G10" s="5">
        <v>1</v>
      </c>
      <c r="H10" s="4" t="s">
        <v>454</v>
      </c>
      <c r="I10" s="22">
        <v>518.41</v>
      </c>
      <c r="J10" s="11">
        <v>23</v>
      </c>
      <c r="K10" s="11">
        <v>26</v>
      </c>
      <c r="L10" s="11">
        <v>107</v>
      </c>
      <c r="M10" s="11">
        <f>ROUND((I10*J10),0)</f>
        <v>11923</v>
      </c>
      <c r="N10" s="11">
        <f>ROUND((M10*12%),0)</f>
        <v>1431</v>
      </c>
      <c r="O10" s="9">
        <f>M10*0.5%</f>
        <v>59.615000000000002</v>
      </c>
      <c r="P10" s="9">
        <f>ROUND(IF(M10&gt;15000,(15000*0.5%),M10*0.5%),0)</f>
        <v>60</v>
      </c>
      <c r="Q10" s="8">
        <f t="shared" si="0"/>
        <v>387.4975</v>
      </c>
      <c r="R10" s="8">
        <f t="shared" si="1"/>
        <v>13861.112499999999</v>
      </c>
      <c r="S10" s="11">
        <f>ROUND((K10*10),0)</f>
        <v>260</v>
      </c>
      <c r="T10" s="9">
        <f t="shared" si="2"/>
        <v>14121.112499999999</v>
      </c>
      <c r="U10" s="9"/>
      <c r="V10" s="9"/>
      <c r="W10" s="9"/>
      <c r="X10" s="11">
        <f>ROUND((I10/8*L10),0)</f>
        <v>6934</v>
      </c>
      <c r="Y10" s="8">
        <f t="shared" si="3"/>
        <v>225.35500000000002</v>
      </c>
      <c r="Z10" s="9">
        <f t="shared" si="4"/>
        <v>7159.3549999999996</v>
      </c>
      <c r="AA10" s="11"/>
      <c r="AB10" s="11"/>
      <c r="AC10" s="11"/>
      <c r="AD10" s="11">
        <f>N10-AE10</f>
        <v>438</v>
      </c>
      <c r="AE10" s="11">
        <f>ROUND((M10*8.33%),0)</f>
        <v>993</v>
      </c>
      <c r="AF10" s="12">
        <f>ROUNDUP((M10+X10)*(0.75%),0)</f>
        <v>142</v>
      </c>
      <c r="AG10" s="12">
        <v>0</v>
      </c>
      <c r="AH10" s="12">
        <v>0</v>
      </c>
      <c r="AI10" s="12">
        <v>40</v>
      </c>
      <c r="AJ10" s="11">
        <f>SUM(AD10:AI10)</f>
        <v>1613</v>
      </c>
      <c r="AK10" s="11">
        <f>SUM(M10:X10)-AJ10</f>
        <v>47424.337499999994</v>
      </c>
      <c r="AL10" s="11">
        <f>X10</f>
        <v>6934</v>
      </c>
      <c r="AM10" s="11">
        <f>AK10-AL10</f>
        <v>40490.337499999994</v>
      </c>
      <c r="AN10">
        <f>VLOOKUP(C10,[1]WD!$B$3:$AR$777,43,0)</f>
        <v>16</v>
      </c>
      <c r="AO10" s="18">
        <f>+AN10-B10</f>
        <v>0</v>
      </c>
      <c r="AP10" s="6"/>
      <c r="AQ10" s="6"/>
      <c r="AR10" s="6"/>
    </row>
    <row r="11" spans="1:44" x14ac:dyDescent="0.25">
      <c r="A11" s="10"/>
      <c r="B11" s="1"/>
      <c r="C11" s="2"/>
      <c r="D11" s="3"/>
      <c r="E11" s="3"/>
      <c r="F11" s="31" t="s">
        <v>618</v>
      </c>
      <c r="G11" s="5">
        <f>SUBTOTAL(9,G10:G10)</f>
        <v>1</v>
      </c>
      <c r="H11" s="4"/>
      <c r="I11" s="22"/>
      <c r="J11" s="11">
        <f t="shared" ref="J11:T11" si="11">SUBTOTAL(9,J10:J10)</f>
        <v>23</v>
      </c>
      <c r="K11" s="11">
        <f t="shared" si="11"/>
        <v>26</v>
      </c>
      <c r="L11" s="11">
        <f t="shared" si="11"/>
        <v>107</v>
      </c>
      <c r="M11" s="11">
        <f t="shared" si="11"/>
        <v>11923</v>
      </c>
      <c r="N11" s="11">
        <f t="shared" si="11"/>
        <v>1431</v>
      </c>
      <c r="O11" s="9">
        <f t="shared" si="11"/>
        <v>59.615000000000002</v>
      </c>
      <c r="P11" s="9">
        <f t="shared" si="11"/>
        <v>60</v>
      </c>
      <c r="Q11" s="8">
        <f t="shared" si="11"/>
        <v>387.4975</v>
      </c>
      <c r="R11" s="8">
        <f t="shared" si="11"/>
        <v>13861.112499999999</v>
      </c>
      <c r="S11" s="11">
        <f t="shared" si="11"/>
        <v>260</v>
      </c>
      <c r="T11" s="9">
        <f t="shared" si="11"/>
        <v>14121.112499999999</v>
      </c>
      <c r="U11" s="33">
        <f>ROUND(T11/G11,2)</f>
        <v>14121.11</v>
      </c>
      <c r="V11" s="9">
        <f>U11*G11</f>
        <v>14121.11</v>
      </c>
      <c r="W11" s="9">
        <f>V11-T11</f>
        <v>-2.4999999986903276E-3</v>
      </c>
      <c r="X11" s="11">
        <f>SUBTOTAL(9,X10:X10)</f>
        <v>6934</v>
      </c>
      <c r="Y11" s="8">
        <f>SUBTOTAL(9,Y10:Y10)</f>
        <v>225.35500000000002</v>
      </c>
      <c r="Z11" s="9">
        <f>SUBTOTAL(9,Z10:Z10)</f>
        <v>7159.3549999999996</v>
      </c>
      <c r="AA11" s="33">
        <f>ROUND(Z11/G11,2)</f>
        <v>7159.36</v>
      </c>
      <c r="AB11" s="9">
        <f>AA11*G11</f>
        <v>7159.36</v>
      </c>
      <c r="AC11" s="9">
        <f>AB11-Z11</f>
        <v>5.0000000001091394E-3</v>
      </c>
      <c r="AD11" s="11">
        <f t="shared" ref="AD11:AM11" si="12">SUBTOTAL(9,AD10:AD10)</f>
        <v>438</v>
      </c>
      <c r="AE11" s="11">
        <f t="shared" si="12"/>
        <v>993</v>
      </c>
      <c r="AF11" s="12">
        <f t="shared" si="12"/>
        <v>142</v>
      </c>
      <c r="AG11" s="12">
        <f t="shared" si="12"/>
        <v>0</v>
      </c>
      <c r="AH11" s="12">
        <f t="shared" si="12"/>
        <v>0</v>
      </c>
      <c r="AI11" s="12">
        <f t="shared" si="12"/>
        <v>40</v>
      </c>
      <c r="AJ11" s="11">
        <f t="shared" si="12"/>
        <v>1613</v>
      </c>
      <c r="AK11" s="11">
        <f t="shared" si="12"/>
        <v>47424.337499999994</v>
      </c>
      <c r="AL11" s="11">
        <f t="shared" si="12"/>
        <v>6934</v>
      </c>
      <c r="AM11" s="11">
        <f t="shared" si="12"/>
        <v>40490.337499999994</v>
      </c>
      <c r="AO11" s="18">
        <f>SUBTOTAL(9,AO10:AO10)</f>
        <v>0</v>
      </c>
      <c r="AP11" s="6"/>
      <c r="AQ11" s="6"/>
      <c r="AR11" s="6"/>
    </row>
    <row r="12" spans="1:44" x14ac:dyDescent="0.25">
      <c r="A12" s="10">
        <v>431</v>
      </c>
      <c r="B12" s="1">
        <v>16</v>
      </c>
      <c r="C12" s="2">
        <v>40058130</v>
      </c>
      <c r="D12" s="3" t="s">
        <v>248</v>
      </c>
      <c r="E12" s="3" t="s">
        <v>362</v>
      </c>
      <c r="F12" s="3" t="s">
        <v>513</v>
      </c>
      <c r="G12" s="5">
        <v>1</v>
      </c>
      <c r="H12" s="4" t="s">
        <v>514</v>
      </c>
      <c r="I12" s="22">
        <v>518.41</v>
      </c>
      <c r="J12" s="11">
        <v>25</v>
      </c>
      <c r="K12" s="11">
        <v>28</v>
      </c>
      <c r="L12" s="11">
        <v>129</v>
      </c>
      <c r="M12" s="11">
        <f>ROUND((I12*J12),0)</f>
        <v>12960</v>
      </c>
      <c r="N12" s="11">
        <f>ROUND((M12*12%),0)</f>
        <v>1555</v>
      </c>
      <c r="O12" s="9">
        <f>M12*0.5%</f>
        <v>64.8</v>
      </c>
      <c r="P12" s="9">
        <f>ROUND(IF(M12&gt;15000,(15000*0.5%),M12*0.5%),0)</f>
        <v>65</v>
      </c>
      <c r="Q12" s="8">
        <f t="shared" si="0"/>
        <v>421.2</v>
      </c>
      <c r="R12" s="8">
        <f t="shared" si="1"/>
        <v>15066</v>
      </c>
      <c r="S12" s="11">
        <f>ROUND((K12*10),0)</f>
        <v>280</v>
      </c>
      <c r="T12" s="9">
        <f t="shared" si="2"/>
        <v>15346</v>
      </c>
      <c r="U12" s="9"/>
      <c r="V12" s="9"/>
      <c r="W12" s="9"/>
      <c r="X12" s="11">
        <f>ROUND((I12/8*L12),0)</f>
        <v>8359</v>
      </c>
      <c r="Y12" s="8">
        <f t="shared" si="3"/>
        <v>271.66750000000002</v>
      </c>
      <c r="Z12" s="9">
        <f t="shared" si="4"/>
        <v>8630.6674999999996</v>
      </c>
      <c r="AA12" s="11"/>
      <c r="AB12" s="11"/>
      <c r="AC12" s="11"/>
      <c r="AD12" s="11">
        <f>N12-AE12</f>
        <v>475</v>
      </c>
      <c r="AE12" s="11">
        <f>ROUND((M12*8.33%),0)</f>
        <v>1080</v>
      </c>
      <c r="AF12" s="12">
        <f>ROUNDUP((M12+X12)*(0.75%),0)</f>
        <v>160</v>
      </c>
      <c r="AG12" s="12">
        <v>0</v>
      </c>
      <c r="AH12" s="12">
        <v>0</v>
      </c>
      <c r="AI12" s="12">
        <v>40</v>
      </c>
      <c r="AJ12" s="11">
        <f>SUM(AD12:AI12)</f>
        <v>1755</v>
      </c>
      <c r="AK12" s="11">
        <f>SUM(M12:X12)-AJ12</f>
        <v>52362</v>
      </c>
      <c r="AL12" s="11">
        <f>X12</f>
        <v>8359</v>
      </c>
      <c r="AM12" s="11">
        <f>AK12-AL12</f>
        <v>44003</v>
      </c>
      <c r="AN12">
        <f>VLOOKUP(C12,[1]WD!$B$3:$AR$777,43,0)</f>
        <v>16</v>
      </c>
      <c r="AO12" s="18">
        <f>+AN12-B12</f>
        <v>0</v>
      </c>
      <c r="AP12" s="6"/>
      <c r="AQ12" s="6"/>
      <c r="AR12" s="6"/>
    </row>
    <row r="13" spans="1:44" x14ac:dyDescent="0.25">
      <c r="A13" s="10"/>
      <c r="B13" s="1"/>
      <c r="C13" s="2"/>
      <c r="D13" s="3"/>
      <c r="E13" s="3"/>
      <c r="F13" s="31" t="s">
        <v>621</v>
      </c>
      <c r="G13" s="5">
        <f>SUBTOTAL(9,G12:G12)</f>
        <v>1</v>
      </c>
      <c r="H13" s="4"/>
      <c r="I13" s="22"/>
      <c r="J13" s="11">
        <f t="shared" ref="J13:T13" si="13">SUBTOTAL(9,J12:J12)</f>
        <v>25</v>
      </c>
      <c r="K13" s="11">
        <f t="shared" si="13"/>
        <v>28</v>
      </c>
      <c r="L13" s="11">
        <f t="shared" si="13"/>
        <v>129</v>
      </c>
      <c r="M13" s="11">
        <f t="shared" si="13"/>
        <v>12960</v>
      </c>
      <c r="N13" s="11">
        <f t="shared" si="13"/>
        <v>1555</v>
      </c>
      <c r="O13" s="9">
        <f t="shared" si="13"/>
        <v>64.8</v>
      </c>
      <c r="P13" s="9">
        <f t="shared" si="13"/>
        <v>65</v>
      </c>
      <c r="Q13" s="8">
        <f t="shared" si="13"/>
        <v>421.2</v>
      </c>
      <c r="R13" s="8">
        <f t="shared" si="13"/>
        <v>15066</v>
      </c>
      <c r="S13" s="11">
        <f t="shared" si="13"/>
        <v>280</v>
      </c>
      <c r="T13" s="9">
        <f t="shared" si="13"/>
        <v>15346</v>
      </c>
      <c r="U13" s="33">
        <f>ROUND(T13/G13,2)</f>
        <v>15346</v>
      </c>
      <c r="V13" s="9">
        <f>U13*G13</f>
        <v>15346</v>
      </c>
      <c r="W13" s="9">
        <f>V13-T13</f>
        <v>0</v>
      </c>
      <c r="X13" s="11">
        <f>SUBTOTAL(9,X12:X12)</f>
        <v>8359</v>
      </c>
      <c r="Y13" s="8">
        <f>SUBTOTAL(9,Y12:Y12)</f>
        <v>271.66750000000002</v>
      </c>
      <c r="Z13" s="9">
        <f>SUBTOTAL(9,Z12:Z12)</f>
        <v>8630.6674999999996</v>
      </c>
      <c r="AA13" s="33">
        <f>ROUND(Z13/G13,2)</f>
        <v>8630.67</v>
      </c>
      <c r="AB13" s="9">
        <f>AA13*G13</f>
        <v>8630.67</v>
      </c>
      <c r="AC13" s="9">
        <f>AB13-Z13</f>
        <v>2.500000000509317E-3</v>
      </c>
      <c r="AD13" s="11">
        <f t="shared" ref="AD13:AM13" si="14">SUBTOTAL(9,AD12:AD12)</f>
        <v>475</v>
      </c>
      <c r="AE13" s="11">
        <f t="shared" si="14"/>
        <v>1080</v>
      </c>
      <c r="AF13" s="12">
        <f t="shared" si="14"/>
        <v>160</v>
      </c>
      <c r="AG13" s="12">
        <f t="shared" si="14"/>
        <v>0</v>
      </c>
      <c r="AH13" s="12">
        <f t="shared" si="14"/>
        <v>0</v>
      </c>
      <c r="AI13" s="12">
        <f t="shared" si="14"/>
        <v>40</v>
      </c>
      <c r="AJ13" s="11">
        <f t="shared" si="14"/>
        <v>1755</v>
      </c>
      <c r="AK13" s="11">
        <f t="shared" si="14"/>
        <v>52362</v>
      </c>
      <c r="AL13" s="11">
        <f t="shared" si="14"/>
        <v>8359</v>
      </c>
      <c r="AM13" s="11">
        <f t="shared" si="14"/>
        <v>44003</v>
      </c>
      <c r="AO13" s="18">
        <f>SUBTOTAL(9,AO12:AO12)</f>
        <v>0</v>
      </c>
      <c r="AP13" s="6"/>
      <c r="AQ13" s="6"/>
      <c r="AR13" s="6"/>
    </row>
    <row r="14" spans="1:44" x14ac:dyDescent="0.25">
      <c r="A14" s="10">
        <v>432</v>
      </c>
      <c r="B14" s="1">
        <v>16</v>
      </c>
      <c r="C14" s="2">
        <v>40057802</v>
      </c>
      <c r="D14" s="3" t="s">
        <v>234</v>
      </c>
      <c r="E14" s="3" t="s">
        <v>362</v>
      </c>
      <c r="F14" s="3" t="s">
        <v>488</v>
      </c>
      <c r="G14" s="5">
        <v>1</v>
      </c>
      <c r="H14" s="4" t="s">
        <v>458</v>
      </c>
      <c r="I14" s="22">
        <v>518.41</v>
      </c>
      <c r="J14" s="11">
        <v>22</v>
      </c>
      <c r="K14" s="11">
        <v>27</v>
      </c>
      <c r="L14" s="11">
        <v>122</v>
      </c>
      <c r="M14" s="11">
        <f>ROUND((I14*J14),0)</f>
        <v>11405</v>
      </c>
      <c r="N14" s="11">
        <f>ROUND((M14*12%),0)</f>
        <v>1369</v>
      </c>
      <c r="O14" s="9">
        <f>M14*0.5%</f>
        <v>57.024999999999999</v>
      </c>
      <c r="P14" s="9">
        <f>ROUND(IF(M14&gt;15000,(15000*0.5%),M14*0.5%),0)</f>
        <v>57</v>
      </c>
      <c r="Q14" s="8">
        <f t="shared" si="0"/>
        <v>370.66250000000002</v>
      </c>
      <c r="R14" s="8">
        <f t="shared" si="1"/>
        <v>13258.6875</v>
      </c>
      <c r="S14" s="11">
        <f>ROUND((K14*10),0)</f>
        <v>270</v>
      </c>
      <c r="T14" s="9">
        <f t="shared" si="2"/>
        <v>13528.6875</v>
      </c>
      <c r="U14" s="9"/>
      <c r="V14" s="9"/>
      <c r="W14" s="9"/>
      <c r="X14" s="11">
        <f>ROUND((I14/8*L14),0)</f>
        <v>7906</v>
      </c>
      <c r="Y14" s="8">
        <f t="shared" si="3"/>
        <v>256.94499999999999</v>
      </c>
      <c r="Z14" s="9">
        <f t="shared" si="4"/>
        <v>8162.9449999999997</v>
      </c>
      <c r="AA14" s="11"/>
      <c r="AB14" s="11"/>
      <c r="AC14" s="11"/>
      <c r="AD14" s="11">
        <f>N14-AE14</f>
        <v>419</v>
      </c>
      <c r="AE14" s="11">
        <f>ROUND((M14*8.33%),0)</f>
        <v>950</v>
      </c>
      <c r="AF14" s="12">
        <f>ROUNDUP((M14+X14)*(0.75%),0)</f>
        <v>145</v>
      </c>
      <c r="AG14" s="12">
        <v>0</v>
      </c>
      <c r="AH14" s="12">
        <v>0</v>
      </c>
      <c r="AI14" s="12">
        <v>40</v>
      </c>
      <c r="AJ14" s="11">
        <f>SUM(AD14:AI14)</f>
        <v>1554</v>
      </c>
      <c r="AK14" s="11">
        <f>SUM(M14:X14)-AJ14</f>
        <v>46668.0625</v>
      </c>
      <c r="AL14" s="11">
        <f>X14</f>
        <v>7906</v>
      </c>
      <c r="AM14" s="11">
        <f>AK14-AL14</f>
        <v>38762.0625</v>
      </c>
      <c r="AN14">
        <f>VLOOKUP(C14,[1]WD!$B$3:$AR$777,43,0)</f>
        <v>16</v>
      </c>
      <c r="AO14" s="18">
        <f>+AN14-B14</f>
        <v>0</v>
      </c>
      <c r="AP14" s="6"/>
      <c r="AQ14" s="6"/>
      <c r="AR14" s="6"/>
    </row>
    <row r="15" spans="1:44" x14ac:dyDescent="0.25">
      <c r="A15" s="10"/>
      <c r="B15" s="1"/>
      <c r="C15" s="2"/>
      <c r="D15" s="3"/>
      <c r="E15" s="3"/>
      <c r="F15" s="31" t="s">
        <v>665</v>
      </c>
      <c r="G15" s="5">
        <f>SUBTOTAL(9,G14:G14)</f>
        <v>1</v>
      </c>
      <c r="H15" s="4"/>
      <c r="I15" s="22"/>
      <c r="J15" s="11">
        <f t="shared" ref="J15:T15" si="15">SUBTOTAL(9,J14:J14)</f>
        <v>22</v>
      </c>
      <c r="K15" s="11">
        <f t="shared" si="15"/>
        <v>27</v>
      </c>
      <c r="L15" s="11">
        <f t="shared" si="15"/>
        <v>122</v>
      </c>
      <c r="M15" s="11">
        <f t="shared" si="15"/>
        <v>11405</v>
      </c>
      <c r="N15" s="11">
        <f t="shared" si="15"/>
        <v>1369</v>
      </c>
      <c r="O15" s="9">
        <f t="shared" si="15"/>
        <v>57.024999999999999</v>
      </c>
      <c r="P15" s="9">
        <f t="shared" si="15"/>
        <v>57</v>
      </c>
      <c r="Q15" s="8">
        <f t="shared" si="15"/>
        <v>370.66250000000002</v>
      </c>
      <c r="R15" s="8">
        <f t="shared" si="15"/>
        <v>13258.6875</v>
      </c>
      <c r="S15" s="11">
        <f t="shared" si="15"/>
        <v>270</v>
      </c>
      <c r="T15" s="9">
        <f t="shared" si="15"/>
        <v>13528.6875</v>
      </c>
      <c r="U15" s="33">
        <f>ROUND(T15/G15,2)</f>
        <v>13528.69</v>
      </c>
      <c r="V15" s="9">
        <f>U15*G15</f>
        <v>13528.69</v>
      </c>
      <c r="W15" s="9">
        <f>V15-T15</f>
        <v>2.500000000509317E-3</v>
      </c>
      <c r="X15" s="11">
        <f>SUBTOTAL(9,X14:X14)</f>
        <v>7906</v>
      </c>
      <c r="Y15" s="8">
        <f>SUBTOTAL(9,Y14:Y14)</f>
        <v>256.94499999999999</v>
      </c>
      <c r="Z15" s="9">
        <f>SUBTOTAL(9,Z14:Z14)</f>
        <v>8162.9449999999997</v>
      </c>
      <c r="AA15" s="33">
        <f>ROUND(Z15/G15,2)</f>
        <v>8162.95</v>
      </c>
      <c r="AB15" s="9">
        <f>AA15*G15</f>
        <v>8162.95</v>
      </c>
      <c r="AC15" s="9">
        <f>AB15-Z15</f>
        <v>5.0000000001091394E-3</v>
      </c>
      <c r="AD15" s="11">
        <f t="shared" ref="AD15:AM15" si="16">SUBTOTAL(9,AD14:AD14)</f>
        <v>419</v>
      </c>
      <c r="AE15" s="11">
        <f t="shared" si="16"/>
        <v>950</v>
      </c>
      <c r="AF15" s="12">
        <f t="shared" si="16"/>
        <v>145</v>
      </c>
      <c r="AG15" s="12">
        <f t="shared" si="16"/>
        <v>0</v>
      </c>
      <c r="AH15" s="12">
        <f t="shared" si="16"/>
        <v>0</v>
      </c>
      <c r="AI15" s="12">
        <f t="shared" si="16"/>
        <v>40</v>
      </c>
      <c r="AJ15" s="11">
        <f t="shared" si="16"/>
        <v>1554</v>
      </c>
      <c r="AK15" s="11">
        <f t="shared" si="16"/>
        <v>46668.0625</v>
      </c>
      <c r="AL15" s="11">
        <f t="shared" si="16"/>
        <v>7906</v>
      </c>
      <c r="AM15" s="11">
        <f t="shared" si="16"/>
        <v>38762.0625</v>
      </c>
      <c r="AO15" s="18">
        <f>SUBTOTAL(9,AO14:AO14)</f>
        <v>0</v>
      </c>
      <c r="AP15" s="6"/>
      <c r="AQ15" s="6"/>
      <c r="AR15" s="6"/>
    </row>
    <row r="16" spans="1:44" x14ac:dyDescent="0.25">
      <c r="A16" s="10">
        <v>433</v>
      </c>
      <c r="B16" s="1">
        <v>16</v>
      </c>
      <c r="C16" s="2">
        <v>40059293</v>
      </c>
      <c r="D16" s="3" t="s">
        <v>254</v>
      </c>
      <c r="E16" s="3" t="s">
        <v>362</v>
      </c>
      <c r="F16" s="3" t="s">
        <v>460</v>
      </c>
      <c r="G16" s="5">
        <v>1</v>
      </c>
      <c r="H16" s="4" t="s">
        <v>431</v>
      </c>
      <c r="I16" s="22">
        <v>518.41</v>
      </c>
      <c r="J16" s="11">
        <v>24</v>
      </c>
      <c r="K16" s="11">
        <v>28</v>
      </c>
      <c r="L16" s="11">
        <v>133</v>
      </c>
      <c r="M16" s="11">
        <f>ROUND((I16*J16),0)</f>
        <v>12442</v>
      </c>
      <c r="N16" s="11">
        <f>ROUND((M16*12%),0)</f>
        <v>1493</v>
      </c>
      <c r="O16" s="9">
        <f>M16*0.5%</f>
        <v>62.21</v>
      </c>
      <c r="P16" s="9">
        <f>ROUND(IF(M16&gt;15000,(15000*0.5%),M16*0.5%),0)</f>
        <v>62</v>
      </c>
      <c r="Q16" s="8">
        <f t="shared" si="0"/>
        <v>404.36500000000001</v>
      </c>
      <c r="R16" s="8">
        <f t="shared" si="1"/>
        <v>14463.574999999999</v>
      </c>
      <c r="S16" s="11">
        <f>ROUND((K16*10),0)</f>
        <v>280</v>
      </c>
      <c r="T16" s="9">
        <f t="shared" si="2"/>
        <v>14743.574999999999</v>
      </c>
      <c r="U16" s="9"/>
      <c r="V16" s="9"/>
      <c r="W16" s="9"/>
      <c r="X16" s="11">
        <f>ROUND((I16/8*L16),0)</f>
        <v>8619</v>
      </c>
      <c r="Y16" s="8">
        <f t="shared" si="3"/>
        <v>280.11750000000001</v>
      </c>
      <c r="Z16" s="9">
        <f t="shared" si="4"/>
        <v>8899.1175000000003</v>
      </c>
      <c r="AA16" s="11"/>
      <c r="AB16" s="11"/>
      <c r="AC16" s="11"/>
      <c r="AD16" s="11">
        <f>N16-AE16</f>
        <v>457</v>
      </c>
      <c r="AE16" s="11">
        <f>ROUND((M16*8.33%),0)</f>
        <v>1036</v>
      </c>
      <c r="AF16" s="12">
        <f>ROUNDUP((M16+X16)*(0.75%),0)</f>
        <v>158</v>
      </c>
      <c r="AG16" s="12">
        <v>0</v>
      </c>
      <c r="AH16" s="12">
        <v>0</v>
      </c>
      <c r="AI16" s="12">
        <v>40</v>
      </c>
      <c r="AJ16" s="11">
        <f>SUM(AD16:AI16)</f>
        <v>1691</v>
      </c>
      <c r="AK16" s="11">
        <f>SUM(M16:X16)-AJ16</f>
        <v>50878.724999999999</v>
      </c>
      <c r="AL16" s="11">
        <f>X16</f>
        <v>8619</v>
      </c>
      <c r="AM16" s="11">
        <f>AK16-AL16</f>
        <v>42259.724999999999</v>
      </c>
      <c r="AN16">
        <f>VLOOKUP(C16,[1]WD!$B$3:$AR$777,43,0)</f>
        <v>16</v>
      </c>
      <c r="AO16" s="18">
        <f>+AN16-B16</f>
        <v>0</v>
      </c>
      <c r="AP16" s="6"/>
      <c r="AQ16" s="6"/>
      <c r="AR16" s="6"/>
    </row>
    <row r="17" spans="1:44" x14ac:dyDescent="0.25">
      <c r="A17" s="10">
        <v>434</v>
      </c>
      <c r="B17" s="1">
        <v>16</v>
      </c>
      <c r="C17" s="2">
        <v>40057266</v>
      </c>
      <c r="D17" s="3" t="s">
        <v>39</v>
      </c>
      <c r="E17" s="3" t="s">
        <v>362</v>
      </c>
      <c r="F17" s="3" t="s">
        <v>460</v>
      </c>
      <c r="G17" s="5">
        <v>1</v>
      </c>
      <c r="H17" s="4" t="s">
        <v>431</v>
      </c>
      <c r="I17" s="22">
        <v>518.41</v>
      </c>
      <c r="J17" s="11">
        <v>11</v>
      </c>
      <c r="K17" s="11">
        <v>14</v>
      </c>
      <c r="L17" s="11">
        <v>74</v>
      </c>
      <c r="M17" s="11">
        <f>ROUND((I17*J17),0)</f>
        <v>5703</v>
      </c>
      <c r="N17" s="11">
        <f>ROUND((M17*12%),0)</f>
        <v>684</v>
      </c>
      <c r="O17" s="9">
        <f>M17*0.5%</f>
        <v>28.515000000000001</v>
      </c>
      <c r="P17" s="9">
        <f>ROUND(IF(M17&gt;15000,(15000*0.5%),M17*0.5%),0)</f>
        <v>29</v>
      </c>
      <c r="Q17" s="8">
        <f t="shared" si="0"/>
        <v>185.3475</v>
      </c>
      <c r="R17" s="8">
        <f t="shared" si="1"/>
        <v>6629.8625000000002</v>
      </c>
      <c r="S17" s="11">
        <f>ROUND((K17*10),0)</f>
        <v>140</v>
      </c>
      <c r="T17" s="9">
        <f t="shared" si="2"/>
        <v>6769.8625000000002</v>
      </c>
      <c r="U17" s="9"/>
      <c r="V17" s="9"/>
      <c r="W17" s="9"/>
      <c r="X17" s="11">
        <f>ROUND((I17/8*L17),0)</f>
        <v>4795</v>
      </c>
      <c r="Y17" s="8">
        <f t="shared" si="3"/>
        <v>155.83750000000001</v>
      </c>
      <c r="Z17" s="9">
        <f t="shared" si="4"/>
        <v>4950.8374999999996</v>
      </c>
      <c r="AA17" s="11"/>
      <c r="AB17" s="11"/>
      <c r="AC17" s="11"/>
      <c r="AD17" s="11">
        <f>N17-AE17</f>
        <v>209</v>
      </c>
      <c r="AE17" s="11">
        <f>ROUND((M17*8.33%),0)</f>
        <v>475</v>
      </c>
      <c r="AF17" s="12">
        <f>ROUNDUP((M17+X17)*(0.75%),0)</f>
        <v>79</v>
      </c>
      <c r="AG17" s="12">
        <v>0</v>
      </c>
      <c r="AH17" s="12">
        <v>0</v>
      </c>
      <c r="AI17" s="12">
        <v>40</v>
      </c>
      <c r="AJ17" s="11">
        <f>SUM(AD17:AI17)</f>
        <v>803</v>
      </c>
      <c r="AK17" s="11">
        <f>SUM(M17:X17)-AJ17</f>
        <v>24161.587500000001</v>
      </c>
      <c r="AL17" s="11">
        <f>X17</f>
        <v>4795</v>
      </c>
      <c r="AM17" s="11">
        <f>AK17-AL17</f>
        <v>19366.587500000001</v>
      </c>
      <c r="AN17">
        <f>VLOOKUP(C17,[1]WD!$B$3:$AR$777,43,0)</f>
        <v>16</v>
      </c>
      <c r="AO17" s="18">
        <f>+AN17-B17</f>
        <v>0</v>
      </c>
      <c r="AP17" s="6"/>
      <c r="AQ17" s="6"/>
      <c r="AR17" s="6"/>
    </row>
    <row r="18" spans="1:44" x14ac:dyDescent="0.25">
      <c r="A18" s="10"/>
      <c r="B18" s="1"/>
      <c r="C18" s="2"/>
      <c r="D18" s="3"/>
      <c r="E18" s="3"/>
      <c r="F18" s="31" t="s">
        <v>624</v>
      </c>
      <c r="G18" s="5">
        <f>SUBTOTAL(9,G16:G17)</f>
        <v>2</v>
      </c>
      <c r="H18" s="4"/>
      <c r="I18" s="22"/>
      <c r="J18" s="11">
        <f t="shared" ref="J18:T18" si="17">SUBTOTAL(9,J16:J17)</f>
        <v>35</v>
      </c>
      <c r="K18" s="11">
        <f t="shared" si="17"/>
        <v>42</v>
      </c>
      <c r="L18" s="11">
        <f t="shared" si="17"/>
        <v>207</v>
      </c>
      <c r="M18" s="11">
        <f t="shared" si="17"/>
        <v>18145</v>
      </c>
      <c r="N18" s="11">
        <f t="shared" si="17"/>
        <v>2177</v>
      </c>
      <c r="O18" s="9">
        <f t="shared" si="17"/>
        <v>90.724999999999994</v>
      </c>
      <c r="P18" s="9">
        <f t="shared" si="17"/>
        <v>91</v>
      </c>
      <c r="Q18" s="8">
        <f t="shared" si="17"/>
        <v>589.71249999999998</v>
      </c>
      <c r="R18" s="8">
        <f t="shared" si="17"/>
        <v>21093.4375</v>
      </c>
      <c r="S18" s="11">
        <f t="shared" si="17"/>
        <v>420</v>
      </c>
      <c r="T18" s="9">
        <f t="shared" si="17"/>
        <v>21513.4375</v>
      </c>
      <c r="U18" s="33">
        <f>ROUND(T18/G18,2)</f>
        <v>10756.72</v>
      </c>
      <c r="V18" s="9">
        <f>U18*G18</f>
        <v>21513.439999999999</v>
      </c>
      <c r="W18" s="9">
        <f>V18-T18</f>
        <v>2.4999999986903276E-3</v>
      </c>
      <c r="X18" s="11">
        <f>SUBTOTAL(9,X16:X17)</f>
        <v>13414</v>
      </c>
      <c r="Y18" s="8">
        <f>SUBTOTAL(9,Y16:Y17)</f>
        <v>435.95500000000004</v>
      </c>
      <c r="Z18" s="9">
        <f>SUBTOTAL(9,Z16:Z17)</f>
        <v>13849.955</v>
      </c>
      <c r="AA18" s="33">
        <f>ROUND(Z18/G18,2)</f>
        <v>6924.98</v>
      </c>
      <c r="AB18" s="9">
        <f>AA18*G18</f>
        <v>13849.96</v>
      </c>
      <c r="AC18" s="9">
        <f>AB18-Z18</f>
        <v>4.9999999991996447E-3</v>
      </c>
      <c r="AD18" s="11">
        <f t="shared" ref="AD18:AM18" si="18">SUBTOTAL(9,AD16:AD17)</f>
        <v>666</v>
      </c>
      <c r="AE18" s="11">
        <f t="shared" si="18"/>
        <v>1511</v>
      </c>
      <c r="AF18" s="12">
        <f t="shared" si="18"/>
        <v>237</v>
      </c>
      <c r="AG18" s="12">
        <f t="shared" si="18"/>
        <v>0</v>
      </c>
      <c r="AH18" s="12">
        <f t="shared" si="18"/>
        <v>0</v>
      </c>
      <c r="AI18" s="12">
        <f t="shared" si="18"/>
        <v>80</v>
      </c>
      <c r="AJ18" s="11">
        <f t="shared" si="18"/>
        <v>2494</v>
      </c>
      <c r="AK18" s="11">
        <f t="shared" si="18"/>
        <v>75040.3125</v>
      </c>
      <c r="AL18" s="11">
        <f t="shared" si="18"/>
        <v>13414</v>
      </c>
      <c r="AM18" s="11">
        <f t="shared" si="18"/>
        <v>61626.3125</v>
      </c>
      <c r="AO18" s="18">
        <f>SUBTOTAL(9,AO16:AO17)</f>
        <v>0</v>
      </c>
      <c r="AP18" s="6"/>
      <c r="AQ18" s="6"/>
      <c r="AR18" s="6"/>
    </row>
    <row r="19" spans="1:44" x14ac:dyDescent="0.25">
      <c r="A19" s="10">
        <v>435</v>
      </c>
      <c r="B19" s="1">
        <v>16</v>
      </c>
      <c r="C19" s="2">
        <v>40057213</v>
      </c>
      <c r="D19" s="3" t="s">
        <v>241</v>
      </c>
      <c r="E19" s="3" t="s">
        <v>362</v>
      </c>
      <c r="F19" s="3" t="s">
        <v>465</v>
      </c>
      <c r="G19" s="5">
        <v>1</v>
      </c>
      <c r="H19" s="4" t="s">
        <v>435</v>
      </c>
      <c r="I19" s="22">
        <v>518.41</v>
      </c>
      <c r="J19" s="11">
        <v>16</v>
      </c>
      <c r="K19" s="11">
        <v>20</v>
      </c>
      <c r="L19" s="11">
        <v>35</v>
      </c>
      <c r="M19" s="11">
        <f>ROUND((I19*J19),0)</f>
        <v>8295</v>
      </c>
      <c r="N19" s="11">
        <f>ROUND((M19*12%),0)</f>
        <v>995</v>
      </c>
      <c r="O19" s="9">
        <f>M19*0.5%</f>
        <v>41.475000000000001</v>
      </c>
      <c r="P19" s="9">
        <f>ROUND(IF(M19&gt;15000,(15000*0.5%),M19*0.5%),0)</f>
        <v>41</v>
      </c>
      <c r="Q19" s="8">
        <f t="shared" si="0"/>
        <v>269.58750000000003</v>
      </c>
      <c r="R19" s="8">
        <f t="shared" ref="R19:R45" si="19">SUM(M19:Q19)</f>
        <v>9642.0625</v>
      </c>
      <c r="S19" s="11">
        <f>ROUND((K19*10),0)</f>
        <v>200</v>
      </c>
      <c r="T19" s="9">
        <f t="shared" ref="T19:T45" si="20">SUM(R19:S19)</f>
        <v>9842.0625</v>
      </c>
      <c r="U19" s="9"/>
      <c r="V19" s="9"/>
      <c r="W19" s="9"/>
      <c r="X19" s="11">
        <f>ROUND((I19/8*L19),0)</f>
        <v>2268</v>
      </c>
      <c r="Y19" s="8">
        <f t="shared" ref="Y19:Y45" si="21">(X19)*(3.25%)</f>
        <v>73.710000000000008</v>
      </c>
      <c r="Z19" s="9">
        <f t="shared" ref="Z19:Z45" si="22">+Y19+X19</f>
        <v>2341.71</v>
      </c>
      <c r="AA19" s="11"/>
      <c r="AB19" s="11"/>
      <c r="AC19" s="11"/>
      <c r="AD19" s="11">
        <f>N19-AE19</f>
        <v>304</v>
      </c>
      <c r="AE19" s="11">
        <f>ROUND((M19*8.33%),0)</f>
        <v>691</v>
      </c>
      <c r="AF19" s="12">
        <f>ROUNDUP((M19+X19)*(0.75%),0)</f>
        <v>80</v>
      </c>
      <c r="AG19" s="12">
        <v>0</v>
      </c>
      <c r="AH19" s="12">
        <v>0</v>
      </c>
      <c r="AI19" s="12">
        <v>40</v>
      </c>
      <c r="AJ19" s="11">
        <f>SUM(AD19:AI19)</f>
        <v>1115</v>
      </c>
      <c r="AK19" s="11">
        <f>SUM(M19:X19)-AJ19</f>
        <v>30479.1875</v>
      </c>
      <c r="AL19" s="11">
        <f>X19</f>
        <v>2268</v>
      </c>
      <c r="AM19" s="11">
        <f>AK19-AL19</f>
        <v>28211.1875</v>
      </c>
      <c r="AN19">
        <f>VLOOKUP(C19,[1]WD!$B$3:$AR$777,43,0)</f>
        <v>16</v>
      </c>
      <c r="AO19" s="18">
        <f>+AN19-B19</f>
        <v>0</v>
      </c>
      <c r="AP19" s="6"/>
      <c r="AQ19" s="6"/>
      <c r="AR19" s="6"/>
    </row>
    <row r="20" spans="1:44" x14ac:dyDescent="0.25">
      <c r="A20" s="10"/>
      <c r="B20" s="1"/>
      <c r="C20" s="2"/>
      <c r="D20" s="3"/>
      <c r="E20" s="3"/>
      <c r="F20" s="31" t="s">
        <v>626</v>
      </c>
      <c r="G20" s="5">
        <f>SUBTOTAL(9,G19:G19)</f>
        <v>1</v>
      </c>
      <c r="H20" s="4"/>
      <c r="I20" s="22"/>
      <c r="J20" s="11">
        <f t="shared" ref="J20:T20" si="23">SUBTOTAL(9,J19:J19)</f>
        <v>16</v>
      </c>
      <c r="K20" s="11">
        <f t="shared" si="23"/>
        <v>20</v>
      </c>
      <c r="L20" s="11">
        <f t="shared" si="23"/>
        <v>35</v>
      </c>
      <c r="M20" s="11">
        <f t="shared" si="23"/>
        <v>8295</v>
      </c>
      <c r="N20" s="11">
        <f t="shared" si="23"/>
        <v>995</v>
      </c>
      <c r="O20" s="9">
        <f t="shared" si="23"/>
        <v>41.475000000000001</v>
      </c>
      <c r="P20" s="9">
        <f t="shared" si="23"/>
        <v>41</v>
      </c>
      <c r="Q20" s="8">
        <f t="shared" si="23"/>
        <v>269.58750000000003</v>
      </c>
      <c r="R20" s="8">
        <f t="shared" si="23"/>
        <v>9642.0625</v>
      </c>
      <c r="S20" s="11">
        <f t="shared" si="23"/>
        <v>200</v>
      </c>
      <c r="T20" s="9">
        <f t="shared" si="23"/>
        <v>9842.0625</v>
      </c>
      <c r="U20" s="33">
        <f>ROUND(T20/G20,2)</f>
        <v>9842.06</v>
      </c>
      <c r="V20" s="9">
        <f>U20*G20</f>
        <v>9842.06</v>
      </c>
      <c r="W20" s="9">
        <f>V20-T20</f>
        <v>-2.500000000509317E-3</v>
      </c>
      <c r="X20" s="11">
        <f>SUBTOTAL(9,X19:X19)</f>
        <v>2268</v>
      </c>
      <c r="Y20" s="8">
        <f>SUBTOTAL(9,Y19:Y19)</f>
        <v>73.710000000000008</v>
      </c>
      <c r="Z20" s="9">
        <f>SUBTOTAL(9,Z19:Z19)</f>
        <v>2341.71</v>
      </c>
      <c r="AA20" s="33">
        <f>ROUND(Z20/G20,2)</f>
        <v>2341.71</v>
      </c>
      <c r="AB20" s="9">
        <f>AA20*G20</f>
        <v>2341.71</v>
      </c>
      <c r="AC20" s="9">
        <f>AB20-Z20</f>
        <v>0</v>
      </c>
      <c r="AD20" s="11">
        <f t="shared" ref="AD20:AM20" si="24">SUBTOTAL(9,AD19:AD19)</f>
        <v>304</v>
      </c>
      <c r="AE20" s="11">
        <f t="shared" si="24"/>
        <v>691</v>
      </c>
      <c r="AF20" s="12">
        <f t="shared" si="24"/>
        <v>80</v>
      </c>
      <c r="AG20" s="12">
        <f t="shared" si="24"/>
        <v>0</v>
      </c>
      <c r="AH20" s="12">
        <f t="shared" si="24"/>
        <v>0</v>
      </c>
      <c r="AI20" s="12">
        <f t="shared" si="24"/>
        <v>40</v>
      </c>
      <c r="AJ20" s="11">
        <f t="shared" si="24"/>
        <v>1115</v>
      </c>
      <c r="AK20" s="11">
        <f t="shared" si="24"/>
        <v>30479.1875</v>
      </c>
      <c r="AL20" s="11">
        <f t="shared" si="24"/>
        <v>2268</v>
      </c>
      <c r="AM20" s="11">
        <f t="shared" si="24"/>
        <v>28211.1875</v>
      </c>
      <c r="AO20" s="18">
        <f>SUBTOTAL(9,AO19:AO19)</f>
        <v>0</v>
      </c>
      <c r="AP20" s="6"/>
      <c r="AQ20" s="6"/>
      <c r="AR20" s="6"/>
    </row>
    <row r="21" spans="1:44" x14ac:dyDescent="0.25">
      <c r="A21" s="10">
        <v>436</v>
      </c>
      <c r="B21" s="1">
        <v>16</v>
      </c>
      <c r="C21" s="2">
        <v>40057521</v>
      </c>
      <c r="D21" s="3" t="s">
        <v>253</v>
      </c>
      <c r="E21" s="3" t="s">
        <v>362</v>
      </c>
      <c r="F21" s="3" t="s">
        <v>459</v>
      </c>
      <c r="G21" s="5">
        <v>1</v>
      </c>
      <c r="H21" s="4" t="s">
        <v>430</v>
      </c>
      <c r="I21" s="22">
        <v>518.41</v>
      </c>
      <c r="J21" s="11">
        <v>26</v>
      </c>
      <c r="K21" s="11">
        <v>30</v>
      </c>
      <c r="L21" s="11">
        <v>143</v>
      </c>
      <c r="M21" s="11">
        <f>ROUND((I21*J21),0)</f>
        <v>13479</v>
      </c>
      <c r="N21" s="11">
        <f>ROUND((M21*12%),0)</f>
        <v>1617</v>
      </c>
      <c r="O21" s="9">
        <f>M21*0.5%</f>
        <v>67.394999999999996</v>
      </c>
      <c r="P21" s="9">
        <f>ROUND(IF(M21&gt;15000,(15000*0.5%),M21*0.5%),0)</f>
        <v>67</v>
      </c>
      <c r="Q21" s="8">
        <f t="shared" si="0"/>
        <v>438.0675</v>
      </c>
      <c r="R21" s="8">
        <f t="shared" si="19"/>
        <v>15668.4625</v>
      </c>
      <c r="S21" s="11">
        <f>ROUND((K21*10),0)</f>
        <v>300</v>
      </c>
      <c r="T21" s="9">
        <f t="shared" si="20"/>
        <v>15968.4625</v>
      </c>
      <c r="U21" s="9"/>
      <c r="V21" s="9"/>
      <c r="W21" s="9"/>
      <c r="X21" s="11">
        <f>ROUND((I21/8*L21),0)</f>
        <v>9267</v>
      </c>
      <c r="Y21" s="8">
        <f t="shared" si="21"/>
        <v>301.17750000000001</v>
      </c>
      <c r="Z21" s="9">
        <f t="shared" si="22"/>
        <v>9568.1774999999998</v>
      </c>
      <c r="AA21" s="11"/>
      <c r="AB21" s="11"/>
      <c r="AC21" s="11"/>
      <c r="AD21" s="11">
        <f>N21-AE21</f>
        <v>494</v>
      </c>
      <c r="AE21" s="11">
        <f>ROUND((M21*8.33%),0)</f>
        <v>1123</v>
      </c>
      <c r="AF21" s="12">
        <f>ROUNDUP((M21+X21)*(0.75%),0)</f>
        <v>171</v>
      </c>
      <c r="AG21" s="12">
        <v>0</v>
      </c>
      <c r="AH21" s="12">
        <v>0</v>
      </c>
      <c r="AI21" s="12">
        <v>40</v>
      </c>
      <c r="AJ21" s="11">
        <f>SUM(AD21:AI21)</f>
        <v>1828</v>
      </c>
      <c r="AK21" s="11">
        <f>SUM(M21:X21)-AJ21</f>
        <v>55044.387499999997</v>
      </c>
      <c r="AL21" s="11">
        <f>X21</f>
        <v>9267</v>
      </c>
      <c r="AM21" s="11">
        <f>AK21-AL21</f>
        <v>45777.387499999997</v>
      </c>
      <c r="AN21">
        <f>VLOOKUP(C21,[1]WD!$B$3:$AR$777,43,0)</f>
        <v>16</v>
      </c>
      <c r="AO21" s="18">
        <f>+AN21-B21</f>
        <v>0</v>
      </c>
      <c r="AP21" s="6"/>
      <c r="AQ21" s="6"/>
      <c r="AR21" s="6"/>
    </row>
    <row r="22" spans="1:44" x14ac:dyDescent="0.25">
      <c r="A22" s="10"/>
      <c r="B22" s="1"/>
      <c r="C22" s="2"/>
      <c r="D22" s="3"/>
      <c r="E22" s="3"/>
      <c r="F22" s="31" t="s">
        <v>634</v>
      </c>
      <c r="G22" s="5">
        <f>SUBTOTAL(9,G21:G21)</f>
        <v>1</v>
      </c>
      <c r="H22" s="4"/>
      <c r="I22" s="22"/>
      <c r="J22" s="11">
        <f t="shared" ref="J22:T22" si="25">SUBTOTAL(9,J21:J21)</f>
        <v>26</v>
      </c>
      <c r="K22" s="11">
        <f t="shared" si="25"/>
        <v>30</v>
      </c>
      <c r="L22" s="11">
        <f t="shared" si="25"/>
        <v>143</v>
      </c>
      <c r="M22" s="11">
        <f t="shared" si="25"/>
        <v>13479</v>
      </c>
      <c r="N22" s="11">
        <f t="shared" si="25"/>
        <v>1617</v>
      </c>
      <c r="O22" s="9">
        <f t="shared" si="25"/>
        <v>67.394999999999996</v>
      </c>
      <c r="P22" s="9">
        <f t="shared" si="25"/>
        <v>67</v>
      </c>
      <c r="Q22" s="8">
        <f t="shared" si="25"/>
        <v>438.0675</v>
      </c>
      <c r="R22" s="8">
        <f t="shared" si="25"/>
        <v>15668.4625</v>
      </c>
      <c r="S22" s="11">
        <f t="shared" si="25"/>
        <v>300</v>
      </c>
      <c r="T22" s="9">
        <f t="shared" si="25"/>
        <v>15968.4625</v>
      </c>
      <c r="U22" s="33">
        <f>ROUND(T22/G22,2)</f>
        <v>15968.46</v>
      </c>
      <c r="V22" s="9">
        <f>U22*G22</f>
        <v>15968.46</v>
      </c>
      <c r="W22" s="9">
        <f>V22-T22</f>
        <v>-2.500000000509317E-3</v>
      </c>
      <c r="X22" s="11">
        <f>SUBTOTAL(9,X21:X21)</f>
        <v>9267</v>
      </c>
      <c r="Y22" s="8">
        <f>SUBTOTAL(9,Y21:Y21)</f>
        <v>301.17750000000001</v>
      </c>
      <c r="Z22" s="9">
        <f>SUBTOTAL(9,Z21:Z21)</f>
        <v>9568.1774999999998</v>
      </c>
      <c r="AA22" s="33">
        <f>ROUND(Z22/G22,2)</f>
        <v>9568.18</v>
      </c>
      <c r="AB22" s="9">
        <f>AA22*G22</f>
        <v>9568.18</v>
      </c>
      <c r="AC22" s="9">
        <f>AB22-Z22</f>
        <v>2.500000000509317E-3</v>
      </c>
      <c r="AD22" s="11">
        <f t="shared" ref="AD22:AM22" si="26">SUBTOTAL(9,AD21:AD21)</f>
        <v>494</v>
      </c>
      <c r="AE22" s="11">
        <f t="shared" si="26"/>
        <v>1123</v>
      </c>
      <c r="AF22" s="12">
        <f t="shared" si="26"/>
        <v>171</v>
      </c>
      <c r="AG22" s="12">
        <f t="shared" si="26"/>
        <v>0</v>
      </c>
      <c r="AH22" s="12">
        <f t="shared" si="26"/>
        <v>0</v>
      </c>
      <c r="AI22" s="12">
        <f t="shared" si="26"/>
        <v>40</v>
      </c>
      <c r="AJ22" s="11">
        <f t="shared" si="26"/>
        <v>1828</v>
      </c>
      <c r="AK22" s="11">
        <f t="shared" si="26"/>
        <v>55044.387499999997</v>
      </c>
      <c r="AL22" s="11">
        <f t="shared" si="26"/>
        <v>9267</v>
      </c>
      <c r="AM22" s="11">
        <f t="shared" si="26"/>
        <v>45777.387499999997</v>
      </c>
      <c r="AO22" s="18">
        <f>SUBTOTAL(9,AO21:AO21)</f>
        <v>0</v>
      </c>
      <c r="AP22" s="6"/>
      <c r="AQ22" s="6"/>
      <c r="AR22" s="6"/>
    </row>
    <row r="23" spans="1:44" x14ac:dyDescent="0.25">
      <c r="A23" s="10">
        <v>437</v>
      </c>
      <c r="B23" s="1">
        <v>16</v>
      </c>
      <c r="C23" s="2">
        <v>40057413</v>
      </c>
      <c r="D23" s="3" t="s">
        <v>243</v>
      </c>
      <c r="E23" s="3" t="s">
        <v>362</v>
      </c>
      <c r="F23" s="3" t="s">
        <v>463</v>
      </c>
      <c r="G23" s="5">
        <v>1</v>
      </c>
      <c r="H23" s="4" t="s">
        <v>433</v>
      </c>
      <c r="I23" s="22">
        <v>518.41</v>
      </c>
      <c r="J23" s="11">
        <v>19</v>
      </c>
      <c r="K23" s="11">
        <v>22</v>
      </c>
      <c r="L23" s="11">
        <v>42</v>
      </c>
      <c r="M23" s="11">
        <f>ROUND((I23*J23),0)</f>
        <v>9850</v>
      </c>
      <c r="N23" s="11">
        <f>ROUND((M23*12%),0)</f>
        <v>1182</v>
      </c>
      <c r="O23" s="9">
        <f>M23*0.5%</f>
        <v>49.25</v>
      </c>
      <c r="P23" s="9">
        <f>ROUND(IF(M23&gt;15000,(15000*0.5%),M23*0.5%),0)</f>
        <v>49</v>
      </c>
      <c r="Q23" s="8">
        <f t="shared" si="0"/>
        <v>320.125</v>
      </c>
      <c r="R23" s="8">
        <f t="shared" si="19"/>
        <v>11450.375</v>
      </c>
      <c r="S23" s="11">
        <f>ROUND((K23*10),0)</f>
        <v>220</v>
      </c>
      <c r="T23" s="9">
        <f t="shared" si="20"/>
        <v>11670.375</v>
      </c>
      <c r="U23" s="9"/>
      <c r="V23" s="9"/>
      <c r="W23" s="9"/>
      <c r="X23" s="11">
        <f>ROUND((I23/8*L23),0)</f>
        <v>2722</v>
      </c>
      <c r="Y23" s="8">
        <f t="shared" si="21"/>
        <v>88.465000000000003</v>
      </c>
      <c r="Z23" s="9">
        <f t="shared" si="22"/>
        <v>2810.4650000000001</v>
      </c>
      <c r="AA23" s="11"/>
      <c r="AB23" s="11"/>
      <c r="AC23" s="11"/>
      <c r="AD23" s="11">
        <f>N23-AE23</f>
        <v>361</v>
      </c>
      <c r="AE23" s="11">
        <f>ROUND((M23*8.33%),0)</f>
        <v>821</v>
      </c>
      <c r="AF23" s="12">
        <f>ROUNDUP((M23+X23)*(0.75%),0)</f>
        <v>95</v>
      </c>
      <c r="AG23" s="12">
        <v>0</v>
      </c>
      <c r="AH23" s="12">
        <v>0</v>
      </c>
      <c r="AI23" s="12">
        <v>40</v>
      </c>
      <c r="AJ23" s="11">
        <f>SUM(AD23:AI23)</f>
        <v>1317</v>
      </c>
      <c r="AK23" s="11">
        <f>SUM(M23:X23)-AJ23</f>
        <v>36196.125</v>
      </c>
      <c r="AL23" s="11">
        <f>X23</f>
        <v>2722</v>
      </c>
      <c r="AM23" s="11">
        <f>AK23-AL23</f>
        <v>33474.125</v>
      </c>
      <c r="AN23">
        <f>VLOOKUP(C23,[1]WD!$B$3:$AR$777,43,0)</f>
        <v>16</v>
      </c>
      <c r="AO23" s="18">
        <f>+AN23-B23</f>
        <v>0</v>
      </c>
      <c r="AP23" s="6"/>
      <c r="AQ23" s="6"/>
      <c r="AR23" s="6"/>
    </row>
    <row r="24" spans="1:44" x14ac:dyDescent="0.25">
      <c r="A24" s="10"/>
      <c r="B24" s="1"/>
      <c r="C24" s="2"/>
      <c r="D24" s="3"/>
      <c r="E24" s="3"/>
      <c r="F24" s="31" t="s">
        <v>635</v>
      </c>
      <c r="G24" s="5">
        <f>SUBTOTAL(9,G23:G23)</f>
        <v>1</v>
      </c>
      <c r="H24" s="4"/>
      <c r="I24" s="22"/>
      <c r="J24" s="11">
        <f t="shared" ref="J24:T24" si="27">SUBTOTAL(9,J23:J23)</f>
        <v>19</v>
      </c>
      <c r="K24" s="11">
        <f t="shared" si="27"/>
        <v>22</v>
      </c>
      <c r="L24" s="11">
        <f t="shared" si="27"/>
        <v>42</v>
      </c>
      <c r="M24" s="11">
        <f t="shared" si="27"/>
        <v>9850</v>
      </c>
      <c r="N24" s="11">
        <f t="shared" si="27"/>
        <v>1182</v>
      </c>
      <c r="O24" s="9">
        <f t="shared" si="27"/>
        <v>49.25</v>
      </c>
      <c r="P24" s="9">
        <f t="shared" si="27"/>
        <v>49</v>
      </c>
      <c r="Q24" s="8">
        <f t="shared" si="27"/>
        <v>320.125</v>
      </c>
      <c r="R24" s="8">
        <f t="shared" si="27"/>
        <v>11450.375</v>
      </c>
      <c r="S24" s="11">
        <f t="shared" si="27"/>
        <v>220</v>
      </c>
      <c r="T24" s="9">
        <f t="shared" si="27"/>
        <v>11670.375</v>
      </c>
      <c r="U24" s="33">
        <f>ROUND(T24/G24,2)</f>
        <v>11670.38</v>
      </c>
      <c r="V24" s="9">
        <f>U24*G24</f>
        <v>11670.38</v>
      </c>
      <c r="W24" s="9">
        <f>V24-T24</f>
        <v>4.9999999991996447E-3</v>
      </c>
      <c r="X24" s="11">
        <f>SUBTOTAL(9,X23:X23)</f>
        <v>2722</v>
      </c>
      <c r="Y24" s="8">
        <f>SUBTOTAL(9,Y23:Y23)</f>
        <v>88.465000000000003</v>
      </c>
      <c r="Z24" s="9">
        <f>SUBTOTAL(9,Z23:Z23)</f>
        <v>2810.4650000000001</v>
      </c>
      <c r="AA24" s="33">
        <f>ROUND(Z24/G24,2)</f>
        <v>2810.47</v>
      </c>
      <c r="AB24" s="9">
        <f>AA24*G24</f>
        <v>2810.47</v>
      </c>
      <c r="AC24" s="9">
        <f>AB24-Z24</f>
        <v>4.999999999654392E-3</v>
      </c>
      <c r="AD24" s="11">
        <f t="shared" ref="AD24:AM24" si="28">SUBTOTAL(9,AD23:AD23)</f>
        <v>361</v>
      </c>
      <c r="AE24" s="11">
        <f t="shared" si="28"/>
        <v>821</v>
      </c>
      <c r="AF24" s="12">
        <f t="shared" si="28"/>
        <v>95</v>
      </c>
      <c r="AG24" s="12">
        <f t="shared" si="28"/>
        <v>0</v>
      </c>
      <c r="AH24" s="12">
        <f t="shared" si="28"/>
        <v>0</v>
      </c>
      <c r="AI24" s="12">
        <f t="shared" si="28"/>
        <v>40</v>
      </c>
      <c r="AJ24" s="11">
        <f t="shared" si="28"/>
        <v>1317</v>
      </c>
      <c r="AK24" s="11">
        <f t="shared" si="28"/>
        <v>36196.125</v>
      </c>
      <c r="AL24" s="11">
        <f t="shared" si="28"/>
        <v>2722</v>
      </c>
      <c r="AM24" s="11">
        <f t="shared" si="28"/>
        <v>33474.125</v>
      </c>
      <c r="AO24" s="18">
        <f>SUBTOTAL(9,AO23:AO23)</f>
        <v>0</v>
      </c>
      <c r="AP24" s="6"/>
      <c r="AQ24" s="6"/>
      <c r="AR24" s="6"/>
    </row>
    <row r="25" spans="1:44" x14ac:dyDescent="0.25">
      <c r="A25" s="10">
        <v>438</v>
      </c>
      <c r="B25" s="1">
        <v>16</v>
      </c>
      <c r="C25" s="2">
        <v>40057357</v>
      </c>
      <c r="D25" s="3" t="s">
        <v>242</v>
      </c>
      <c r="E25" s="3" t="s">
        <v>362</v>
      </c>
      <c r="F25" s="3" t="s">
        <v>467</v>
      </c>
      <c r="G25" s="5">
        <v>1</v>
      </c>
      <c r="H25" s="4" t="s">
        <v>437</v>
      </c>
      <c r="I25" s="22">
        <v>518.41</v>
      </c>
      <c r="J25" s="11">
        <v>20</v>
      </c>
      <c r="K25" s="11">
        <v>24</v>
      </c>
      <c r="L25" s="11">
        <v>79</v>
      </c>
      <c r="M25" s="11">
        <f>ROUND((I25*J25),0)</f>
        <v>10368</v>
      </c>
      <c r="N25" s="11">
        <f>ROUND((M25*12%),0)</f>
        <v>1244</v>
      </c>
      <c r="O25" s="9">
        <f>M25*0.5%</f>
        <v>51.84</v>
      </c>
      <c r="P25" s="9">
        <f>ROUND(IF(M25&gt;15000,(15000*0.5%),M25*0.5%),0)</f>
        <v>52</v>
      </c>
      <c r="Q25" s="8">
        <f t="shared" si="0"/>
        <v>336.96000000000004</v>
      </c>
      <c r="R25" s="8">
        <f t="shared" si="19"/>
        <v>12052.8</v>
      </c>
      <c r="S25" s="11">
        <f>ROUND((K25*10),0)</f>
        <v>240</v>
      </c>
      <c r="T25" s="9">
        <f t="shared" si="20"/>
        <v>12292.8</v>
      </c>
      <c r="U25" s="9"/>
      <c r="V25" s="9"/>
      <c r="W25" s="9"/>
      <c r="X25" s="11">
        <f>ROUND((I25/8*L25),0)</f>
        <v>5119</v>
      </c>
      <c r="Y25" s="8">
        <f t="shared" si="21"/>
        <v>166.36750000000001</v>
      </c>
      <c r="Z25" s="9">
        <f t="shared" si="22"/>
        <v>5285.3675000000003</v>
      </c>
      <c r="AA25" s="11"/>
      <c r="AB25" s="11"/>
      <c r="AC25" s="11"/>
      <c r="AD25" s="11">
        <f>N25-AE25</f>
        <v>380</v>
      </c>
      <c r="AE25" s="11">
        <f>ROUND((M25*8.33%),0)</f>
        <v>864</v>
      </c>
      <c r="AF25" s="12">
        <f>ROUNDUP((M25+X25)*(0.75%),0)</f>
        <v>117</v>
      </c>
      <c r="AG25" s="12">
        <v>0</v>
      </c>
      <c r="AH25" s="12">
        <v>0</v>
      </c>
      <c r="AI25" s="12">
        <v>40</v>
      </c>
      <c r="AJ25" s="11">
        <f>SUM(AD25:AI25)</f>
        <v>1401</v>
      </c>
      <c r="AK25" s="11">
        <f>SUM(M25:X25)-AJ25</f>
        <v>40356.399999999994</v>
      </c>
      <c r="AL25" s="11">
        <f>X25</f>
        <v>5119</v>
      </c>
      <c r="AM25" s="11">
        <f>AK25-AL25</f>
        <v>35237.399999999994</v>
      </c>
      <c r="AN25">
        <f>VLOOKUP(C25,[1]WD!$B$3:$AR$777,43,0)</f>
        <v>16</v>
      </c>
      <c r="AO25" s="18">
        <f>+AN25-B25</f>
        <v>0</v>
      </c>
      <c r="AP25" s="6"/>
      <c r="AQ25" s="6"/>
      <c r="AR25" s="6"/>
    </row>
    <row r="26" spans="1:44" x14ac:dyDescent="0.25">
      <c r="A26" s="10"/>
      <c r="B26" s="1"/>
      <c r="C26" s="2"/>
      <c r="D26" s="3"/>
      <c r="E26" s="3"/>
      <c r="F26" s="31" t="s">
        <v>636</v>
      </c>
      <c r="G26" s="5">
        <f>SUBTOTAL(9,G25:G25)</f>
        <v>1</v>
      </c>
      <c r="H26" s="4"/>
      <c r="I26" s="22"/>
      <c r="J26" s="11">
        <f t="shared" ref="J26:T26" si="29">SUBTOTAL(9,J25:J25)</f>
        <v>20</v>
      </c>
      <c r="K26" s="11">
        <f t="shared" si="29"/>
        <v>24</v>
      </c>
      <c r="L26" s="11">
        <f t="shared" si="29"/>
        <v>79</v>
      </c>
      <c r="M26" s="11">
        <f t="shared" si="29"/>
        <v>10368</v>
      </c>
      <c r="N26" s="11">
        <f t="shared" si="29"/>
        <v>1244</v>
      </c>
      <c r="O26" s="9">
        <f t="shared" si="29"/>
        <v>51.84</v>
      </c>
      <c r="P26" s="9">
        <f t="shared" si="29"/>
        <v>52</v>
      </c>
      <c r="Q26" s="8">
        <f t="shared" si="29"/>
        <v>336.96000000000004</v>
      </c>
      <c r="R26" s="8">
        <f t="shared" si="29"/>
        <v>12052.8</v>
      </c>
      <c r="S26" s="11">
        <f t="shared" si="29"/>
        <v>240</v>
      </c>
      <c r="T26" s="9">
        <f t="shared" si="29"/>
        <v>12292.8</v>
      </c>
      <c r="U26" s="33">
        <f>ROUND(T26/G26,2)</f>
        <v>12292.8</v>
      </c>
      <c r="V26" s="9">
        <f>U26*G26</f>
        <v>12292.8</v>
      </c>
      <c r="W26" s="9">
        <f>V26-T26</f>
        <v>0</v>
      </c>
      <c r="X26" s="11">
        <f>SUBTOTAL(9,X25:X25)</f>
        <v>5119</v>
      </c>
      <c r="Y26" s="8">
        <f>SUBTOTAL(9,Y25:Y25)</f>
        <v>166.36750000000001</v>
      </c>
      <c r="Z26" s="9">
        <f>SUBTOTAL(9,Z25:Z25)</f>
        <v>5285.3675000000003</v>
      </c>
      <c r="AA26" s="33">
        <f>ROUND(Z26/G26,2)</f>
        <v>5285.37</v>
      </c>
      <c r="AB26" s="9">
        <f>AA26*G26</f>
        <v>5285.37</v>
      </c>
      <c r="AC26" s="9">
        <f>AB26-Z26</f>
        <v>2.4999999995998223E-3</v>
      </c>
      <c r="AD26" s="11">
        <f t="shared" ref="AD26:AM26" si="30">SUBTOTAL(9,AD25:AD25)</f>
        <v>380</v>
      </c>
      <c r="AE26" s="11">
        <f t="shared" si="30"/>
        <v>864</v>
      </c>
      <c r="AF26" s="12">
        <f t="shared" si="30"/>
        <v>117</v>
      </c>
      <c r="AG26" s="12">
        <f t="shared" si="30"/>
        <v>0</v>
      </c>
      <c r="AH26" s="12">
        <f t="shared" si="30"/>
        <v>0</v>
      </c>
      <c r="AI26" s="12">
        <f t="shared" si="30"/>
        <v>40</v>
      </c>
      <c r="AJ26" s="11">
        <f t="shared" si="30"/>
        <v>1401</v>
      </c>
      <c r="AK26" s="11">
        <f t="shared" si="30"/>
        <v>40356.399999999994</v>
      </c>
      <c r="AL26" s="11">
        <f t="shared" si="30"/>
        <v>5119</v>
      </c>
      <c r="AM26" s="11">
        <f t="shared" si="30"/>
        <v>35237.399999999994</v>
      </c>
      <c r="AO26" s="18">
        <f>SUBTOTAL(9,AO25:AO25)</f>
        <v>0</v>
      </c>
      <c r="AP26" s="6"/>
      <c r="AQ26" s="6"/>
      <c r="AR26" s="6"/>
    </row>
    <row r="27" spans="1:44" x14ac:dyDescent="0.25">
      <c r="A27" s="10">
        <v>439</v>
      </c>
      <c r="B27" s="1">
        <v>16</v>
      </c>
      <c r="C27" s="2">
        <v>40057900</v>
      </c>
      <c r="D27" s="3" t="s">
        <v>140</v>
      </c>
      <c r="E27" s="3" t="s">
        <v>362</v>
      </c>
      <c r="F27" s="3" t="s">
        <v>395</v>
      </c>
      <c r="G27" s="5">
        <v>1</v>
      </c>
      <c r="H27" s="4" t="s">
        <v>451</v>
      </c>
      <c r="I27" s="22">
        <v>518.41</v>
      </c>
      <c r="J27" s="11">
        <v>23</v>
      </c>
      <c r="K27" s="11">
        <v>27</v>
      </c>
      <c r="L27" s="11">
        <v>100</v>
      </c>
      <c r="M27" s="11">
        <f>ROUND((I27*J27),0)</f>
        <v>11923</v>
      </c>
      <c r="N27" s="11">
        <f>ROUND((M27*12%),0)</f>
        <v>1431</v>
      </c>
      <c r="O27" s="9">
        <f>M27*0.5%</f>
        <v>59.615000000000002</v>
      </c>
      <c r="P27" s="9">
        <f>ROUND(IF(M27&gt;15000,(15000*0.5%),M27*0.5%),0)</f>
        <v>60</v>
      </c>
      <c r="Q27" s="8">
        <f t="shared" si="0"/>
        <v>387.4975</v>
      </c>
      <c r="R27" s="8">
        <f t="shared" si="19"/>
        <v>13861.112499999999</v>
      </c>
      <c r="S27" s="11">
        <f>ROUND((K27*10),0)</f>
        <v>270</v>
      </c>
      <c r="T27" s="9">
        <f t="shared" si="20"/>
        <v>14131.112499999999</v>
      </c>
      <c r="U27" s="9"/>
      <c r="V27" s="9"/>
      <c r="W27" s="9"/>
      <c r="X27" s="11">
        <f>ROUND((I27/8*L27),0)</f>
        <v>6480</v>
      </c>
      <c r="Y27" s="8">
        <f t="shared" si="21"/>
        <v>210.6</v>
      </c>
      <c r="Z27" s="9">
        <f t="shared" si="22"/>
        <v>6690.6</v>
      </c>
      <c r="AA27" s="11"/>
      <c r="AB27" s="11"/>
      <c r="AC27" s="11"/>
      <c r="AD27" s="11">
        <f>N27-AE27</f>
        <v>438</v>
      </c>
      <c r="AE27" s="11">
        <f>ROUND((M27*8.33%),0)</f>
        <v>993</v>
      </c>
      <c r="AF27" s="12">
        <f>ROUNDUP((M27+X27)*(0.75%),0)</f>
        <v>139</v>
      </c>
      <c r="AG27" s="12">
        <v>0</v>
      </c>
      <c r="AH27" s="12">
        <v>0</v>
      </c>
      <c r="AI27" s="12">
        <v>40</v>
      </c>
      <c r="AJ27" s="11">
        <f>SUM(AD27:AI27)</f>
        <v>1610</v>
      </c>
      <c r="AK27" s="11">
        <f>SUM(M27:X27)-AJ27</f>
        <v>46993.337499999994</v>
      </c>
      <c r="AL27" s="11">
        <f>X27</f>
        <v>6480</v>
      </c>
      <c r="AM27" s="11">
        <f>AK27-AL27</f>
        <v>40513.337499999994</v>
      </c>
      <c r="AN27">
        <f>VLOOKUP(C27,[1]WD!$B$3:$AR$777,43,0)</f>
        <v>16</v>
      </c>
      <c r="AO27" s="18">
        <f>+AN27-B27</f>
        <v>0</v>
      </c>
      <c r="AP27" s="6"/>
      <c r="AQ27" s="6"/>
      <c r="AR27" s="6"/>
    </row>
    <row r="28" spans="1:44" x14ac:dyDescent="0.25">
      <c r="A28" s="10"/>
      <c r="B28" s="1"/>
      <c r="C28" s="2"/>
      <c r="D28" s="3"/>
      <c r="E28" s="3"/>
      <c r="F28" s="31" t="s">
        <v>640</v>
      </c>
      <c r="G28" s="5">
        <f>SUBTOTAL(9,G27:G27)</f>
        <v>1</v>
      </c>
      <c r="H28" s="4"/>
      <c r="I28" s="22"/>
      <c r="J28" s="11">
        <f t="shared" ref="J28:T28" si="31">SUBTOTAL(9,J27:J27)</f>
        <v>23</v>
      </c>
      <c r="K28" s="11">
        <f t="shared" si="31"/>
        <v>27</v>
      </c>
      <c r="L28" s="11">
        <f t="shared" si="31"/>
        <v>100</v>
      </c>
      <c r="M28" s="11">
        <f t="shared" si="31"/>
        <v>11923</v>
      </c>
      <c r="N28" s="11">
        <f t="shared" si="31"/>
        <v>1431</v>
      </c>
      <c r="O28" s="9">
        <f t="shared" si="31"/>
        <v>59.615000000000002</v>
      </c>
      <c r="P28" s="9">
        <f t="shared" si="31"/>
        <v>60</v>
      </c>
      <c r="Q28" s="8">
        <f t="shared" si="31"/>
        <v>387.4975</v>
      </c>
      <c r="R28" s="8">
        <f t="shared" si="31"/>
        <v>13861.112499999999</v>
      </c>
      <c r="S28" s="11">
        <f t="shared" si="31"/>
        <v>270</v>
      </c>
      <c r="T28" s="9">
        <f t="shared" si="31"/>
        <v>14131.112499999999</v>
      </c>
      <c r="U28" s="33">
        <f>ROUND(T28/G28,2)</f>
        <v>14131.11</v>
      </c>
      <c r="V28" s="9">
        <f>U28*G28</f>
        <v>14131.11</v>
      </c>
      <c r="W28" s="9">
        <f>V28-T28</f>
        <v>-2.4999999986903276E-3</v>
      </c>
      <c r="X28" s="11">
        <f>SUBTOTAL(9,X27:X27)</f>
        <v>6480</v>
      </c>
      <c r="Y28" s="8">
        <f>SUBTOTAL(9,Y27:Y27)</f>
        <v>210.6</v>
      </c>
      <c r="Z28" s="9">
        <f>SUBTOTAL(9,Z27:Z27)</f>
        <v>6690.6</v>
      </c>
      <c r="AA28" s="33">
        <f>ROUND(Z28/G28,2)</f>
        <v>6690.6</v>
      </c>
      <c r="AB28" s="9">
        <f>AA28*G28</f>
        <v>6690.6</v>
      </c>
      <c r="AC28" s="9">
        <f>AB28-Z28</f>
        <v>0</v>
      </c>
      <c r="AD28" s="11">
        <f t="shared" ref="AD28:AM28" si="32">SUBTOTAL(9,AD27:AD27)</f>
        <v>438</v>
      </c>
      <c r="AE28" s="11">
        <f t="shared" si="32"/>
        <v>993</v>
      </c>
      <c r="AF28" s="12">
        <f t="shared" si="32"/>
        <v>139</v>
      </c>
      <c r="AG28" s="12">
        <f t="shared" si="32"/>
        <v>0</v>
      </c>
      <c r="AH28" s="12">
        <f t="shared" si="32"/>
        <v>0</v>
      </c>
      <c r="AI28" s="12">
        <f t="shared" si="32"/>
        <v>40</v>
      </c>
      <c r="AJ28" s="11">
        <f t="shared" si="32"/>
        <v>1610</v>
      </c>
      <c r="AK28" s="11">
        <f t="shared" si="32"/>
        <v>46993.337499999994</v>
      </c>
      <c r="AL28" s="11">
        <f t="shared" si="32"/>
        <v>6480</v>
      </c>
      <c r="AM28" s="11">
        <f t="shared" si="32"/>
        <v>40513.337499999994</v>
      </c>
      <c r="AO28" s="18">
        <f>SUBTOTAL(9,AO27:AO27)</f>
        <v>0</v>
      </c>
      <c r="AP28" s="6"/>
      <c r="AQ28" s="6"/>
      <c r="AR28" s="6"/>
    </row>
    <row r="29" spans="1:44" x14ac:dyDescent="0.25">
      <c r="A29" s="10">
        <v>440</v>
      </c>
      <c r="B29" s="1">
        <v>16</v>
      </c>
      <c r="C29" s="2">
        <v>40057433</v>
      </c>
      <c r="D29" s="3" t="s">
        <v>252</v>
      </c>
      <c r="E29" s="3" t="s">
        <v>362</v>
      </c>
      <c r="F29" s="3" t="s">
        <v>185</v>
      </c>
      <c r="G29" s="5">
        <v>1</v>
      </c>
      <c r="H29" s="4" t="s">
        <v>186</v>
      </c>
      <c r="I29" s="22">
        <v>518.41</v>
      </c>
      <c r="J29" s="11">
        <v>25</v>
      </c>
      <c r="K29" s="11">
        <v>29</v>
      </c>
      <c r="L29" s="11">
        <v>123</v>
      </c>
      <c r="M29" s="11">
        <f>ROUND((I29*J29),0)</f>
        <v>12960</v>
      </c>
      <c r="N29" s="11">
        <f>ROUND((M29*12%),0)</f>
        <v>1555</v>
      </c>
      <c r="O29" s="9">
        <f>M29*0.5%</f>
        <v>64.8</v>
      </c>
      <c r="P29" s="9">
        <f>ROUND(IF(M29&gt;15000,(15000*0.5%),M29*0.5%),0)</f>
        <v>65</v>
      </c>
      <c r="Q29" s="8">
        <f t="shared" si="0"/>
        <v>421.2</v>
      </c>
      <c r="R29" s="8">
        <f t="shared" si="19"/>
        <v>15066</v>
      </c>
      <c r="S29" s="11">
        <f>ROUND((K29*10),0)</f>
        <v>290</v>
      </c>
      <c r="T29" s="9">
        <f t="shared" si="20"/>
        <v>15356</v>
      </c>
      <c r="U29" s="9"/>
      <c r="V29" s="9"/>
      <c r="W29" s="9"/>
      <c r="X29" s="11">
        <f>ROUND((I29/8*L29),0)</f>
        <v>7971</v>
      </c>
      <c r="Y29" s="8">
        <f t="shared" si="21"/>
        <v>259.0575</v>
      </c>
      <c r="Z29" s="9">
        <f t="shared" si="22"/>
        <v>8230.0575000000008</v>
      </c>
      <c r="AA29" s="11"/>
      <c r="AB29" s="11"/>
      <c r="AC29" s="11"/>
      <c r="AD29" s="11">
        <f>N29-AE29</f>
        <v>475</v>
      </c>
      <c r="AE29" s="11">
        <f>ROUND((M29*8.33%),0)</f>
        <v>1080</v>
      </c>
      <c r="AF29" s="12">
        <f>ROUNDUP((M29+X29)*(0.75%),0)</f>
        <v>157</v>
      </c>
      <c r="AG29" s="12">
        <v>0</v>
      </c>
      <c r="AH29" s="12">
        <v>0</v>
      </c>
      <c r="AI29" s="12">
        <v>40</v>
      </c>
      <c r="AJ29" s="11">
        <f>SUM(AD29:AI29)</f>
        <v>1752</v>
      </c>
      <c r="AK29" s="11">
        <f>SUM(M29:X29)-AJ29</f>
        <v>51997</v>
      </c>
      <c r="AL29" s="11">
        <f>X29</f>
        <v>7971</v>
      </c>
      <c r="AM29" s="11">
        <f>AK29-AL29</f>
        <v>44026</v>
      </c>
      <c r="AN29">
        <f>VLOOKUP(C29,[1]WD!$B$3:$AR$777,43,0)</f>
        <v>16</v>
      </c>
      <c r="AO29" s="18">
        <f>+AN29-B29</f>
        <v>0</v>
      </c>
      <c r="AP29" s="6"/>
      <c r="AQ29" s="6"/>
      <c r="AR29" s="6"/>
    </row>
    <row r="30" spans="1:44" x14ac:dyDescent="0.25">
      <c r="A30" s="10"/>
      <c r="B30" s="1"/>
      <c r="C30" s="2"/>
      <c r="D30" s="3"/>
      <c r="E30" s="3"/>
      <c r="F30" s="31" t="s">
        <v>641</v>
      </c>
      <c r="G30" s="5">
        <f>SUBTOTAL(9,G29:G29)</f>
        <v>1</v>
      </c>
      <c r="H30" s="4"/>
      <c r="I30" s="22"/>
      <c r="J30" s="11">
        <f t="shared" ref="J30:T30" si="33">SUBTOTAL(9,J29:J29)</f>
        <v>25</v>
      </c>
      <c r="K30" s="11">
        <f t="shared" si="33"/>
        <v>29</v>
      </c>
      <c r="L30" s="11">
        <f t="shared" si="33"/>
        <v>123</v>
      </c>
      <c r="M30" s="11">
        <f t="shared" si="33"/>
        <v>12960</v>
      </c>
      <c r="N30" s="11">
        <f t="shared" si="33"/>
        <v>1555</v>
      </c>
      <c r="O30" s="9">
        <f t="shared" si="33"/>
        <v>64.8</v>
      </c>
      <c r="P30" s="9">
        <f t="shared" si="33"/>
        <v>65</v>
      </c>
      <c r="Q30" s="8">
        <f t="shared" si="33"/>
        <v>421.2</v>
      </c>
      <c r="R30" s="8">
        <f t="shared" si="33"/>
        <v>15066</v>
      </c>
      <c r="S30" s="11">
        <f t="shared" si="33"/>
        <v>290</v>
      </c>
      <c r="T30" s="9">
        <f t="shared" si="33"/>
        <v>15356</v>
      </c>
      <c r="U30" s="33">
        <f>ROUND(T30/G30,2)</f>
        <v>15356</v>
      </c>
      <c r="V30" s="9">
        <f>U30*G30</f>
        <v>15356</v>
      </c>
      <c r="W30" s="9">
        <f>V30-T30</f>
        <v>0</v>
      </c>
      <c r="X30" s="11">
        <f>SUBTOTAL(9,X29:X29)</f>
        <v>7971</v>
      </c>
      <c r="Y30" s="8">
        <f>SUBTOTAL(9,Y29:Y29)</f>
        <v>259.0575</v>
      </c>
      <c r="Z30" s="9">
        <f>SUBTOTAL(9,Z29:Z29)</f>
        <v>8230.0575000000008</v>
      </c>
      <c r="AA30" s="33">
        <f>ROUND(Z30/G30,2)</f>
        <v>8230.06</v>
      </c>
      <c r="AB30" s="9">
        <f>AA30*G30</f>
        <v>8230.06</v>
      </c>
      <c r="AC30" s="9">
        <f>AB30-Z30</f>
        <v>2.4999999986903276E-3</v>
      </c>
      <c r="AD30" s="11">
        <f t="shared" ref="AD30:AM30" si="34">SUBTOTAL(9,AD29:AD29)</f>
        <v>475</v>
      </c>
      <c r="AE30" s="11">
        <f t="shared" si="34"/>
        <v>1080</v>
      </c>
      <c r="AF30" s="12">
        <f t="shared" si="34"/>
        <v>157</v>
      </c>
      <c r="AG30" s="12">
        <f t="shared" si="34"/>
        <v>0</v>
      </c>
      <c r="AH30" s="12">
        <f t="shared" si="34"/>
        <v>0</v>
      </c>
      <c r="AI30" s="12">
        <f t="shared" si="34"/>
        <v>40</v>
      </c>
      <c r="AJ30" s="11">
        <f t="shared" si="34"/>
        <v>1752</v>
      </c>
      <c r="AK30" s="11">
        <f t="shared" si="34"/>
        <v>51997</v>
      </c>
      <c r="AL30" s="11">
        <f t="shared" si="34"/>
        <v>7971</v>
      </c>
      <c r="AM30" s="11">
        <f t="shared" si="34"/>
        <v>44026</v>
      </c>
      <c r="AO30" s="18">
        <f>SUBTOTAL(9,AO29:AO29)</f>
        <v>0</v>
      </c>
      <c r="AP30" s="6"/>
      <c r="AQ30" s="6"/>
      <c r="AR30" s="6"/>
    </row>
    <row r="31" spans="1:44" x14ac:dyDescent="0.25">
      <c r="A31" s="10">
        <v>441</v>
      </c>
      <c r="B31" s="1">
        <v>16</v>
      </c>
      <c r="C31" s="2">
        <v>40058167</v>
      </c>
      <c r="D31" s="3" t="s">
        <v>250</v>
      </c>
      <c r="E31" s="3" t="s">
        <v>362</v>
      </c>
      <c r="F31" s="3" t="s">
        <v>389</v>
      </c>
      <c r="G31" s="5">
        <v>1</v>
      </c>
      <c r="H31" s="4" t="s">
        <v>390</v>
      </c>
      <c r="I31" s="22">
        <v>518.41</v>
      </c>
      <c r="J31" s="11">
        <v>20</v>
      </c>
      <c r="K31" s="11">
        <v>25</v>
      </c>
      <c r="L31" s="11">
        <v>117</v>
      </c>
      <c r="M31" s="11">
        <f>ROUND((I31*J31),0)</f>
        <v>10368</v>
      </c>
      <c r="N31" s="11">
        <f>ROUND((M31*12%),0)</f>
        <v>1244</v>
      </c>
      <c r="O31" s="9">
        <f>M31*0.5%</f>
        <v>51.84</v>
      </c>
      <c r="P31" s="9">
        <f>ROUND(IF(M31&gt;15000,(15000*0.5%),M31*0.5%),0)</f>
        <v>52</v>
      </c>
      <c r="Q31" s="8">
        <f t="shared" si="0"/>
        <v>336.96000000000004</v>
      </c>
      <c r="R31" s="8">
        <f t="shared" si="19"/>
        <v>12052.8</v>
      </c>
      <c r="S31" s="11">
        <f>ROUND((K31*10),0)</f>
        <v>250</v>
      </c>
      <c r="T31" s="9">
        <f t="shared" si="20"/>
        <v>12302.8</v>
      </c>
      <c r="U31" s="9"/>
      <c r="V31" s="9"/>
      <c r="W31" s="9"/>
      <c r="X31" s="11">
        <f>ROUND((I31/8*L31),0)</f>
        <v>7582</v>
      </c>
      <c r="Y31" s="8">
        <f t="shared" si="21"/>
        <v>246.41500000000002</v>
      </c>
      <c r="Z31" s="9">
        <f t="shared" si="22"/>
        <v>7828.415</v>
      </c>
      <c r="AA31" s="11"/>
      <c r="AB31" s="11"/>
      <c r="AC31" s="11"/>
      <c r="AD31" s="11">
        <f>N31-AE31</f>
        <v>380</v>
      </c>
      <c r="AE31" s="11">
        <f>ROUND((M31*8.33%),0)</f>
        <v>864</v>
      </c>
      <c r="AF31" s="12">
        <f>ROUNDUP((M31+X31)*(0.75%),0)</f>
        <v>135</v>
      </c>
      <c r="AG31" s="12">
        <v>0</v>
      </c>
      <c r="AH31" s="12">
        <v>0</v>
      </c>
      <c r="AI31" s="12">
        <v>40</v>
      </c>
      <c r="AJ31" s="11">
        <f>SUM(AD31:AI31)</f>
        <v>1419</v>
      </c>
      <c r="AK31" s="11">
        <f>SUM(M31:X31)-AJ31</f>
        <v>42821.399999999994</v>
      </c>
      <c r="AL31" s="11">
        <f>X31</f>
        <v>7582</v>
      </c>
      <c r="AM31" s="11">
        <f>AK31-AL31</f>
        <v>35239.399999999994</v>
      </c>
      <c r="AN31">
        <f>VLOOKUP(C31,[1]WD!$B$3:$AR$777,43,0)</f>
        <v>16</v>
      </c>
      <c r="AO31" s="18">
        <f>+AN31-B31</f>
        <v>0</v>
      </c>
      <c r="AP31" s="6"/>
      <c r="AQ31" s="6"/>
      <c r="AR31" s="6"/>
    </row>
    <row r="32" spans="1:44" x14ac:dyDescent="0.25">
      <c r="A32" s="10">
        <v>442</v>
      </c>
      <c r="B32" s="1">
        <v>16</v>
      </c>
      <c r="C32" s="2">
        <v>40056154</v>
      </c>
      <c r="D32" s="3" t="s">
        <v>415</v>
      </c>
      <c r="E32" s="3" t="s">
        <v>362</v>
      </c>
      <c r="F32" s="3" t="s">
        <v>389</v>
      </c>
      <c r="G32" s="5">
        <v>1</v>
      </c>
      <c r="H32" s="4" t="s">
        <v>390</v>
      </c>
      <c r="I32" s="22">
        <v>518.41</v>
      </c>
      <c r="J32" s="11">
        <v>25</v>
      </c>
      <c r="K32" s="11">
        <v>29</v>
      </c>
      <c r="L32" s="11">
        <v>145</v>
      </c>
      <c r="M32" s="11">
        <f>ROUND((I32*J32),0)</f>
        <v>12960</v>
      </c>
      <c r="N32" s="11">
        <f>ROUND((M32*12%),0)</f>
        <v>1555</v>
      </c>
      <c r="O32" s="9">
        <f>M32*0.5%</f>
        <v>64.8</v>
      </c>
      <c r="P32" s="9">
        <f>ROUND(IF(M32&gt;15000,(15000*0.5%),M32*0.5%),0)</f>
        <v>65</v>
      </c>
      <c r="Q32" s="8">
        <f t="shared" si="0"/>
        <v>421.2</v>
      </c>
      <c r="R32" s="8">
        <f t="shared" si="19"/>
        <v>15066</v>
      </c>
      <c r="S32" s="11">
        <f>ROUND((K32*10),0)</f>
        <v>290</v>
      </c>
      <c r="T32" s="9">
        <f t="shared" si="20"/>
        <v>15356</v>
      </c>
      <c r="U32" s="9"/>
      <c r="V32" s="9"/>
      <c r="W32" s="9"/>
      <c r="X32" s="11">
        <f>ROUND((I32/8*L32),0)</f>
        <v>9396</v>
      </c>
      <c r="Y32" s="8">
        <f t="shared" si="21"/>
        <v>305.37</v>
      </c>
      <c r="Z32" s="9">
        <f t="shared" si="22"/>
        <v>9701.3700000000008</v>
      </c>
      <c r="AA32" s="11"/>
      <c r="AB32" s="11"/>
      <c r="AC32" s="11"/>
      <c r="AD32" s="11">
        <f>N32-AE32</f>
        <v>475</v>
      </c>
      <c r="AE32" s="11">
        <f>ROUND((M32*8.33%),0)</f>
        <v>1080</v>
      </c>
      <c r="AF32" s="12">
        <f>ROUNDUP((M32+X32)*(0.75%),0)</f>
        <v>168</v>
      </c>
      <c r="AG32" s="12">
        <v>0</v>
      </c>
      <c r="AH32" s="12">
        <v>0</v>
      </c>
      <c r="AI32" s="12">
        <v>40</v>
      </c>
      <c r="AJ32" s="11">
        <f>SUM(AD32:AI32)</f>
        <v>1763</v>
      </c>
      <c r="AK32" s="11">
        <f>SUM(M32:X32)-AJ32</f>
        <v>53411</v>
      </c>
      <c r="AL32" s="11">
        <f>X32</f>
        <v>9396</v>
      </c>
      <c r="AM32" s="11">
        <f>AK32-AL32</f>
        <v>44015</v>
      </c>
      <c r="AN32">
        <f>VLOOKUP(C32,[1]WD!$B$3:$AR$777,43,0)</f>
        <v>16</v>
      </c>
      <c r="AO32" s="18">
        <f>+AN32-B32</f>
        <v>0</v>
      </c>
      <c r="AP32" s="6"/>
      <c r="AQ32" s="6"/>
      <c r="AR32" s="6"/>
    </row>
    <row r="33" spans="1:44" x14ac:dyDescent="0.25">
      <c r="A33" s="10"/>
      <c r="B33" s="1"/>
      <c r="C33" s="2"/>
      <c r="D33" s="3"/>
      <c r="E33" s="3"/>
      <c r="F33" s="31" t="s">
        <v>642</v>
      </c>
      <c r="G33" s="5">
        <f>SUBTOTAL(9,G31:G32)</f>
        <v>2</v>
      </c>
      <c r="H33" s="4"/>
      <c r="I33" s="22"/>
      <c r="J33" s="11">
        <f t="shared" ref="J33:T33" si="35">SUBTOTAL(9,J31:J32)</f>
        <v>45</v>
      </c>
      <c r="K33" s="11">
        <f t="shared" si="35"/>
        <v>54</v>
      </c>
      <c r="L33" s="11">
        <f t="shared" si="35"/>
        <v>262</v>
      </c>
      <c r="M33" s="11">
        <f t="shared" si="35"/>
        <v>23328</v>
      </c>
      <c r="N33" s="11">
        <f t="shared" si="35"/>
        <v>2799</v>
      </c>
      <c r="O33" s="9">
        <f t="shared" si="35"/>
        <v>116.64</v>
      </c>
      <c r="P33" s="9">
        <f t="shared" si="35"/>
        <v>117</v>
      </c>
      <c r="Q33" s="8">
        <f t="shared" si="35"/>
        <v>758.16000000000008</v>
      </c>
      <c r="R33" s="8">
        <f t="shared" si="35"/>
        <v>27118.799999999999</v>
      </c>
      <c r="S33" s="11">
        <f t="shared" si="35"/>
        <v>540</v>
      </c>
      <c r="T33" s="9">
        <f t="shared" si="35"/>
        <v>27658.799999999999</v>
      </c>
      <c r="U33" s="33">
        <f>ROUND(T33/G33,2)</f>
        <v>13829.4</v>
      </c>
      <c r="V33" s="9">
        <f>U33*G33</f>
        <v>27658.799999999999</v>
      </c>
      <c r="W33" s="9">
        <f>V33-T33</f>
        <v>0</v>
      </c>
      <c r="X33" s="11">
        <f>SUBTOTAL(9,X31:X32)</f>
        <v>16978</v>
      </c>
      <c r="Y33" s="8">
        <f>SUBTOTAL(9,Y31:Y32)</f>
        <v>551.78500000000008</v>
      </c>
      <c r="Z33" s="9">
        <f>SUBTOTAL(9,Z31:Z32)</f>
        <v>17529.785</v>
      </c>
      <c r="AA33" s="33">
        <f>ROUND(Z33/G33,2)</f>
        <v>8764.89</v>
      </c>
      <c r="AB33" s="9">
        <f>AA33*G33</f>
        <v>17529.78</v>
      </c>
      <c r="AC33" s="9">
        <f>AB33-Z33</f>
        <v>-5.0000000010186341E-3</v>
      </c>
      <c r="AD33" s="11">
        <f t="shared" ref="AD33:AM33" si="36">SUBTOTAL(9,AD31:AD32)</f>
        <v>855</v>
      </c>
      <c r="AE33" s="11">
        <f t="shared" si="36"/>
        <v>1944</v>
      </c>
      <c r="AF33" s="12">
        <f t="shared" si="36"/>
        <v>303</v>
      </c>
      <c r="AG33" s="12">
        <f t="shared" si="36"/>
        <v>0</v>
      </c>
      <c r="AH33" s="12">
        <f t="shared" si="36"/>
        <v>0</v>
      </c>
      <c r="AI33" s="12">
        <f t="shared" si="36"/>
        <v>80</v>
      </c>
      <c r="AJ33" s="11">
        <f t="shared" si="36"/>
        <v>3182</v>
      </c>
      <c r="AK33" s="11">
        <f t="shared" si="36"/>
        <v>96232.4</v>
      </c>
      <c r="AL33" s="11">
        <f t="shared" si="36"/>
        <v>16978</v>
      </c>
      <c r="AM33" s="11">
        <f t="shared" si="36"/>
        <v>79254.399999999994</v>
      </c>
      <c r="AO33" s="18">
        <f>SUBTOTAL(9,AO31:AO32)</f>
        <v>0</v>
      </c>
      <c r="AP33" s="6"/>
      <c r="AQ33" s="6"/>
      <c r="AR33" s="6"/>
    </row>
    <row r="34" spans="1:44" x14ac:dyDescent="0.25">
      <c r="A34" s="10">
        <v>443</v>
      </c>
      <c r="B34" s="1">
        <v>16</v>
      </c>
      <c r="C34" s="2">
        <v>40057136</v>
      </c>
      <c r="D34" s="3" t="s">
        <v>255</v>
      </c>
      <c r="E34" s="3" t="s">
        <v>362</v>
      </c>
      <c r="F34" s="3" t="s">
        <v>489</v>
      </c>
      <c r="G34" s="5">
        <v>1</v>
      </c>
      <c r="H34" s="4" t="s">
        <v>209</v>
      </c>
      <c r="I34" s="22">
        <v>518.41</v>
      </c>
      <c r="J34" s="11">
        <v>24</v>
      </c>
      <c r="K34" s="11">
        <v>29</v>
      </c>
      <c r="L34" s="11">
        <v>119</v>
      </c>
      <c r="M34" s="11">
        <f>ROUND((I34*J34),0)</f>
        <v>12442</v>
      </c>
      <c r="N34" s="11">
        <f>ROUND((M34*12%),0)</f>
        <v>1493</v>
      </c>
      <c r="O34" s="9">
        <f>M34*0.5%</f>
        <v>62.21</v>
      </c>
      <c r="P34" s="9">
        <f>ROUND(IF(M34&gt;15000,(15000*0.5%),M34*0.5%),0)</f>
        <v>62</v>
      </c>
      <c r="Q34" s="8">
        <f t="shared" si="0"/>
        <v>404.36500000000001</v>
      </c>
      <c r="R34" s="8">
        <f t="shared" si="19"/>
        <v>14463.574999999999</v>
      </c>
      <c r="S34" s="11">
        <f>ROUND((K34*10),0)</f>
        <v>290</v>
      </c>
      <c r="T34" s="9">
        <f t="shared" si="20"/>
        <v>14753.574999999999</v>
      </c>
      <c r="U34" s="9"/>
      <c r="V34" s="9"/>
      <c r="W34" s="9"/>
      <c r="X34" s="11">
        <f>ROUND((I34/8*L34),0)</f>
        <v>7711</v>
      </c>
      <c r="Y34" s="8">
        <f t="shared" si="21"/>
        <v>250.60750000000002</v>
      </c>
      <c r="Z34" s="9">
        <f t="shared" si="22"/>
        <v>7961.6075000000001</v>
      </c>
      <c r="AA34" s="11"/>
      <c r="AB34" s="11"/>
      <c r="AC34" s="11"/>
      <c r="AD34" s="11">
        <f>N34-AE34</f>
        <v>457</v>
      </c>
      <c r="AE34" s="11">
        <f>ROUND((M34*8.33%),0)</f>
        <v>1036</v>
      </c>
      <c r="AF34" s="12">
        <f>ROUNDUP((M34+X34)*(0.75%),0)</f>
        <v>152</v>
      </c>
      <c r="AG34" s="12">
        <v>0</v>
      </c>
      <c r="AH34" s="12">
        <v>0</v>
      </c>
      <c r="AI34" s="12">
        <v>40</v>
      </c>
      <c r="AJ34" s="11">
        <f>SUM(AD34:AI34)</f>
        <v>1685</v>
      </c>
      <c r="AK34" s="11">
        <f>SUM(M34:X34)-AJ34</f>
        <v>49996.724999999999</v>
      </c>
      <c r="AL34" s="11">
        <f>X34</f>
        <v>7711</v>
      </c>
      <c r="AM34" s="11">
        <f>AK34-AL34</f>
        <v>42285.724999999999</v>
      </c>
      <c r="AN34">
        <f>VLOOKUP(C34,[1]WD!$B$3:$AR$777,43,0)</f>
        <v>16</v>
      </c>
      <c r="AO34" s="18">
        <f>+AN34-B34</f>
        <v>0</v>
      </c>
      <c r="AP34" s="6"/>
      <c r="AQ34" s="6"/>
      <c r="AR34" s="6"/>
    </row>
    <row r="35" spans="1:44" x14ac:dyDescent="0.25">
      <c r="A35" s="10">
        <v>444</v>
      </c>
      <c r="B35" s="1">
        <v>16</v>
      </c>
      <c r="C35" s="2">
        <v>40057694</v>
      </c>
      <c r="D35" s="3" t="s">
        <v>258</v>
      </c>
      <c r="E35" s="3" t="s">
        <v>362</v>
      </c>
      <c r="F35" s="3" t="s">
        <v>489</v>
      </c>
      <c r="G35" s="5">
        <v>1</v>
      </c>
      <c r="H35" s="4" t="s">
        <v>209</v>
      </c>
      <c r="I35" s="22">
        <v>518.41</v>
      </c>
      <c r="J35" s="11">
        <v>10</v>
      </c>
      <c r="K35" s="11">
        <v>10</v>
      </c>
      <c r="L35" s="11">
        <v>16</v>
      </c>
      <c r="M35" s="11">
        <f>ROUND((I35*J35),0)</f>
        <v>5184</v>
      </c>
      <c r="N35" s="11">
        <f>ROUND((M35*12%),0)</f>
        <v>622</v>
      </c>
      <c r="O35" s="9">
        <f>M35*0.5%</f>
        <v>25.92</v>
      </c>
      <c r="P35" s="9">
        <f>ROUND(IF(M35&gt;15000,(15000*0.5%),M35*0.5%),0)</f>
        <v>26</v>
      </c>
      <c r="Q35" s="8">
        <f t="shared" si="0"/>
        <v>168.48000000000002</v>
      </c>
      <c r="R35" s="8">
        <f t="shared" si="19"/>
        <v>6026.4</v>
      </c>
      <c r="S35" s="11">
        <f>ROUND((K35*10),0)</f>
        <v>100</v>
      </c>
      <c r="T35" s="9">
        <f t="shared" si="20"/>
        <v>6126.4</v>
      </c>
      <c r="U35" s="9"/>
      <c r="V35" s="9"/>
      <c r="W35" s="9"/>
      <c r="X35" s="11">
        <f>ROUND((I35/8*L35),0)</f>
        <v>1037</v>
      </c>
      <c r="Y35" s="8">
        <f t="shared" si="21"/>
        <v>33.702500000000001</v>
      </c>
      <c r="Z35" s="9">
        <f t="shared" si="22"/>
        <v>1070.7025000000001</v>
      </c>
      <c r="AA35" s="11"/>
      <c r="AB35" s="11"/>
      <c r="AC35" s="11"/>
      <c r="AD35" s="11">
        <f>N35-AE35</f>
        <v>190</v>
      </c>
      <c r="AE35" s="11">
        <f>ROUND((M35*8.33%),0)</f>
        <v>432</v>
      </c>
      <c r="AF35" s="12">
        <f>ROUNDUP((M35+X35)*(0.75%),0)</f>
        <v>47</v>
      </c>
      <c r="AG35" s="12">
        <v>0</v>
      </c>
      <c r="AH35" s="12">
        <v>0</v>
      </c>
      <c r="AI35" s="12">
        <v>40</v>
      </c>
      <c r="AJ35" s="11">
        <f>SUM(AD35:AI35)</f>
        <v>709</v>
      </c>
      <c r="AK35" s="11">
        <f>SUM(M35:X35)-AJ35</f>
        <v>18607.199999999997</v>
      </c>
      <c r="AL35" s="11">
        <f>X35</f>
        <v>1037</v>
      </c>
      <c r="AM35" s="11">
        <f>AK35-AL35</f>
        <v>17570.199999999997</v>
      </c>
      <c r="AN35">
        <f>VLOOKUP(C35,[1]WD!$B$3:$AR$777,43,0)</f>
        <v>16</v>
      </c>
      <c r="AO35" s="18">
        <f>+AN35-B35</f>
        <v>0</v>
      </c>
      <c r="AP35" s="6"/>
      <c r="AQ35" s="6"/>
      <c r="AR35" s="6"/>
    </row>
    <row r="36" spans="1:44" x14ac:dyDescent="0.25">
      <c r="A36" s="10"/>
      <c r="B36" s="1"/>
      <c r="C36" s="2"/>
      <c r="D36" s="3"/>
      <c r="E36" s="3"/>
      <c r="F36" s="31" t="s">
        <v>666</v>
      </c>
      <c r="G36" s="5">
        <f>SUBTOTAL(9,G34:G35)</f>
        <v>2</v>
      </c>
      <c r="H36" s="4"/>
      <c r="I36" s="22"/>
      <c r="J36" s="11">
        <f t="shared" ref="J36:T36" si="37">SUBTOTAL(9,J34:J35)</f>
        <v>34</v>
      </c>
      <c r="K36" s="11">
        <f t="shared" si="37"/>
        <v>39</v>
      </c>
      <c r="L36" s="11">
        <f t="shared" si="37"/>
        <v>135</v>
      </c>
      <c r="M36" s="11">
        <f t="shared" si="37"/>
        <v>17626</v>
      </c>
      <c r="N36" s="11">
        <f t="shared" si="37"/>
        <v>2115</v>
      </c>
      <c r="O36" s="9">
        <f t="shared" si="37"/>
        <v>88.13</v>
      </c>
      <c r="P36" s="9">
        <f t="shared" si="37"/>
        <v>88</v>
      </c>
      <c r="Q36" s="8">
        <f t="shared" si="37"/>
        <v>572.84500000000003</v>
      </c>
      <c r="R36" s="8">
        <f t="shared" si="37"/>
        <v>20489.974999999999</v>
      </c>
      <c r="S36" s="11">
        <f t="shared" si="37"/>
        <v>390</v>
      </c>
      <c r="T36" s="9">
        <f t="shared" si="37"/>
        <v>20879.974999999999</v>
      </c>
      <c r="U36" s="33">
        <f>ROUND(T36/G36,2)</f>
        <v>10439.99</v>
      </c>
      <c r="V36" s="9">
        <f>U36*G36</f>
        <v>20879.98</v>
      </c>
      <c r="W36" s="9">
        <f>V36-T36</f>
        <v>5.0000000010186341E-3</v>
      </c>
      <c r="X36" s="11">
        <f>SUBTOTAL(9,X34:X35)</f>
        <v>8748</v>
      </c>
      <c r="Y36" s="8">
        <f>SUBTOTAL(9,Y34:Y35)</f>
        <v>284.31</v>
      </c>
      <c r="Z36" s="9">
        <f>SUBTOTAL(9,Z34:Z35)</f>
        <v>9032.31</v>
      </c>
      <c r="AA36" s="33">
        <f>ROUND(Z36/G36,2)</f>
        <v>4516.16</v>
      </c>
      <c r="AB36" s="9">
        <f>AA36*G36</f>
        <v>9032.32</v>
      </c>
      <c r="AC36" s="9">
        <f>AB36-Z36</f>
        <v>1.0000000000218279E-2</v>
      </c>
      <c r="AD36" s="11">
        <f t="shared" ref="AD36:AM36" si="38">SUBTOTAL(9,AD34:AD35)</f>
        <v>647</v>
      </c>
      <c r="AE36" s="11">
        <f t="shared" si="38"/>
        <v>1468</v>
      </c>
      <c r="AF36" s="12">
        <f t="shared" si="38"/>
        <v>199</v>
      </c>
      <c r="AG36" s="12">
        <f t="shared" si="38"/>
        <v>0</v>
      </c>
      <c r="AH36" s="12">
        <f t="shared" si="38"/>
        <v>0</v>
      </c>
      <c r="AI36" s="12">
        <f t="shared" si="38"/>
        <v>80</v>
      </c>
      <c r="AJ36" s="11">
        <f t="shared" si="38"/>
        <v>2394</v>
      </c>
      <c r="AK36" s="11">
        <f t="shared" si="38"/>
        <v>68603.924999999988</v>
      </c>
      <c r="AL36" s="11">
        <f t="shared" si="38"/>
        <v>8748</v>
      </c>
      <c r="AM36" s="11">
        <f t="shared" si="38"/>
        <v>59855.924999999996</v>
      </c>
      <c r="AO36" s="18">
        <f>SUBTOTAL(9,AO34:AO35)</f>
        <v>0</v>
      </c>
      <c r="AP36" s="6"/>
      <c r="AQ36" s="6"/>
      <c r="AR36" s="6"/>
    </row>
    <row r="37" spans="1:44" x14ac:dyDescent="0.25">
      <c r="A37" s="10">
        <v>445</v>
      </c>
      <c r="B37" s="1">
        <v>16</v>
      </c>
      <c r="C37" s="2">
        <v>40057221</v>
      </c>
      <c r="D37" s="3" t="s">
        <v>257</v>
      </c>
      <c r="E37" s="3" t="s">
        <v>362</v>
      </c>
      <c r="F37" s="3" t="s">
        <v>226</v>
      </c>
      <c r="G37" s="5">
        <v>1</v>
      </c>
      <c r="H37" s="4" t="s">
        <v>447</v>
      </c>
      <c r="I37" s="22">
        <v>518.41</v>
      </c>
      <c r="J37" s="11">
        <v>18</v>
      </c>
      <c r="K37" s="11">
        <v>23</v>
      </c>
      <c r="L37" s="11">
        <v>78</v>
      </c>
      <c r="M37" s="11">
        <f>ROUND((I37*J37),0)</f>
        <v>9331</v>
      </c>
      <c r="N37" s="11">
        <f>ROUND((M37*12%),0)</f>
        <v>1120</v>
      </c>
      <c r="O37" s="9">
        <f>M37*0.5%</f>
        <v>46.655000000000001</v>
      </c>
      <c r="P37" s="9">
        <f>ROUND(IF(M37&gt;15000,(15000*0.5%),M37*0.5%),0)</f>
        <v>47</v>
      </c>
      <c r="Q37" s="8">
        <f t="shared" si="0"/>
        <v>303.25749999999999</v>
      </c>
      <c r="R37" s="8">
        <f t="shared" si="19"/>
        <v>10847.9125</v>
      </c>
      <c r="S37" s="11">
        <f>ROUND((K37*10),0)</f>
        <v>230</v>
      </c>
      <c r="T37" s="9">
        <f t="shared" si="20"/>
        <v>11077.9125</v>
      </c>
      <c r="U37" s="9"/>
      <c r="V37" s="9"/>
      <c r="W37" s="9"/>
      <c r="X37" s="11">
        <f>ROUND((I37/8*L37),0)</f>
        <v>5054</v>
      </c>
      <c r="Y37" s="8">
        <f t="shared" si="21"/>
        <v>164.255</v>
      </c>
      <c r="Z37" s="9">
        <f t="shared" si="22"/>
        <v>5218.2550000000001</v>
      </c>
      <c r="AA37" s="11"/>
      <c r="AB37" s="11"/>
      <c r="AC37" s="11"/>
      <c r="AD37" s="11">
        <f>N37-AE37</f>
        <v>343</v>
      </c>
      <c r="AE37" s="11">
        <f>ROUND((M37*8.33%),0)</f>
        <v>777</v>
      </c>
      <c r="AF37" s="12">
        <f>ROUNDUP((M37+X37)*(0.75%),0)</f>
        <v>108</v>
      </c>
      <c r="AG37" s="12">
        <v>0</v>
      </c>
      <c r="AH37" s="12">
        <v>0</v>
      </c>
      <c r="AI37" s="12">
        <v>40</v>
      </c>
      <c r="AJ37" s="11">
        <f>SUM(AD37:AI37)</f>
        <v>1268</v>
      </c>
      <c r="AK37" s="11">
        <f>SUM(M37:X37)-AJ37</f>
        <v>36789.737500000003</v>
      </c>
      <c r="AL37" s="11">
        <f>X37</f>
        <v>5054</v>
      </c>
      <c r="AM37" s="11">
        <f>AK37-AL37</f>
        <v>31735.737500000003</v>
      </c>
      <c r="AN37">
        <f>VLOOKUP(C37,[1]WD!$B$3:$AR$777,43,0)</f>
        <v>16</v>
      </c>
      <c r="AO37" s="18">
        <f>+AN37-B37</f>
        <v>0</v>
      </c>
      <c r="AP37" s="6"/>
      <c r="AQ37" s="6"/>
      <c r="AR37" s="6"/>
    </row>
    <row r="38" spans="1:44" x14ac:dyDescent="0.25">
      <c r="A38" s="10"/>
      <c r="B38" s="1"/>
      <c r="C38" s="2"/>
      <c r="D38" s="3"/>
      <c r="E38" s="3"/>
      <c r="F38" s="31" t="s">
        <v>658</v>
      </c>
      <c r="G38" s="5">
        <f>SUBTOTAL(9,G37:G37)</f>
        <v>1</v>
      </c>
      <c r="H38" s="4"/>
      <c r="I38" s="22"/>
      <c r="J38" s="11">
        <f t="shared" ref="J38:T38" si="39">SUBTOTAL(9,J37:J37)</f>
        <v>18</v>
      </c>
      <c r="K38" s="11">
        <f t="shared" si="39"/>
        <v>23</v>
      </c>
      <c r="L38" s="11">
        <f t="shared" si="39"/>
        <v>78</v>
      </c>
      <c r="M38" s="11">
        <f t="shared" si="39"/>
        <v>9331</v>
      </c>
      <c r="N38" s="11">
        <f t="shared" si="39"/>
        <v>1120</v>
      </c>
      <c r="O38" s="9">
        <f t="shared" si="39"/>
        <v>46.655000000000001</v>
      </c>
      <c r="P38" s="9">
        <f t="shared" si="39"/>
        <v>47</v>
      </c>
      <c r="Q38" s="8">
        <f t="shared" si="39"/>
        <v>303.25749999999999</v>
      </c>
      <c r="R38" s="8">
        <f t="shared" si="39"/>
        <v>10847.9125</v>
      </c>
      <c r="S38" s="11">
        <f t="shared" si="39"/>
        <v>230</v>
      </c>
      <c r="T38" s="9">
        <f t="shared" si="39"/>
        <v>11077.9125</v>
      </c>
      <c r="U38" s="33">
        <f>ROUND(T38/G38,2)</f>
        <v>11077.91</v>
      </c>
      <c r="V38" s="9">
        <f>U38*G38</f>
        <v>11077.91</v>
      </c>
      <c r="W38" s="9">
        <f>V38-T38</f>
        <v>-2.500000000509317E-3</v>
      </c>
      <c r="X38" s="11">
        <f>SUBTOTAL(9,X37:X37)</f>
        <v>5054</v>
      </c>
      <c r="Y38" s="8">
        <f>SUBTOTAL(9,Y37:Y37)</f>
        <v>164.255</v>
      </c>
      <c r="Z38" s="9">
        <f>SUBTOTAL(9,Z37:Z37)</f>
        <v>5218.2550000000001</v>
      </c>
      <c r="AA38" s="33">
        <f>ROUND(Z38/G38,2)</f>
        <v>5218.26</v>
      </c>
      <c r="AB38" s="9">
        <f>AA38*G38</f>
        <v>5218.26</v>
      </c>
      <c r="AC38" s="9">
        <f>AB38-Z38</f>
        <v>5.0000000001091394E-3</v>
      </c>
      <c r="AD38" s="11">
        <f t="shared" ref="AD38:AM38" si="40">SUBTOTAL(9,AD37:AD37)</f>
        <v>343</v>
      </c>
      <c r="AE38" s="11">
        <f t="shared" si="40"/>
        <v>777</v>
      </c>
      <c r="AF38" s="12">
        <f t="shared" si="40"/>
        <v>108</v>
      </c>
      <c r="AG38" s="12">
        <f t="shared" si="40"/>
        <v>0</v>
      </c>
      <c r="AH38" s="12">
        <f t="shared" si="40"/>
        <v>0</v>
      </c>
      <c r="AI38" s="12">
        <f t="shared" si="40"/>
        <v>40</v>
      </c>
      <c r="AJ38" s="11">
        <f t="shared" si="40"/>
        <v>1268</v>
      </c>
      <c r="AK38" s="11">
        <f t="shared" si="40"/>
        <v>36789.737500000003</v>
      </c>
      <c r="AL38" s="11">
        <f t="shared" si="40"/>
        <v>5054</v>
      </c>
      <c r="AM38" s="11">
        <f t="shared" si="40"/>
        <v>31735.737500000003</v>
      </c>
      <c r="AO38" s="18">
        <f>SUBTOTAL(9,AO37:AO37)</f>
        <v>0</v>
      </c>
      <c r="AP38" s="6"/>
      <c r="AQ38" s="6"/>
      <c r="AR38" s="6"/>
    </row>
    <row r="39" spans="1:44" x14ac:dyDescent="0.25">
      <c r="A39" s="10">
        <v>446</v>
      </c>
      <c r="B39" s="1">
        <v>16</v>
      </c>
      <c r="C39" s="2">
        <v>40057914</v>
      </c>
      <c r="D39" s="3" t="s">
        <v>259</v>
      </c>
      <c r="E39" s="3" t="s">
        <v>362</v>
      </c>
      <c r="F39" s="3" t="s">
        <v>316</v>
      </c>
      <c r="G39" s="5">
        <v>1</v>
      </c>
      <c r="H39" s="4" t="s">
        <v>317</v>
      </c>
      <c r="I39" s="22">
        <v>518.41</v>
      </c>
      <c r="J39" s="11">
        <v>26.5</v>
      </c>
      <c r="K39" s="11">
        <v>30.5</v>
      </c>
      <c r="L39" s="11">
        <v>146</v>
      </c>
      <c r="M39" s="11">
        <f>ROUND((I39*J39),0)</f>
        <v>13738</v>
      </c>
      <c r="N39" s="11">
        <f>ROUND((M39*12%),0)</f>
        <v>1649</v>
      </c>
      <c r="O39" s="9">
        <f>M39*0.5%</f>
        <v>68.69</v>
      </c>
      <c r="P39" s="9">
        <f>ROUND(IF(M39&gt;15000,(15000*0.5%),M39*0.5%),0)</f>
        <v>69</v>
      </c>
      <c r="Q39" s="8">
        <f t="shared" si="0"/>
        <v>446.48500000000001</v>
      </c>
      <c r="R39" s="8">
        <f t="shared" si="19"/>
        <v>15971.175000000001</v>
      </c>
      <c r="S39" s="11">
        <f>ROUND((K39*10),0)</f>
        <v>305</v>
      </c>
      <c r="T39" s="9">
        <f t="shared" si="20"/>
        <v>16276.175000000001</v>
      </c>
      <c r="U39" s="9"/>
      <c r="V39" s="9"/>
      <c r="W39" s="9"/>
      <c r="X39" s="11">
        <f>ROUND((I39/8*L39),0)</f>
        <v>9461</v>
      </c>
      <c r="Y39" s="8">
        <f t="shared" si="21"/>
        <v>307.48250000000002</v>
      </c>
      <c r="Z39" s="9">
        <f t="shared" si="22"/>
        <v>9768.4825000000001</v>
      </c>
      <c r="AA39" s="11"/>
      <c r="AB39" s="11"/>
      <c r="AC39" s="11"/>
      <c r="AD39" s="11">
        <f>N39-AE39</f>
        <v>505</v>
      </c>
      <c r="AE39" s="11">
        <f>ROUND((M39*8.33%),0)</f>
        <v>1144</v>
      </c>
      <c r="AF39" s="12">
        <f>ROUNDUP((M39+X39)*(0.75%),0)</f>
        <v>174</v>
      </c>
      <c r="AG39" s="12">
        <v>0</v>
      </c>
      <c r="AH39" s="12">
        <v>0</v>
      </c>
      <c r="AI39" s="12">
        <v>40</v>
      </c>
      <c r="AJ39" s="11">
        <f>SUM(AD39:AI39)</f>
        <v>1863</v>
      </c>
      <c r="AK39" s="11">
        <f>SUM(M39:X39)-AJ39</f>
        <v>56121.525000000001</v>
      </c>
      <c r="AL39" s="11">
        <f>X39</f>
        <v>9461</v>
      </c>
      <c r="AM39" s="11">
        <f>AK39-AL39</f>
        <v>46660.525000000001</v>
      </c>
      <c r="AN39">
        <f>VLOOKUP(C39,[1]WD!$B$3:$AR$777,43,0)</f>
        <v>16</v>
      </c>
      <c r="AO39" s="18">
        <f>+AN39-B39</f>
        <v>0</v>
      </c>
      <c r="AP39" s="6"/>
      <c r="AQ39" s="6"/>
      <c r="AR39" s="6"/>
    </row>
    <row r="40" spans="1:44" x14ac:dyDescent="0.25">
      <c r="A40" s="10"/>
      <c r="B40" s="1"/>
      <c r="C40" s="2"/>
      <c r="D40" s="3"/>
      <c r="E40" s="3"/>
      <c r="F40" s="31" t="s">
        <v>659</v>
      </c>
      <c r="G40" s="5">
        <f>SUBTOTAL(9,G39:G39)</f>
        <v>1</v>
      </c>
      <c r="H40" s="4"/>
      <c r="I40" s="22"/>
      <c r="J40" s="11">
        <f t="shared" ref="J40:T40" si="41">SUBTOTAL(9,J39:J39)</f>
        <v>26.5</v>
      </c>
      <c r="K40" s="11">
        <f t="shared" si="41"/>
        <v>30.5</v>
      </c>
      <c r="L40" s="11">
        <f t="shared" si="41"/>
        <v>146</v>
      </c>
      <c r="M40" s="11">
        <f t="shared" si="41"/>
        <v>13738</v>
      </c>
      <c r="N40" s="11">
        <f t="shared" si="41"/>
        <v>1649</v>
      </c>
      <c r="O40" s="9">
        <f t="shared" si="41"/>
        <v>68.69</v>
      </c>
      <c r="P40" s="9">
        <f t="shared" si="41"/>
        <v>69</v>
      </c>
      <c r="Q40" s="8">
        <f t="shared" si="41"/>
        <v>446.48500000000001</v>
      </c>
      <c r="R40" s="8">
        <f t="shared" si="41"/>
        <v>15971.175000000001</v>
      </c>
      <c r="S40" s="11">
        <f t="shared" si="41"/>
        <v>305</v>
      </c>
      <c r="T40" s="9">
        <f t="shared" si="41"/>
        <v>16276.175000000001</v>
      </c>
      <c r="U40" s="33">
        <f>ROUND(T40/G40,2)</f>
        <v>16276.18</v>
      </c>
      <c r="V40" s="9">
        <f>U40*G40</f>
        <v>16276.18</v>
      </c>
      <c r="W40" s="9">
        <f>V40-T40</f>
        <v>4.9999999991996447E-3</v>
      </c>
      <c r="X40" s="11">
        <f>SUBTOTAL(9,X39:X39)</f>
        <v>9461</v>
      </c>
      <c r="Y40" s="8">
        <f>SUBTOTAL(9,Y39:Y39)</f>
        <v>307.48250000000002</v>
      </c>
      <c r="Z40" s="9">
        <f>SUBTOTAL(9,Z39:Z39)</f>
        <v>9768.4825000000001</v>
      </c>
      <c r="AA40" s="33">
        <f>ROUND(Z40/G40,2)</f>
        <v>9768.48</v>
      </c>
      <c r="AB40" s="9">
        <f>AA40*G40</f>
        <v>9768.48</v>
      </c>
      <c r="AC40" s="9">
        <f>AB40-Z40</f>
        <v>-2.500000000509317E-3</v>
      </c>
      <c r="AD40" s="11">
        <f t="shared" ref="AD40:AM40" si="42">SUBTOTAL(9,AD39:AD39)</f>
        <v>505</v>
      </c>
      <c r="AE40" s="11">
        <f t="shared" si="42"/>
        <v>1144</v>
      </c>
      <c r="AF40" s="12">
        <f t="shared" si="42"/>
        <v>174</v>
      </c>
      <c r="AG40" s="12">
        <f t="shared" si="42"/>
        <v>0</v>
      </c>
      <c r="AH40" s="12">
        <f t="shared" si="42"/>
        <v>0</v>
      </c>
      <c r="AI40" s="12">
        <f t="shared" si="42"/>
        <v>40</v>
      </c>
      <c r="AJ40" s="11">
        <f t="shared" si="42"/>
        <v>1863</v>
      </c>
      <c r="AK40" s="11">
        <f t="shared" si="42"/>
        <v>56121.525000000001</v>
      </c>
      <c r="AL40" s="11">
        <f t="shared" si="42"/>
        <v>9461</v>
      </c>
      <c r="AM40" s="11">
        <f t="shared" si="42"/>
        <v>46660.525000000001</v>
      </c>
      <c r="AO40" s="18">
        <f>SUBTOTAL(9,AO39:AO39)</f>
        <v>0</v>
      </c>
      <c r="AP40" s="6"/>
      <c r="AQ40" s="6"/>
      <c r="AR40" s="6"/>
    </row>
    <row r="41" spans="1:44" x14ac:dyDescent="0.25">
      <c r="A41" s="10">
        <v>447</v>
      </c>
      <c r="B41" s="1">
        <v>16</v>
      </c>
      <c r="C41" s="2">
        <v>40057169</v>
      </c>
      <c r="D41" s="3" t="s">
        <v>246</v>
      </c>
      <c r="E41" s="3" t="s">
        <v>362</v>
      </c>
      <c r="F41" s="3" t="s">
        <v>518</v>
      </c>
      <c r="G41" s="5">
        <v>1</v>
      </c>
      <c r="H41" s="4" t="s">
        <v>517</v>
      </c>
      <c r="I41" s="22">
        <v>518.41</v>
      </c>
      <c r="J41" s="11">
        <v>6</v>
      </c>
      <c r="K41" s="11">
        <v>7</v>
      </c>
      <c r="L41" s="11">
        <v>28</v>
      </c>
      <c r="M41" s="11">
        <f>ROUND((I41*J41),0)</f>
        <v>3110</v>
      </c>
      <c r="N41" s="11">
        <f>ROUND((M41*12%),0)</f>
        <v>373</v>
      </c>
      <c r="O41" s="9">
        <f>M41*0.5%</f>
        <v>15.55</v>
      </c>
      <c r="P41" s="9">
        <f>ROUND(IF(M41&gt;15000,(15000*0.5%),M41*0.5%),0)</f>
        <v>16</v>
      </c>
      <c r="Q41" s="8">
        <f t="shared" si="0"/>
        <v>101.075</v>
      </c>
      <c r="R41" s="8">
        <f t="shared" si="19"/>
        <v>3615.625</v>
      </c>
      <c r="S41" s="11">
        <f>ROUND((K41*10),0)</f>
        <v>70</v>
      </c>
      <c r="T41" s="9">
        <f t="shared" si="20"/>
        <v>3685.625</v>
      </c>
      <c r="U41" s="9"/>
      <c r="V41" s="9"/>
      <c r="W41" s="9"/>
      <c r="X41" s="11">
        <f>ROUND((I41/8*L41),0)</f>
        <v>1814</v>
      </c>
      <c r="Y41" s="8">
        <f t="shared" si="21"/>
        <v>58.955000000000005</v>
      </c>
      <c r="Z41" s="9">
        <f t="shared" si="22"/>
        <v>1872.9549999999999</v>
      </c>
      <c r="AA41" s="11"/>
      <c r="AB41" s="11"/>
      <c r="AC41" s="11"/>
      <c r="AD41" s="11">
        <f>N41-AE41</f>
        <v>114</v>
      </c>
      <c r="AE41" s="11">
        <f>ROUND((M41*8.33%),0)</f>
        <v>259</v>
      </c>
      <c r="AF41" s="12">
        <f>ROUNDUP((M41+X41)*(0.75%),0)</f>
        <v>37</v>
      </c>
      <c r="AG41" s="12">
        <v>0</v>
      </c>
      <c r="AH41" s="12">
        <v>0</v>
      </c>
      <c r="AI41" s="12">
        <v>40</v>
      </c>
      <c r="AJ41" s="11">
        <f>SUM(AD41:AI41)</f>
        <v>450</v>
      </c>
      <c r="AK41" s="11">
        <f>SUM(M41:X41)-AJ41</f>
        <v>12350.875</v>
      </c>
      <c r="AL41" s="11">
        <f>X41</f>
        <v>1814</v>
      </c>
      <c r="AM41" s="11">
        <f>AK41-AL41</f>
        <v>10536.875</v>
      </c>
      <c r="AN41">
        <f>VLOOKUP(C41,[1]WD!$B$3:$AR$777,43,0)</f>
        <v>16</v>
      </c>
      <c r="AO41" s="18">
        <f>+AN41-B41</f>
        <v>0</v>
      </c>
      <c r="AP41" s="6"/>
      <c r="AQ41" s="6"/>
      <c r="AR41" s="6"/>
    </row>
    <row r="42" spans="1:44" x14ac:dyDescent="0.25">
      <c r="A42" s="10"/>
      <c r="B42" s="1"/>
      <c r="C42" s="2"/>
      <c r="D42" s="3"/>
      <c r="E42" s="3"/>
      <c r="F42" s="31" t="s">
        <v>660</v>
      </c>
      <c r="G42" s="5">
        <f>SUBTOTAL(9,G41:G41)</f>
        <v>1</v>
      </c>
      <c r="H42" s="4"/>
      <c r="I42" s="22"/>
      <c r="J42" s="11">
        <f t="shared" ref="J42:T42" si="43">SUBTOTAL(9,J41:J41)</f>
        <v>6</v>
      </c>
      <c r="K42" s="11">
        <f t="shared" si="43"/>
        <v>7</v>
      </c>
      <c r="L42" s="11">
        <f t="shared" si="43"/>
        <v>28</v>
      </c>
      <c r="M42" s="11">
        <f t="shared" si="43"/>
        <v>3110</v>
      </c>
      <c r="N42" s="11">
        <f t="shared" si="43"/>
        <v>373</v>
      </c>
      <c r="O42" s="9">
        <f t="shared" si="43"/>
        <v>15.55</v>
      </c>
      <c r="P42" s="9">
        <f t="shared" si="43"/>
        <v>16</v>
      </c>
      <c r="Q42" s="8">
        <f t="shared" si="43"/>
        <v>101.075</v>
      </c>
      <c r="R42" s="8">
        <f t="shared" si="43"/>
        <v>3615.625</v>
      </c>
      <c r="S42" s="11">
        <f t="shared" si="43"/>
        <v>70</v>
      </c>
      <c r="T42" s="9">
        <f t="shared" si="43"/>
        <v>3685.625</v>
      </c>
      <c r="U42" s="33">
        <f>ROUND(T42/G42,2)</f>
        <v>3685.63</v>
      </c>
      <c r="V42" s="9">
        <f>U42*G42</f>
        <v>3685.63</v>
      </c>
      <c r="W42" s="9">
        <f>V42-T42</f>
        <v>5.0000000001091394E-3</v>
      </c>
      <c r="X42" s="11">
        <f>SUBTOTAL(9,X41:X41)</f>
        <v>1814</v>
      </c>
      <c r="Y42" s="8">
        <f>SUBTOTAL(9,Y41:Y41)</f>
        <v>58.955000000000005</v>
      </c>
      <c r="Z42" s="9">
        <f>SUBTOTAL(9,Z41:Z41)</f>
        <v>1872.9549999999999</v>
      </c>
      <c r="AA42" s="33">
        <f>ROUND(Z42/G42,2)</f>
        <v>1872.96</v>
      </c>
      <c r="AB42" s="9">
        <f>AA42*G42</f>
        <v>1872.96</v>
      </c>
      <c r="AC42" s="9">
        <f>AB42-Z42</f>
        <v>5.0000000001091394E-3</v>
      </c>
      <c r="AD42" s="11">
        <f t="shared" ref="AD42:AM42" si="44">SUBTOTAL(9,AD41:AD41)</f>
        <v>114</v>
      </c>
      <c r="AE42" s="11">
        <f t="shared" si="44"/>
        <v>259</v>
      </c>
      <c r="AF42" s="12">
        <f t="shared" si="44"/>
        <v>37</v>
      </c>
      <c r="AG42" s="12">
        <f t="shared" si="44"/>
        <v>0</v>
      </c>
      <c r="AH42" s="12">
        <f t="shared" si="44"/>
        <v>0</v>
      </c>
      <c r="AI42" s="12">
        <f t="shared" si="44"/>
        <v>40</v>
      </c>
      <c r="AJ42" s="11">
        <f t="shared" si="44"/>
        <v>450</v>
      </c>
      <c r="AK42" s="11">
        <f t="shared" si="44"/>
        <v>12350.875</v>
      </c>
      <c r="AL42" s="11">
        <f t="shared" si="44"/>
        <v>1814</v>
      </c>
      <c r="AM42" s="11">
        <f t="shared" si="44"/>
        <v>10536.875</v>
      </c>
      <c r="AO42" s="18">
        <f>SUBTOTAL(9,AO41:AO41)</f>
        <v>0</v>
      </c>
      <c r="AP42" s="6"/>
      <c r="AQ42" s="6"/>
      <c r="AR42" s="6"/>
    </row>
    <row r="43" spans="1:44" x14ac:dyDescent="0.25">
      <c r="A43" s="10">
        <v>448</v>
      </c>
      <c r="B43" s="1">
        <v>16</v>
      </c>
      <c r="C43" s="2">
        <v>40057352</v>
      </c>
      <c r="D43" s="3" t="s">
        <v>81</v>
      </c>
      <c r="E43" s="3" t="s">
        <v>362</v>
      </c>
      <c r="F43" s="3" t="s">
        <v>260</v>
      </c>
      <c r="G43" s="5">
        <v>1</v>
      </c>
      <c r="H43" s="4" t="s">
        <v>261</v>
      </c>
      <c r="I43" s="22">
        <v>518.41</v>
      </c>
      <c r="J43" s="11">
        <v>16</v>
      </c>
      <c r="K43" s="11">
        <v>20</v>
      </c>
      <c r="L43" s="11">
        <v>58</v>
      </c>
      <c r="M43" s="11">
        <f>ROUND((I43*J43),0)</f>
        <v>8295</v>
      </c>
      <c r="N43" s="11">
        <f>ROUND((M43*12%),0)</f>
        <v>995</v>
      </c>
      <c r="O43" s="9">
        <f>M43*0.5%</f>
        <v>41.475000000000001</v>
      </c>
      <c r="P43" s="9">
        <f>ROUND(IF(M43&gt;15000,(15000*0.5%),M43*0.5%),0)</f>
        <v>41</v>
      </c>
      <c r="Q43" s="8">
        <f t="shared" si="0"/>
        <v>269.58750000000003</v>
      </c>
      <c r="R43" s="8">
        <f t="shared" si="19"/>
        <v>9642.0625</v>
      </c>
      <c r="S43" s="11">
        <f>ROUND((K43*10),0)</f>
        <v>200</v>
      </c>
      <c r="T43" s="9">
        <f t="shared" si="20"/>
        <v>9842.0625</v>
      </c>
      <c r="U43" s="9"/>
      <c r="V43" s="9"/>
      <c r="W43" s="9"/>
      <c r="X43" s="11">
        <f>ROUND((I43/8*L43),0)</f>
        <v>3758</v>
      </c>
      <c r="Y43" s="8">
        <f t="shared" si="21"/>
        <v>122.13500000000001</v>
      </c>
      <c r="Z43" s="9">
        <f t="shared" si="22"/>
        <v>3880.1350000000002</v>
      </c>
      <c r="AA43" s="11"/>
      <c r="AB43" s="11"/>
      <c r="AC43" s="11"/>
      <c r="AD43" s="11">
        <f>N43-AE43</f>
        <v>304</v>
      </c>
      <c r="AE43" s="11">
        <f>ROUND((M43*8.33%),0)</f>
        <v>691</v>
      </c>
      <c r="AF43" s="12">
        <f>ROUNDUP((M43+X43)*(0.75%),0)</f>
        <v>91</v>
      </c>
      <c r="AG43" s="12">
        <v>0</v>
      </c>
      <c r="AH43" s="12">
        <v>0</v>
      </c>
      <c r="AI43" s="12">
        <v>40</v>
      </c>
      <c r="AJ43" s="11">
        <f>SUM(AD43:AI43)</f>
        <v>1126</v>
      </c>
      <c r="AK43" s="11">
        <f>SUM(M43:X43)-AJ43</f>
        <v>31958.1875</v>
      </c>
      <c r="AL43" s="11">
        <f>X43</f>
        <v>3758</v>
      </c>
      <c r="AM43" s="11">
        <f>AK43-AL43</f>
        <v>28200.1875</v>
      </c>
      <c r="AN43">
        <f>VLOOKUP(C43,[1]WD!$B$3:$AR$777,43,0)</f>
        <v>16</v>
      </c>
      <c r="AO43" s="18">
        <f>+AN43-B43</f>
        <v>0</v>
      </c>
      <c r="AP43" s="6"/>
      <c r="AQ43" s="6"/>
      <c r="AR43" s="6"/>
    </row>
    <row r="44" spans="1:44" x14ac:dyDescent="0.25">
      <c r="A44" s="10"/>
      <c r="B44" s="1"/>
      <c r="C44" s="2"/>
      <c r="D44" s="3"/>
      <c r="E44" s="3"/>
      <c r="F44" s="31" t="s">
        <v>661</v>
      </c>
      <c r="G44" s="5">
        <f>SUBTOTAL(9,G43:G43)</f>
        <v>1</v>
      </c>
      <c r="H44" s="4"/>
      <c r="I44" s="22"/>
      <c r="J44" s="11">
        <f t="shared" ref="J44:T44" si="45">SUBTOTAL(9,J43:J43)</f>
        <v>16</v>
      </c>
      <c r="K44" s="11">
        <f t="shared" si="45"/>
        <v>20</v>
      </c>
      <c r="L44" s="11">
        <f t="shared" si="45"/>
        <v>58</v>
      </c>
      <c r="M44" s="11">
        <f t="shared" si="45"/>
        <v>8295</v>
      </c>
      <c r="N44" s="11">
        <f t="shared" si="45"/>
        <v>995</v>
      </c>
      <c r="O44" s="9">
        <f t="shared" si="45"/>
        <v>41.475000000000001</v>
      </c>
      <c r="P44" s="9">
        <f t="shared" si="45"/>
        <v>41</v>
      </c>
      <c r="Q44" s="8">
        <f t="shared" si="45"/>
        <v>269.58750000000003</v>
      </c>
      <c r="R44" s="8">
        <f t="shared" si="45"/>
        <v>9642.0625</v>
      </c>
      <c r="S44" s="11">
        <f t="shared" si="45"/>
        <v>200</v>
      </c>
      <c r="T44" s="9">
        <f t="shared" si="45"/>
        <v>9842.0625</v>
      </c>
      <c r="U44" s="33">
        <f>ROUND(T44/G44,2)</f>
        <v>9842.06</v>
      </c>
      <c r="V44" s="9">
        <f>U44*G44</f>
        <v>9842.06</v>
      </c>
      <c r="W44" s="9">
        <f>V44-T44</f>
        <v>-2.500000000509317E-3</v>
      </c>
      <c r="X44" s="11">
        <f>SUBTOTAL(9,X43:X43)</f>
        <v>3758</v>
      </c>
      <c r="Y44" s="8">
        <f>SUBTOTAL(9,Y43:Y43)</f>
        <v>122.13500000000001</v>
      </c>
      <c r="Z44" s="9">
        <f>SUBTOTAL(9,Z43:Z43)</f>
        <v>3880.1350000000002</v>
      </c>
      <c r="AA44" s="33">
        <f>ROUND(Z44/G44,2)</f>
        <v>3880.14</v>
      </c>
      <c r="AB44" s="9">
        <f>AA44*G44</f>
        <v>3880.14</v>
      </c>
      <c r="AC44" s="9">
        <f>AB44-Z44</f>
        <v>4.999999999654392E-3</v>
      </c>
      <c r="AD44" s="11">
        <f t="shared" ref="AD44:AM44" si="46">SUBTOTAL(9,AD43:AD43)</f>
        <v>304</v>
      </c>
      <c r="AE44" s="11">
        <f t="shared" si="46"/>
        <v>691</v>
      </c>
      <c r="AF44" s="12">
        <f t="shared" si="46"/>
        <v>91</v>
      </c>
      <c r="AG44" s="12">
        <f t="shared" si="46"/>
        <v>0</v>
      </c>
      <c r="AH44" s="12">
        <f t="shared" si="46"/>
        <v>0</v>
      </c>
      <c r="AI44" s="12">
        <f t="shared" si="46"/>
        <v>40</v>
      </c>
      <c r="AJ44" s="11">
        <f t="shared" si="46"/>
        <v>1126</v>
      </c>
      <c r="AK44" s="11">
        <f t="shared" si="46"/>
        <v>31958.1875</v>
      </c>
      <c r="AL44" s="11">
        <f t="shared" si="46"/>
        <v>3758</v>
      </c>
      <c r="AM44" s="11">
        <f t="shared" si="46"/>
        <v>28200.1875</v>
      </c>
      <c r="AO44" s="18">
        <f>SUBTOTAL(9,AO43:AO43)</f>
        <v>0</v>
      </c>
      <c r="AP44" s="6"/>
      <c r="AQ44" s="6"/>
      <c r="AR44" s="6"/>
    </row>
    <row r="45" spans="1:44" x14ac:dyDescent="0.25">
      <c r="A45" s="10">
        <v>449</v>
      </c>
      <c r="B45" s="1">
        <v>16</v>
      </c>
      <c r="C45" s="2">
        <v>40057308</v>
      </c>
      <c r="D45" s="3" t="s">
        <v>251</v>
      </c>
      <c r="E45" s="3" t="s">
        <v>362</v>
      </c>
      <c r="F45" s="3" t="s">
        <v>387</v>
      </c>
      <c r="G45" s="5">
        <v>1</v>
      </c>
      <c r="H45" s="4" t="s">
        <v>388</v>
      </c>
      <c r="I45" s="22">
        <v>518.41</v>
      </c>
      <c r="J45" s="11">
        <v>23</v>
      </c>
      <c r="K45" s="11">
        <v>28</v>
      </c>
      <c r="L45" s="11">
        <v>128</v>
      </c>
      <c r="M45" s="11">
        <f>ROUND((I45*J45),0)</f>
        <v>11923</v>
      </c>
      <c r="N45" s="11">
        <f>ROUND((M45*12%),0)</f>
        <v>1431</v>
      </c>
      <c r="O45" s="9">
        <f>M45*0.5%</f>
        <v>59.615000000000002</v>
      </c>
      <c r="P45" s="9">
        <f>ROUND(IF(M45&gt;15000,(15000*0.5%),M45*0.5%),0)</f>
        <v>60</v>
      </c>
      <c r="Q45" s="8">
        <f t="shared" ref="Q45" si="47">(M45)*(3.25%)</f>
        <v>387.4975</v>
      </c>
      <c r="R45" s="8">
        <f t="shared" si="19"/>
        <v>13861.112499999999</v>
      </c>
      <c r="S45" s="11">
        <f>ROUND((K45*10),0)</f>
        <v>280</v>
      </c>
      <c r="T45" s="9">
        <f t="shared" si="20"/>
        <v>14141.112499999999</v>
      </c>
      <c r="U45" s="9"/>
      <c r="V45" s="9"/>
      <c r="W45" s="9"/>
      <c r="X45" s="11">
        <f>ROUND((I45/8*L45),0)</f>
        <v>8295</v>
      </c>
      <c r="Y45" s="8">
        <f t="shared" si="21"/>
        <v>269.58750000000003</v>
      </c>
      <c r="Z45" s="9">
        <f t="shared" si="22"/>
        <v>8564.5874999999996</v>
      </c>
      <c r="AA45" s="11"/>
      <c r="AB45" s="11"/>
      <c r="AC45" s="11"/>
      <c r="AD45" s="11">
        <f>N45-AE45</f>
        <v>438</v>
      </c>
      <c r="AE45" s="11">
        <f>ROUND((M45*8.33%),0)</f>
        <v>993</v>
      </c>
      <c r="AF45" s="12">
        <f>ROUNDUP((M45+X45)*(0.75%),0)</f>
        <v>152</v>
      </c>
      <c r="AG45" s="12">
        <v>0</v>
      </c>
      <c r="AH45" s="12">
        <v>0</v>
      </c>
      <c r="AI45" s="12">
        <v>40</v>
      </c>
      <c r="AJ45" s="11">
        <f>SUM(AD45:AI45)</f>
        <v>1623</v>
      </c>
      <c r="AK45" s="11">
        <f>SUM(M45:X45)-AJ45</f>
        <v>48815.337499999994</v>
      </c>
      <c r="AL45" s="11">
        <f>X45</f>
        <v>8295</v>
      </c>
      <c r="AM45" s="11">
        <f>AK45-AL45</f>
        <v>40520.337499999994</v>
      </c>
      <c r="AN45">
        <f>VLOOKUP(C45,[1]WD!$B$3:$AR$777,43,0)</f>
        <v>16</v>
      </c>
      <c r="AO45" s="18">
        <f>+AN45-B45</f>
        <v>0</v>
      </c>
      <c r="AP45" s="6"/>
      <c r="AQ45" s="6"/>
      <c r="AR45" s="6"/>
    </row>
    <row r="46" spans="1:44" x14ac:dyDescent="0.25">
      <c r="A46" s="10"/>
      <c r="B46" s="1"/>
      <c r="C46" s="2"/>
      <c r="D46" s="3"/>
      <c r="E46" s="3"/>
      <c r="F46" s="31" t="s">
        <v>662</v>
      </c>
      <c r="G46" s="5">
        <f>SUBTOTAL(9,G45:G45)</f>
        <v>1</v>
      </c>
      <c r="H46" s="4"/>
      <c r="I46" s="22"/>
      <c r="J46" s="11">
        <f t="shared" ref="J46:T46" si="48">SUBTOTAL(9,J45:J45)</f>
        <v>23</v>
      </c>
      <c r="K46" s="11">
        <f t="shared" si="48"/>
        <v>28</v>
      </c>
      <c r="L46" s="11">
        <f t="shared" si="48"/>
        <v>128</v>
      </c>
      <c r="M46" s="11">
        <f t="shared" si="48"/>
        <v>11923</v>
      </c>
      <c r="N46" s="11">
        <f t="shared" si="48"/>
        <v>1431</v>
      </c>
      <c r="O46" s="9">
        <f t="shared" si="48"/>
        <v>59.615000000000002</v>
      </c>
      <c r="P46" s="9">
        <f t="shared" si="48"/>
        <v>60</v>
      </c>
      <c r="Q46" s="8">
        <f t="shared" si="48"/>
        <v>387.4975</v>
      </c>
      <c r="R46" s="8">
        <f t="shared" si="48"/>
        <v>13861.112499999999</v>
      </c>
      <c r="S46" s="11">
        <f t="shared" si="48"/>
        <v>280</v>
      </c>
      <c r="T46" s="9">
        <f t="shared" si="48"/>
        <v>14141.112499999999</v>
      </c>
      <c r="U46" s="33">
        <f>ROUND(T46/G46,2)</f>
        <v>14141.11</v>
      </c>
      <c r="V46" s="9">
        <f>U46*G46</f>
        <v>14141.11</v>
      </c>
      <c r="W46" s="9">
        <f>V46-T46</f>
        <v>-2.4999999986903276E-3</v>
      </c>
      <c r="X46" s="11">
        <f>SUBTOTAL(9,X45:X45)</f>
        <v>8295</v>
      </c>
      <c r="Y46" s="8">
        <f>SUBTOTAL(9,Y45:Y45)</f>
        <v>269.58750000000003</v>
      </c>
      <c r="Z46" s="9">
        <f>SUBTOTAL(9,Z45:Z45)</f>
        <v>8564.5874999999996</v>
      </c>
      <c r="AA46" s="33">
        <f>ROUND(Z46/G46,2)</f>
        <v>8564.59</v>
      </c>
      <c r="AB46" s="9">
        <f>AA46*G46</f>
        <v>8564.59</v>
      </c>
      <c r="AC46" s="9">
        <f>AB46-Z46</f>
        <v>2.500000000509317E-3</v>
      </c>
      <c r="AD46" s="11">
        <f t="shared" ref="AD46:AM46" si="49">SUBTOTAL(9,AD45:AD45)</f>
        <v>438</v>
      </c>
      <c r="AE46" s="11">
        <f t="shared" si="49"/>
        <v>993</v>
      </c>
      <c r="AF46" s="12">
        <f t="shared" si="49"/>
        <v>152</v>
      </c>
      <c r="AG46" s="12">
        <f t="shared" si="49"/>
        <v>0</v>
      </c>
      <c r="AH46" s="12">
        <f t="shared" si="49"/>
        <v>0</v>
      </c>
      <c r="AI46" s="12">
        <f t="shared" si="49"/>
        <v>40</v>
      </c>
      <c r="AJ46" s="11">
        <f t="shared" si="49"/>
        <v>1623</v>
      </c>
      <c r="AK46" s="11">
        <f t="shared" si="49"/>
        <v>48815.337499999994</v>
      </c>
      <c r="AL46" s="11">
        <f t="shared" si="49"/>
        <v>8295</v>
      </c>
      <c r="AM46" s="11">
        <f t="shared" si="49"/>
        <v>40520.337499999994</v>
      </c>
      <c r="AO46" s="18">
        <f>SUBTOTAL(9,AO45:AO45)</f>
        <v>0</v>
      </c>
      <c r="AP46" s="6"/>
      <c r="AQ46" s="6"/>
      <c r="AR46" s="6"/>
    </row>
    <row r="47" spans="1:44" x14ac:dyDescent="0.25">
      <c r="A47" s="10"/>
      <c r="B47" s="1"/>
      <c r="C47" s="2"/>
      <c r="D47" s="3"/>
      <c r="E47" s="3"/>
      <c r="F47" s="31" t="s">
        <v>541</v>
      </c>
      <c r="G47" s="5">
        <f>SUBTOTAL(9,G2:G46)</f>
        <v>25</v>
      </c>
      <c r="H47" s="4"/>
      <c r="I47" s="22"/>
      <c r="J47" s="5">
        <f t="shared" ref="J47:AM47" si="50">SUBTOTAL(9,J2:J46)</f>
        <v>499.5</v>
      </c>
      <c r="K47" s="5">
        <f t="shared" si="50"/>
        <v>583.5</v>
      </c>
      <c r="L47" s="5">
        <f t="shared" si="50"/>
        <v>2273</v>
      </c>
      <c r="M47" s="5">
        <f t="shared" si="50"/>
        <v>261382</v>
      </c>
      <c r="N47" s="5">
        <f t="shared" si="50"/>
        <v>31364</v>
      </c>
      <c r="O47" s="5">
        <f t="shared" si="50"/>
        <v>1306.9099999999999</v>
      </c>
      <c r="P47" s="5">
        <f t="shared" si="50"/>
        <v>1308</v>
      </c>
      <c r="Q47" s="5">
        <f t="shared" si="50"/>
        <v>8494.9149999999972</v>
      </c>
      <c r="R47" s="5">
        <f t="shared" si="50"/>
        <v>303855.82499999995</v>
      </c>
      <c r="S47" s="5">
        <f t="shared" si="50"/>
        <v>5835</v>
      </c>
      <c r="T47" s="5">
        <f t="shared" si="50"/>
        <v>309690.8249999999</v>
      </c>
      <c r="U47" s="5">
        <f t="shared" si="50"/>
        <v>245629.20999999996</v>
      </c>
      <c r="V47" s="5">
        <f t="shared" si="50"/>
        <v>309690.82999999996</v>
      </c>
      <c r="W47" s="5">
        <f t="shared" si="50"/>
        <v>5.0000000028376235E-3</v>
      </c>
      <c r="X47" s="5">
        <f t="shared" si="50"/>
        <v>148545</v>
      </c>
      <c r="Y47" s="5">
        <f t="shared" si="50"/>
        <v>4827.7124999999996</v>
      </c>
      <c r="Z47" s="5">
        <f t="shared" si="50"/>
        <v>153372.71249999999</v>
      </c>
      <c r="AA47" s="5">
        <f t="shared" si="50"/>
        <v>121179.93</v>
      </c>
      <c r="AB47" s="5">
        <f t="shared" si="50"/>
        <v>153372.76999999999</v>
      </c>
      <c r="AC47" s="5">
        <f t="shared" si="50"/>
        <v>5.7499999996139195E-2</v>
      </c>
      <c r="AD47" s="5">
        <f t="shared" si="50"/>
        <v>9590</v>
      </c>
      <c r="AE47" s="5">
        <f t="shared" si="50"/>
        <v>21774</v>
      </c>
      <c r="AF47" s="5">
        <f t="shared" si="50"/>
        <v>3085</v>
      </c>
      <c r="AG47" s="5">
        <f t="shared" si="50"/>
        <v>0</v>
      </c>
      <c r="AH47" s="5">
        <f t="shared" si="50"/>
        <v>0</v>
      </c>
      <c r="AI47" s="5">
        <f t="shared" si="50"/>
        <v>1000</v>
      </c>
      <c r="AJ47" s="5">
        <f t="shared" si="50"/>
        <v>35449</v>
      </c>
      <c r="AK47" s="5">
        <f t="shared" si="50"/>
        <v>1036333.4750000001</v>
      </c>
      <c r="AL47" s="5">
        <f t="shared" si="50"/>
        <v>148545</v>
      </c>
      <c r="AM47" s="5">
        <f t="shared" si="50"/>
        <v>887788.47500000009</v>
      </c>
      <c r="AO47" s="18">
        <f>SUBTOTAL(9,AO2:AO46)</f>
        <v>0</v>
      </c>
      <c r="AP47" s="6"/>
      <c r="AQ47" s="6"/>
      <c r="AR47" s="6"/>
    </row>
    <row r="48" spans="1:44" x14ac:dyDescent="0.25">
      <c r="A48" s="6"/>
      <c r="B48" s="6"/>
      <c r="C48" s="7"/>
      <c r="F48" s="19"/>
      <c r="G48" s="6"/>
      <c r="I48" s="6"/>
      <c r="AQ48" s="6"/>
      <c r="AR48" s="6"/>
    </row>
    <row r="49" spans="1:44" x14ac:dyDescent="0.25">
      <c r="A49" s="6"/>
      <c r="B49" s="6"/>
      <c r="C49" s="7"/>
      <c r="F49" s="19"/>
      <c r="G49" s="6"/>
      <c r="I49" s="6"/>
      <c r="J49" s="18">
        <f>J47-J50</f>
        <v>-15686.5</v>
      </c>
      <c r="K49" s="18">
        <f>K47-K50</f>
        <v>-17220.5</v>
      </c>
      <c r="L49" s="18">
        <f t="shared" ref="L49:AN49" si="51">L47-L50</f>
        <v>-59069</v>
      </c>
      <c r="M49" s="18">
        <f t="shared" si="51"/>
        <v>-8155362</v>
      </c>
      <c r="N49" s="18">
        <f t="shared" si="51"/>
        <v>-978641</v>
      </c>
      <c r="O49" s="18">
        <f t="shared" si="51"/>
        <v>-40776.809999999925</v>
      </c>
      <c r="P49" s="18">
        <f t="shared" si="51"/>
        <v>-40768</v>
      </c>
      <c r="Q49" s="18">
        <f t="shared" si="51"/>
        <v>-394635.76749999996</v>
      </c>
      <c r="R49" s="18">
        <f t="shared" si="51"/>
        <v>303855.82499999995</v>
      </c>
      <c r="S49" s="18">
        <f t="shared" si="51"/>
        <v>-172205</v>
      </c>
      <c r="T49" s="18">
        <f t="shared" si="51"/>
        <v>-13769665.577500002</v>
      </c>
      <c r="U49" s="18">
        <f t="shared" si="51"/>
        <v>245629.20999999996</v>
      </c>
      <c r="V49" s="18">
        <f t="shared" si="51"/>
        <v>309690.82999999996</v>
      </c>
      <c r="W49" s="18">
        <f t="shared" si="51"/>
        <v>5.0000000028376235E-3</v>
      </c>
      <c r="X49" s="18">
        <f t="shared" si="51"/>
        <v>-3838732</v>
      </c>
      <c r="Y49" s="18">
        <f t="shared" si="51"/>
        <v>4827.7124999999996</v>
      </c>
      <c r="Z49" s="18">
        <f t="shared" si="51"/>
        <v>153372.71249999999</v>
      </c>
      <c r="AA49" s="18">
        <f t="shared" si="51"/>
        <v>121179.93</v>
      </c>
      <c r="AB49" s="18">
        <f t="shared" si="51"/>
        <v>153372.76999999999</v>
      </c>
      <c r="AC49" s="18">
        <f t="shared" si="51"/>
        <v>5.7499999996139195E-2</v>
      </c>
      <c r="AD49" s="18">
        <f t="shared" si="51"/>
        <v>-299276</v>
      </c>
      <c r="AE49" s="18">
        <f t="shared" si="51"/>
        <v>-679365</v>
      </c>
      <c r="AF49" s="18">
        <f t="shared" si="51"/>
        <v>-90337</v>
      </c>
      <c r="AG49" s="18">
        <f t="shared" si="51"/>
        <v>0</v>
      </c>
      <c r="AH49" s="18">
        <f t="shared" si="51"/>
        <v>0</v>
      </c>
      <c r="AI49" s="18">
        <f t="shared" si="51"/>
        <v>-29760</v>
      </c>
      <c r="AJ49" s="18">
        <f t="shared" si="51"/>
        <v>-1098738</v>
      </c>
      <c r="AK49" s="18">
        <f t="shared" si="51"/>
        <v>-10233500.525</v>
      </c>
      <c r="AL49" s="18">
        <f t="shared" si="51"/>
        <v>-3838732</v>
      </c>
      <c r="AM49" s="18">
        <f t="shared" si="51"/>
        <v>-6394768.5250000004</v>
      </c>
      <c r="AN49" s="18">
        <f t="shared" si="51"/>
        <v>-12228</v>
      </c>
      <c r="AQ49" s="6"/>
      <c r="AR49" s="6"/>
    </row>
    <row r="50" spans="1:44" x14ac:dyDescent="0.25">
      <c r="A50" s="6"/>
      <c r="B50" s="6"/>
      <c r="C50" s="7"/>
      <c r="F50" s="19"/>
      <c r="G50" s="6"/>
      <c r="I50" s="6"/>
      <c r="J50">
        <v>16186</v>
      </c>
      <c r="K50">
        <v>17804</v>
      </c>
      <c r="L50">
        <v>61342</v>
      </c>
      <c r="M50">
        <v>8416744</v>
      </c>
      <c r="N50">
        <v>1010005</v>
      </c>
      <c r="O50">
        <v>42083.719999999928</v>
      </c>
      <c r="P50">
        <v>42076</v>
      </c>
      <c r="Q50">
        <v>403130.68249999994</v>
      </c>
      <c r="S50">
        <v>178040</v>
      </c>
      <c r="T50">
        <v>14079356.402500002</v>
      </c>
      <c r="X50">
        <v>3987277</v>
      </c>
      <c r="AD50">
        <v>308866</v>
      </c>
      <c r="AE50">
        <v>701139</v>
      </c>
      <c r="AF50">
        <v>93422</v>
      </c>
      <c r="AG50">
        <v>0</v>
      </c>
      <c r="AH50">
        <v>0</v>
      </c>
      <c r="AI50">
        <v>30760</v>
      </c>
      <c r="AJ50">
        <v>1134187</v>
      </c>
      <c r="AK50">
        <v>11269834</v>
      </c>
      <c r="AL50">
        <v>3987277</v>
      </c>
      <c r="AM50">
        <v>7282557</v>
      </c>
      <c r="AN50">
        <v>12228</v>
      </c>
      <c r="AO50">
        <v>0</v>
      </c>
      <c r="AP50">
        <v>0</v>
      </c>
      <c r="AQ50" s="6">
        <v>0</v>
      </c>
      <c r="AR50" s="6">
        <v>0</v>
      </c>
    </row>
  </sheetData>
  <conditionalFormatting sqref="C1:C50">
    <cfRule type="duplicateValues" dxfId="1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23D5F-66C9-4631-8FB7-5DC36039A259}">
  <dimension ref="A1:AR73"/>
  <sheetViews>
    <sheetView workbookViewId="0">
      <pane xSplit="4" ySplit="1" topLeftCell="E65" activePane="bottomRight" state="frozen"/>
      <selection pane="topRight" activeCell="E1" sqref="E1"/>
      <selection pane="bottomLeft" activeCell="A2" sqref="A2"/>
      <selection pane="bottomRight" sqref="A1:XFD1048576"/>
    </sheetView>
  </sheetViews>
  <sheetFormatPr defaultColWidth="88.85546875" defaultRowHeight="15" x14ac:dyDescent="0.25"/>
  <cols>
    <col min="1" max="1" width="8.5703125" bestFit="1" customWidth="1"/>
    <col min="2" max="2" width="5.7109375" bestFit="1" customWidth="1"/>
    <col min="3" max="3" width="9" bestFit="1" customWidth="1"/>
    <col min="4" max="4" width="30.28515625" bestFit="1" customWidth="1"/>
    <col min="5" max="5" width="29.7109375" bestFit="1" customWidth="1"/>
    <col min="6" max="6" width="21.5703125" bestFit="1" customWidth="1"/>
    <col min="7" max="7" width="6.85546875" bestFit="1" customWidth="1"/>
    <col min="8" max="8" width="44.140625" bestFit="1" customWidth="1"/>
    <col min="9" max="9" width="11.28515625" bestFit="1" customWidth="1"/>
    <col min="10" max="10" width="11.7109375" bestFit="1" customWidth="1"/>
    <col min="11" max="11" width="12.28515625" bestFit="1" customWidth="1"/>
    <col min="12" max="12" width="10.28515625" bestFit="1" customWidth="1"/>
    <col min="13" max="13" width="15.85546875" bestFit="1" customWidth="1"/>
    <col min="14" max="14" width="9.7109375" bestFit="1" customWidth="1"/>
    <col min="15" max="15" width="9" bestFit="1" customWidth="1"/>
    <col min="16" max="16" width="7.5703125" bestFit="1" customWidth="1"/>
    <col min="17" max="17" width="12.28515625" bestFit="1" customWidth="1"/>
    <col min="18" max="18" width="12.5703125" bestFit="1" customWidth="1"/>
    <col min="19" max="19" width="16" bestFit="1" customWidth="1"/>
    <col min="20" max="20" width="13.42578125" bestFit="1" customWidth="1"/>
    <col min="21" max="22" width="12.5703125" bestFit="1" customWidth="1"/>
    <col min="23" max="23" width="6.140625" bestFit="1" customWidth="1"/>
    <col min="24" max="24" width="13.42578125" bestFit="1" customWidth="1"/>
    <col min="25" max="25" width="11.5703125" bestFit="1" customWidth="1"/>
    <col min="26" max="26" width="13.42578125" bestFit="1" customWidth="1"/>
    <col min="27" max="27" width="11.5703125" bestFit="1" customWidth="1"/>
    <col min="28" max="28" width="12.5703125" bestFit="1" customWidth="1"/>
    <col min="29" max="29" width="6.5703125" bestFit="1" customWidth="1"/>
    <col min="30" max="31" width="10.42578125" bestFit="1" customWidth="1"/>
    <col min="32" max="32" width="11.28515625" bestFit="1" customWidth="1"/>
    <col min="33" max="33" width="11.140625" bestFit="1" customWidth="1"/>
    <col min="34" max="34" width="6" bestFit="1" customWidth="1"/>
    <col min="35" max="35" width="10" bestFit="1" customWidth="1"/>
    <col min="36" max="36" width="12" bestFit="1" customWidth="1"/>
    <col min="37" max="37" width="14.28515625" bestFit="1" customWidth="1"/>
    <col min="38" max="38" width="8" bestFit="1" customWidth="1"/>
    <col min="39" max="39" width="14.28515625" bestFit="1" customWidth="1"/>
    <col min="40" max="40" width="10.7109375" bestFit="1" customWidth="1"/>
    <col min="41" max="41" width="4.5703125" bestFit="1" customWidth="1"/>
    <col min="42" max="42" width="2" bestFit="1" customWidth="1"/>
    <col min="43" max="43" width="12.28515625" bestFit="1" customWidth="1"/>
    <col min="44" max="44" width="9.140625" bestFit="1" customWidth="1"/>
  </cols>
  <sheetData>
    <row r="1" spans="1:44" ht="15.75" x14ac:dyDescent="0.25">
      <c r="A1" s="14" t="s">
        <v>0</v>
      </c>
      <c r="B1" s="14" t="s">
        <v>1</v>
      </c>
      <c r="C1" s="15" t="s">
        <v>2</v>
      </c>
      <c r="D1" s="14" t="s">
        <v>3</v>
      </c>
      <c r="E1" s="14" t="s">
        <v>360</v>
      </c>
      <c r="F1" s="14" t="s">
        <v>347</v>
      </c>
      <c r="G1" s="14" t="s">
        <v>4</v>
      </c>
      <c r="H1" s="14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12</v>
      </c>
      <c r="O1" s="16" t="s">
        <v>13</v>
      </c>
      <c r="P1" s="16" t="s">
        <v>14</v>
      </c>
      <c r="Q1" s="16" t="s">
        <v>15</v>
      </c>
      <c r="R1" s="28" t="s">
        <v>600</v>
      </c>
      <c r="S1" s="16" t="s">
        <v>16</v>
      </c>
      <c r="T1" s="16" t="s">
        <v>17</v>
      </c>
      <c r="U1" s="28" t="s">
        <v>540</v>
      </c>
      <c r="V1" s="29" t="s">
        <v>601</v>
      </c>
      <c r="W1" s="29" t="s">
        <v>602</v>
      </c>
      <c r="X1" s="16" t="s">
        <v>11</v>
      </c>
      <c r="Y1" s="16" t="s">
        <v>603</v>
      </c>
      <c r="Z1" s="16" t="s">
        <v>11</v>
      </c>
      <c r="AA1" s="28" t="s">
        <v>540</v>
      </c>
      <c r="AB1" s="29" t="s">
        <v>601</v>
      </c>
      <c r="AC1" s="29" t="s">
        <v>602</v>
      </c>
      <c r="AD1" s="16" t="s">
        <v>18</v>
      </c>
      <c r="AE1" s="16" t="s">
        <v>19</v>
      </c>
      <c r="AF1" s="16" t="s">
        <v>20</v>
      </c>
      <c r="AG1" s="16" t="s">
        <v>21</v>
      </c>
      <c r="AH1" s="16" t="s">
        <v>508</v>
      </c>
      <c r="AI1" s="16" t="s">
        <v>22</v>
      </c>
      <c r="AJ1" s="16" t="s">
        <v>23</v>
      </c>
      <c r="AK1" s="16" t="s">
        <v>24</v>
      </c>
      <c r="AL1" s="17" t="s">
        <v>25</v>
      </c>
      <c r="AM1" s="17" t="s">
        <v>26</v>
      </c>
      <c r="AN1" s="21" t="s">
        <v>386</v>
      </c>
      <c r="AO1" s="23"/>
      <c r="AP1" s="23"/>
      <c r="AQ1" s="26" t="s">
        <v>566</v>
      </c>
      <c r="AR1" s="26" t="s">
        <v>567</v>
      </c>
    </row>
    <row r="2" spans="1:44" x14ac:dyDescent="0.25">
      <c r="A2" s="10">
        <v>707</v>
      </c>
      <c r="B2" s="1">
        <v>20</v>
      </c>
      <c r="C2" s="2">
        <v>40058896</v>
      </c>
      <c r="D2" s="3" t="s">
        <v>184</v>
      </c>
      <c r="E2" s="3" t="s">
        <v>361</v>
      </c>
      <c r="F2" s="3" t="s">
        <v>354</v>
      </c>
      <c r="G2" s="5">
        <v>1</v>
      </c>
      <c r="H2" s="4" t="s">
        <v>298</v>
      </c>
      <c r="I2" s="22">
        <v>518.41</v>
      </c>
      <c r="J2" s="11">
        <v>11</v>
      </c>
      <c r="K2" s="11">
        <v>12</v>
      </c>
      <c r="L2" s="11">
        <v>61</v>
      </c>
      <c r="M2" s="11">
        <f t="shared" ref="M2:M7" si="0">ROUND((I2*J2),0)</f>
        <v>5703</v>
      </c>
      <c r="N2" s="11">
        <f t="shared" ref="N2:N7" si="1">ROUND((M2*12%),0)</f>
        <v>684</v>
      </c>
      <c r="O2" s="9">
        <f t="shared" ref="O2:O7" si="2">M2*0.5%</f>
        <v>28.515000000000001</v>
      </c>
      <c r="P2" s="9">
        <f t="shared" ref="P2:P7" si="3">ROUND(IF(M2&gt;15000,(15000*0.5%),M2*0.5%),0)</f>
        <v>29</v>
      </c>
      <c r="Q2" s="8">
        <f t="shared" ref="Q2:Q69" si="4">(M2)*(3.25%)</f>
        <v>185.3475</v>
      </c>
      <c r="R2" s="8">
        <f t="shared" ref="R2:R62" si="5">SUM(M2:Q2)</f>
        <v>6629.8625000000002</v>
      </c>
      <c r="S2" s="11">
        <f t="shared" ref="S2:S7" si="6">ROUND((K2*10),0)</f>
        <v>120</v>
      </c>
      <c r="T2" s="9">
        <f t="shared" ref="T2:T62" si="7">SUM(R2:S2)</f>
        <v>6749.8625000000002</v>
      </c>
      <c r="U2" s="9"/>
      <c r="V2" s="9"/>
      <c r="W2" s="9"/>
      <c r="X2" s="11">
        <f t="shared" ref="X2:X7" si="8">ROUND((I2/8*L2),0)</f>
        <v>3953</v>
      </c>
      <c r="Y2" s="8">
        <f t="shared" ref="Y2:Y62" si="9">(X2)*(3.25%)</f>
        <v>128.4725</v>
      </c>
      <c r="Z2" s="9">
        <f t="shared" ref="Z2:Z62" si="10">+Y2+X2</f>
        <v>4081.4724999999999</v>
      </c>
      <c r="AA2" s="11"/>
      <c r="AB2" s="11"/>
      <c r="AC2" s="11"/>
      <c r="AD2" s="11">
        <f t="shared" ref="AD2:AD7" si="11">N2-AE2</f>
        <v>209</v>
      </c>
      <c r="AE2" s="11">
        <f t="shared" ref="AE2:AE7" si="12">ROUND((M2*8.33%),0)</f>
        <v>475</v>
      </c>
      <c r="AF2" s="12">
        <f t="shared" ref="AF2:AF7" si="13">ROUNDUP((M2+X2)*(0.75%),0)</f>
        <v>73</v>
      </c>
      <c r="AG2" s="12">
        <v>0</v>
      </c>
      <c r="AH2" s="12">
        <v>0</v>
      </c>
      <c r="AI2" s="12">
        <v>40</v>
      </c>
      <c r="AJ2" s="11">
        <f t="shared" ref="AJ2:AJ7" si="14">SUM(AD2:AI2)</f>
        <v>797</v>
      </c>
      <c r="AK2" s="11">
        <f t="shared" ref="AK2:AK7" si="15">SUM(M2:X2)-AJ2</f>
        <v>23285.587500000001</v>
      </c>
      <c r="AL2" s="11">
        <f t="shared" ref="AL2:AL7" si="16">X2</f>
        <v>3953</v>
      </c>
      <c r="AM2" s="11">
        <f t="shared" ref="AM2:AM7" si="17">AK2-AL2</f>
        <v>19332.587500000001</v>
      </c>
      <c r="AN2">
        <f>VLOOKUP(C2,[1]WD!$B$3:$AR$777,43,0)</f>
        <v>20</v>
      </c>
      <c r="AO2" s="18">
        <f t="shared" ref="AO2:AO7" si="18">+AN2-B2</f>
        <v>0</v>
      </c>
      <c r="AP2" s="6"/>
      <c r="AQ2" s="6"/>
      <c r="AR2" s="6"/>
    </row>
    <row r="3" spans="1:44" x14ac:dyDescent="0.25">
      <c r="A3" s="10">
        <v>708</v>
      </c>
      <c r="B3" s="1">
        <v>20</v>
      </c>
      <c r="C3" s="2">
        <v>40058904</v>
      </c>
      <c r="D3" s="3" t="s">
        <v>217</v>
      </c>
      <c r="E3" s="3" t="s">
        <v>361</v>
      </c>
      <c r="F3" s="3" t="s">
        <v>354</v>
      </c>
      <c r="G3" s="5">
        <v>1</v>
      </c>
      <c r="H3" s="4" t="s">
        <v>298</v>
      </c>
      <c r="I3" s="22">
        <v>518.41</v>
      </c>
      <c r="J3" s="11">
        <v>11</v>
      </c>
      <c r="K3" s="11">
        <v>11</v>
      </c>
      <c r="L3" s="11">
        <v>49</v>
      </c>
      <c r="M3" s="11">
        <f t="shared" si="0"/>
        <v>5703</v>
      </c>
      <c r="N3" s="11">
        <f t="shared" si="1"/>
        <v>684</v>
      </c>
      <c r="O3" s="9">
        <f t="shared" si="2"/>
        <v>28.515000000000001</v>
      </c>
      <c r="P3" s="9">
        <f t="shared" si="3"/>
        <v>29</v>
      </c>
      <c r="Q3" s="8">
        <f t="shared" si="4"/>
        <v>185.3475</v>
      </c>
      <c r="R3" s="8">
        <f t="shared" si="5"/>
        <v>6629.8625000000002</v>
      </c>
      <c r="S3" s="11">
        <f t="shared" si="6"/>
        <v>110</v>
      </c>
      <c r="T3" s="9">
        <f t="shared" si="7"/>
        <v>6739.8625000000002</v>
      </c>
      <c r="U3" s="9"/>
      <c r="V3" s="9"/>
      <c r="W3" s="9"/>
      <c r="X3" s="11">
        <f t="shared" si="8"/>
        <v>3175</v>
      </c>
      <c r="Y3" s="8">
        <f t="shared" si="9"/>
        <v>103.1875</v>
      </c>
      <c r="Z3" s="9">
        <f t="shared" si="10"/>
        <v>3278.1875</v>
      </c>
      <c r="AA3" s="11"/>
      <c r="AB3" s="11"/>
      <c r="AC3" s="11"/>
      <c r="AD3" s="11">
        <f t="shared" si="11"/>
        <v>209</v>
      </c>
      <c r="AE3" s="11">
        <f t="shared" si="12"/>
        <v>475</v>
      </c>
      <c r="AF3" s="12">
        <f t="shared" si="13"/>
        <v>67</v>
      </c>
      <c r="AG3" s="12">
        <v>0</v>
      </c>
      <c r="AH3" s="12">
        <v>0</v>
      </c>
      <c r="AI3" s="12">
        <v>40</v>
      </c>
      <c r="AJ3" s="11">
        <f t="shared" si="14"/>
        <v>791</v>
      </c>
      <c r="AK3" s="11">
        <f t="shared" si="15"/>
        <v>22493.587500000001</v>
      </c>
      <c r="AL3" s="11">
        <f t="shared" si="16"/>
        <v>3175</v>
      </c>
      <c r="AM3" s="11">
        <f t="shared" si="17"/>
        <v>19318.587500000001</v>
      </c>
      <c r="AN3">
        <f>VLOOKUP(C3,[1]WD!$B$3:$AR$777,43,0)</f>
        <v>20</v>
      </c>
      <c r="AO3" s="18">
        <f t="shared" si="18"/>
        <v>0</v>
      </c>
      <c r="AP3" s="6"/>
      <c r="AQ3" s="6"/>
      <c r="AR3" s="6"/>
    </row>
    <row r="4" spans="1:44" x14ac:dyDescent="0.25">
      <c r="A4" s="10">
        <v>709</v>
      </c>
      <c r="B4" s="1">
        <v>20</v>
      </c>
      <c r="C4" s="2">
        <v>40059012</v>
      </c>
      <c r="D4" s="3" t="s">
        <v>73</v>
      </c>
      <c r="E4" s="3" t="s">
        <v>361</v>
      </c>
      <c r="F4" s="3" t="s">
        <v>354</v>
      </c>
      <c r="G4" s="5">
        <v>1</v>
      </c>
      <c r="H4" s="4" t="s">
        <v>298</v>
      </c>
      <c r="I4" s="22">
        <v>518.41</v>
      </c>
      <c r="J4" s="11">
        <v>11</v>
      </c>
      <c r="K4" s="11">
        <v>11</v>
      </c>
      <c r="L4" s="11">
        <v>42</v>
      </c>
      <c r="M4" s="11">
        <f t="shared" si="0"/>
        <v>5703</v>
      </c>
      <c r="N4" s="11">
        <f t="shared" si="1"/>
        <v>684</v>
      </c>
      <c r="O4" s="9">
        <f t="shared" si="2"/>
        <v>28.515000000000001</v>
      </c>
      <c r="P4" s="9">
        <f t="shared" si="3"/>
        <v>29</v>
      </c>
      <c r="Q4" s="8">
        <f t="shared" si="4"/>
        <v>185.3475</v>
      </c>
      <c r="R4" s="8">
        <f t="shared" si="5"/>
        <v>6629.8625000000002</v>
      </c>
      <c r="S4" s="11">
        <f t="shared" si="6"/>
        <v>110</v>
      </c>
      <c r="T4" s="9">
        <f t="shared" si="7"/>
        <v>6739.8625000000002</v>
      </c>
      <c r="U4" s="9"/>
      <c r="V4" s="9"/>
      <c r="W4" s="9"/>
      <c r="X4" s="11">
        <f t="shared" si="8"/>
        <v>2722</v>
      </c>
      <c r="Y4" s="8">
        <f t="shared" si="9"/>
        <v>88.465000000000003</v>
      </c>
      <c r="Z4" s="9">
        <f t="shared" si="10"/>
        <v>2810.4650000000001</v>
      </c>
      <c r="AA4" s="11"/>
      <c r="AB4" s="11"/>
      <c r="AC4" s="11"/>
      <c r="AD4" s="11">
        <f t="shared" si="11"/>
        <v>209</v>
      </c>
      <c r="AE4" s="11">
        <f t="shared" si="12"/>
        <v>475</v>
      </c>
      <c r="AF4" s="12">
        <f t="shared" si="13"/>
        <v>64</v>
      </c>
      <c r="AG4" s="12">
        <v>0</v>
      </c>
      <c r="AH4" s="12">
        <v>0</v>
      </c>
      <c r="AI4" s="12">
        <v>40</v>
      </c>
      <c r="AJ4" s="11">
        <f t="shared" si="14"/>
        <v>788</v>
      </c>
      <c r="AK4" s="11">
        <f t="shared" si="15"/>
        <v>22043.587500000001</v>
      </c>
      <c r="AL4" s="11">
        <f t="shared" si="16"/>
        <v>2722</v>
      </c>
      <c r="AM4" s="11">
        <f t="shared" si="17"/>
        <v>19321.587500000001</v>
      </c>
      <c r="AN4">
        <f>VLOOKUP(C4,[1]WD!$B$3:$AR$777,43,0)</f>
        <v>20</v>
      </c>
      <c r="AO4" s="18">
        <f t="shared" si="18"/>
        <v>0</v>
      </c>
      <c r="AP4" s="6"/>
      <c r="AQ4" s="6"/>
      <c r="AR4" s="6"/>
    </row>
    <row r="5" spans="1:44" x14ac:dyDescent="0.25">
      <c r="A5" s="10">
        <v>710</v>
      </c>
      <c r="B5" s="1">
        <v>20</v>
      </c>
      <c r="C5" s="2">
        <v>40059061</v>
      </c>
      <c r="D5" s="3" t="s">
        <v>151</v>
      </c>
      <c r="E5" s="3" t="s">
        <v>361</v>
      </c>
      <c r="F5" s="3" t="s">
        <v>354</v>
      </c>
      <c r="G5" s="5">
        <v>1</v>
      </c>
      <c r="H5" s="4" t="s">
        <v>298</v>
      </c>
      <c r="I5" s="22">
        <v>518.41</v>
      </c>
      <c r="J5" s="11">
        <v>9</v>
      </c>
      <c r="K5" s="11">
        <v>11</v>
      </c>
      <c r="L5" s="11">
        <v>56</v>
      </c>
      <c r="M5" s="11">
        <f t="shared" si="0"/>
        <v>4666</v>
      </c>
      <c r="N5" s="11">
        <f t="shared" si="1"/>
        <v>560</v>
      </c>
      <c r="O5" s="9">
        <f t="shared" si="2"/>
        <v>23.330000000000002</v>
      </c>
      <c r="P5" s="9">
        <f t="shared" si="3"/>
        <v>23</v>
      </c>
      <c r="Q5" s="8">
        <f t="shared" si="4"/>
        <v>151.64500000000001</v>
      </c>
      <c r="R5" s="8">
        <f t="shared" si="5"/>
        <v>5423.9750000000004</v>
      </c>
      <c r="S5" s="11">
        <f t="shared" si="6"/>
        <v>110</v>
      </c>
      <c r="T5" s="9">
        <f t="shared" si="7"/>
        <v>5533.9750000000004</v>
      </c>
      <c r="U5" s="9"/>
      <c r="V5" s="9"/>
      <c r="W5" s="9"/>
      <c r="X5" s="11">
        <f t="shared" si="8"/>
        <v>3629</v>
      </c>
      <c r="Y5" s="8">
        <f t="shared" si="9"/>
        <v>117.94250000000001</v>
      </c>
      <c r="Z5" s="9">
        <f t="shared" si="10"/>
        <v>3746.9425000000001</v>
      </c>
      <c r="AA5" s="11"/>
      <c r="AB5" s="11"/>
      <c r="AC5" s="11"/>
      <c r="AD5" s="11">
        <f t="shared" si="11"/>
        <v>171</v>
      </c>
      <c r="AE5" s="11">
        <f t="shared" si="12"/>
        <v>389</v>
      </c>
      <c r="AF5" s="12">
        <f t="shared" si="13"/>
        <v>63</v>
      </c>
      <c r="AG5" s="12">
        <v>0</v>
      </c>
      <c r="AH5" s="12">
        <v>0</v>
      </c>
      <c r="AI5" s="12">
        <v>40</v>
      </c>
      <c r="AJ5" s="11">
        <f t="shared" si="14"/>
        <v>663</v>
      </c>
      <c r="AK5" s="11">
        <f t="shared" si="15"/>
        <v>19457.925000000003</v>
      </c>
      <c r="AL5" s="11">
        <f t="shared" si="16"/>
        <v>3629</v>
      </c>
      <c r="AM5" s="11">
        <f t="shared" si="17"/>
        <v>15828.925000000003</v>
      </c>
      <c r="AN5">
        <f>VLOOKUP(C5,[1]WD!$B$3:$AR$777,43,0)</f>
        <v>20</v>
      </c>
      <c r="AO5" s="18">
        <f t="shared" si="18"/>
        <v>0</v>
      </c>
      <c r="AP5" s="6"/>
      <c r="AQ5" s="6"/>
      <c r="AR5" s="6"/>
    </row>
    <row r="6" spans="1:44" x14ac:dyDescent="0.25">
      <c r="A6" s="10">
        <v>711</v>
      </c>
      <c r="B6" s="1">
        <v>20</v>
      </c>
      <c r="C6" s="2">
        <v>40059070</v>
      </c>
      <c r="D6" s="3" t="s">
        <v>166</v>
      </c>
      <c r="E6" s="3" t="s">
        <v>361</v>
      </c>
      <c r="F6" s="3" t="s">
        <v>354</v>
      </c>
      <c r="G6" s="5">
        <v>1</v>
      </c>
      <c r="H6" s="4" t="s">
        <v>298</v>
      </c>
      <c r="I6" s="22">
        <v>518.41</v>
      </c>
      <c r="J6" s="11">
        <v>10</v>
      </c>
      <c r="K6" s="11">
        <v>12</v>
      </c>
      <c r="L6" s="11">
        <v>69</v>
      </c>
      <c r="M6" s="11">
        <f t="shared" si="0"/>
        <v>5184</v>
      </c>
      <c r="N6" s="11">
        <f t="shared" si="1"/>
        <v>622</v>
      </c>
      <c r="O6" s="9">
        <f t="shared" si="2"/>
        <v>25.92</v>
      </c>
      <c r="P6" s="9">
        <f t="shared" si="3"/>
        <v>26</v>
      </c>
      <c r="Q6" s="8">
        <f t="shared" si="4"/>
        <v>168.48000000000002</v>
      </c>
      <c r="R6" s="8">
        <f t="shared" si="5"/>
        <v>6026.4</v>
      </c>
      <c r="S6" s="11">
        <f t="shared" si="6"/>
        <v>120</v>
      </c>
      <c r="T6" s="9">
        <f t="shared" si="7"/>
        <v>6146.4</v>
      </c>
      <c r="U6" s="9"/>
      <c r="V6" s="9"/>
      <c r="W6" s="9"/>
      <c r="X6" s="11">
        <f t="shared" si="8"/>
        <v>4471</v>
      </c>
      <c r="Y6" s="8">
        <f t="shared" si="9"/>
        <v>145.3075</v>
      </c>
      <c r="Z6" s="9">
        <f t="shared" si="10"/>
        <v>4616.3074999999999</v>
      </c>
      <c r="AA6" s="11"/>
      <c r="AB6" s="11"/>
      <c r="AC6" s="11"/>
      <c r="AD6" s="11">
        <f t="shared" si="11"/>
        <v>190</v>
      </c>
      <c r="AE6" s="11">
        <f t="shared" si="12"/>
        <v>432</v>
      </c>
      <c r="AF6" s="12">
        <f t="shared" si="13"/>
        <v>73</v>
      </c>
      <c r="AG6" s="12">
        <v>0</v>
      </c>
      <c r="AH6" s="12">
        <v>0</v>
      </c>
      <c r="AI6" s="12">
        <v>40</v>
      </c>
      <c r="AJ6" s="11">
        <f t="shared" si="14"/>
        <v>735</v>
      </c>
      <c r="AK6" s="11">
        <f t="shared" si="15"/>
        <v>22055.199999999997</v>
      </c>
      <c r="AL6" s="11">
        <f t="shared" si="16"/>
        <v>4471</v>
      </c>
      <c r="AM6" s="11">
        <f t="shared" si="17"/>
        <v>17584.199999999997</v>
      </c>
      <c r="AN6">
        <f>VLOOKUP(C6,[1]WD!$B$3:$AR$777,43,0)</f>
        <v>20</v>
      </c>
      <c r="AO6" s="18">
        <f t="shared" si="18"/>
        <v>0</v>
      </c>
      <c r="AP6" s="6"/>
      <c r="AQ6" s="6"/>
      <c r="AR6" s="6"/>
    </row>
    <row r="7" spans="1:44" x14ac:dyDescent="0.25">
      <c r="A7" s="10">
        <v>712</v>
      </c>
      <c r="B7" s="1">
        <v>20</v>
      </c>
      <c r="C7" s="2">
        <v>40058935</v>
      </c>
      <c r="D7" s="3" t="s">
        <v>274</v>
      </c>
      <c r="E7" s="3" t="s">
        <v>361</v>
      </c>
      <c r="F7" s="3" t="s">
        <v>354</v>
      </c>
      <c r="G7" s="5">
        <v>1</v>
      </c>
      <c r="H7" s="4" t="s">
        <v>358</v>
      </c>
      <c r="I7" s="22">
        <v>518.41</v>
      </c>
      <c r="J7" s="11">
        <v>11</v>
      </c>
      <c r="K7" s="11">
        <v>11</v>
      </c>
      <c r="L7" s="11">
        <v>43</v>
      </c>
      <c r="M7" s="11">
        <f t="shared" si="0"/>
        <v>5703</v>
      </c>
      <c r="N7" s="11">
        <f t="shared" si="1"/>
        <v>684</v>
      </c>
      <c r="O7" s="9">
        <f t="shared" si="2"/>
        <v>28.515000000000001</v>
      </c>
      <c r="P7" s="9">
        <f t="shared" si="3"/>
        <v>29</v>
      </c>
      <c r="Q7" s="8">
        <f t="shared" si="4"/>
        <v>185.3475</v>
      </c>
      <c r="R7" s="8">
        <f t="shared" si="5"/>
        <v>6629.8625000000002</v>
      </c>
      <c r="S7" s="11">
        <f t="shared" si="6"/>
        <v>110</v>
      </c>
      <c r="T7" s="9">
        <f t="shared" si="7"/>
        <v>6739.8625000000002</v>
      </c>
      <c r="U7" s="9"/>
      <c r="V7" s="9"/>
      <c r="W7" s="9"/>
      <c r="X7" s="11">
        <f t="shared" si="8"/>
        <v>2786</v>
      </c>
      <c r="Y7" s="8">
        <f t="shared" si="9"/>
        <v>90.545000000000002</v>
      </c>
      <c r="Z7" s="9">
        <f t="shared" si="10"/>
        <v>2876.5450000000001</v>
      </c>
      <c r="AA7" s="11"/>
      <c r="AB7" s="11"/>
      <c r="AC7" s="11"/>
      <c r="AD7" s="11">
        <f t="shared" si="11"/>
        <v>209</v>
      </c>
      <c r="AE7" s="11">
        <f t="shared" si="12"/>
        <v>475</v>
      </c>
      <c r="AF7" s="12">
        <f t="shared" si="13"/>
        <v>64</v>
      </c>
      <c r="AG7" s="12">
        <v>0</v>
      </c>
      <c r="AH7" s="12">
        <v>0</v>
      </c>
      <c r="AI7" s="12">
        <v>40</v>
      </c>
      <c r="AJ7" s="11">
        <f t="shared" si="14"/>
        <v>788</v>
      </c>
      <c r="AK7" s="11">
        <f t="shared" si="15"/>
        <v>22107.587500000001</v>
      </c>
      <c r="AL7" s="11">
        <f t="shared" si="16"/>
        <v>2786</v>
      </c>
      <c r="AM7" s="11">
        <f t="shared" si="17"/>
        <v>19321.587500000001</v>
      </c>
      <c r="AN7">
        <f>VLOOKUP(C7,[1]WD!$B$3:$AR$777,43,0)</f>
        <v>20</v>
      </c>
      <c r="AO7" s="18">
        <f t="shared" si="18"/>
        <v>0</v>
      </c>
      <c r="AP7" s="6"/>
      <c r="AQ7" s="6"/>
      <c r="AR7" s="6"/>
    </row>
    <row r="8" spans="1:44" x14ac:dyDescent="0.25">
      <c r="A8" s="10"/>
      <c r="B8" s="1"/>
      <c r="C8" s="2"/>
      <c r="D8" s="3"/>
      <c r="E8" s="3"/>
      <c r="F8" s="31" t="s">
        <v>668</v>
      </c>
      <c r="G8" s="5">
        <f>SUBTOTAL(9,G2:G7)</f>
        <v>6</v>
      </c>
      <c r="H8" s="4"/>
      <c r="I8" s="22"/>
      <c r="J8" s="11">
        <f t="shared" ref="J8:T8" si="19">SUBTOTAL(9,J2:J7)</f>
        <v>63</v>
      </c>
      <c r="K8" s="11">
        <f t="shared" si="19"/>
        <v>68</v>
      </c>
      <c r="L8" s="11">
        <f t="shared" si="19"/>
        <v>320</v>
      </c>
      <c r="M8" s="11">
        <f t="shared" si="19"/>
        <v>32662</v>
      </c>
      <c r="N8" s="11">
        <f t="shared" si="19"/>
        <v>3918</v>
      </c>
      <c r="O8" s="9">
        <f t="shared" si="19"/>
        <v>163.31</v>
      </c>
      <c r="P8" s="9">
        <f t="shared" si="19"/>
        <v>165</v>
      </c>
      <c r="Q8" s="8">
        <f t="shared" si="19"/>
        <v>1061.5150000000001</v>
      </c>
      <c r="R8" s="8">
        <f t="shared" si="19"/>
        <v>37969.825000000004</v>
      </c>
      <c r="S8" s="11">
        <f t="shared" si="19"/>
        <v>680</v>
      </c>
      <c r="T8" s="9">
        <f t="shared" si="19"/>
        <v>38649.825000000004</v>
      </c>
      <c r="U8" s="33">
        <f>ROUND(T8/G8,2)</f>
        <v>6441.64</v>
      </c>
      <c r="V8" s="9">
        <f>U8*G8</f>
        <v>38649.840000000004</v>
      </c>
      <c r="W8" s="9">
        <f>V8-T8</f>
        <v>1.4999999999417923E-2</v>
      </c>
      <c r="X8" s="11">
        <f>SUBTOTAL(9,X2:X7)</f>
        <v>20736</v>
      </c>
      <c r="Y8" s="8">
        <f>SUBTOTAL(9,Y2:Y7)</f>
        <v>673.92</v>
      </c>
      <c r="Z8" s="9">
        <f>SUBTOTAL(9,Z2:Z7)</f>
        <v>21409.919999999998</v>
      </c>
      <c r="AA8" s="33">
        <f>ROUND(Z8/G8,2)</f>
        <v>3568.32</v>
      </c>
      <c r="AB8" s="9">
        <f>AA8*G8</f>
        <v>21409.920000000002</v>
      </c>
      <c r="AC8" s="9">
        <f>AB8-Z8</f>
        <v>0</v>
      </c>
      <c r="AD8" s="11">
        <f t="shared" ref="AD8:AM8" si="20">SUBTOTAL(9,AD2:AD7)</f>
        <v>1197</v>
      </c>
      <c r="AE8" s="11">
        <f t="shared" si="20"/>
        <v>2721</v>
      </c>
      <c r="AF8" s="12">
        <f t="shared" si="20"/>
        <v>404</v>
      </c>
      <c r="AG8" s="12">
        <f t="shared" si="20"/>
        <v>0</v>
      </c>
      <c r="AH8" s="12">
        <f t="shared" si="20"/>
        <v>0</v>
      </c>
      <c r="AI8" s="12">
        <f t="shared" si="20"/>
        <v>240</v>
      </c>
      <c r="AJ8" s="11">
        <f t="shared" si="20"/>
        <v>4562</v>
      </c>
      <c r="AK8" s="11">
        <f t="shared" si="20"/>
        <v>131443.47500000001</v>
      </c>
      <c r="AL8" s="11">
        <f t="shared" si="20"/>
        <v>20736</v>
      </c>
      <c r="AM8" s="11">
        <f t="shared" si="20"/>
        <v>110707.47500000001</v>
      </c>
      <c r="AO8" s="18">
        <f>SUBTOTAL(9,AO2:AO7)</f>
        <v>0</v>
      </c>
      <c r="AP8" s="6"/>
      <c r="AQ8" s="6"/>
      <c r="AR8" s="6"/>
    </row>
    <row r="9" spans="1:44" x14ac:dyDescent="0.25">
      <c r="A9" s="10">
        <v>713</v>
      </c>
      <c r="B9" s="1">
        <v>20</v>
      </c>
      <c r="C9" s="2">
        <v>40058932</v>
      </c>
      <c r="D9" s="3" t="s">
        <v>273</v>
      </c>
      <c r="E9" s="3" t="s">
        <v>361</v>
      </c>
      <c r="F9" s="3" t="s">
        <v>355</v>
      </c>
      <c r="G9" s="5">
        <v>1</v>
      </c>
      <c r="H9" s="4" t="s">
        <v>298</v>
      </c>
      <c r="I9" s="22">
        <v>518.41</v>
      </c>
      <c r="J9" s="11">
        <v>26</v>
      </c>
      <c r="K9" s="11">
        <v>27</v>
      </c>
      <c r="L9" s="11">
        <v>88</v>
      </c>
      <c r="M9" s="11">
        <f t="shared" ref="M9:M15" si="21">ROUND((I9*J9),0)</f>
        <v>13479</v>
      </c>
      <c r="N9" s="11">
        <f t="shared" ref="N9:N15" si="22">ROUND((M9*12%),0)</f>
        <v>1617</v>
      </c>
      <c r="O9" s="9">
        <f t="shared" ref="O9:O15" si="23">M9*0.5%</f>
        <v>67.394999999999996</v>
      </c>
      <c r="P9" s="9">
        <f t="shared" ref="P9:P15" si="24">ROUND(IF(M9&gt;15000,(15000*0.5%),M9*0.5%),0)</f>
        <v>67</v>
      </c>
      <c r="Q9" s="8">
        <f t="shared" si="4"/>
        <v>438.0675</v>
      </c>
      <c r="R9" s="8">
        <f t="shared" si="5"/>
        <v>15668.4625</v>
      </c>
      <c r="S9" s="11">
        <f t="shared" ref="S9:S15" si="25">ROUND((K9*10),0)</f>
        <v>270</v>
      </c>
      <c r="T9" s="9">
        <f t="shared" si="7"/>
        <v>15938.4625</v>
      </c>
      <c r="U9" s="9"/>
      <c r="V9" s="9"/>
      <c r="W9" s="9"/>
      <c r="X9" s="11">
        <f t="shared" ref="X9:X15" si="26">ROUND((I9/8*L9),0)</f>
        <v>5703</v>
      </c>
      <c r="Y9" s="8">
        <f t="shared" si="9"/>
        <v>185.3475</v>
      </c>
      <c r="Z9" s="9">
        <f t="shared" si="10"/>
        <v>5888.3474999999999</v>
      </c>
      <c r="AA9" s="11"/>
      <c r="AB9" s="11"/>
      <c r="AC9" s="11"/>
      <c r="AD9" s="11">
        <f t="shared" ref="AD9:AD15" si="27">N9-AE9</f>
        <v>494</v>
      </c>
      <c r="AE9" s="11">
        <f t="shared" ref="AE9:AE15" si="28">ROUND((M9*8.33%),0)</f>
        <v>1123</v>
      </c>
      <c r="AF9" s="12">
        <f t="shared" ref="AF9:AF15" si="29">ROUNDUP((M9+X9)*(0.75%),0)</f>
        <v>144</v>
      </c>
      <c r="AG9" s="12">
        <v>0</v>
      </c>
      <c r="AH9" s="12">
        <v>0</v>
      </c>
      <c r="AI9" s="12">
        <v>40</v>
      </c>
      <c r="AJ9" s="11">
        <f t="shared" ref="AJ9:AJ15" si="30">SUM(AD9:AI9)</f>
        <v>1801</v>
      </c>
      <c r="AK9" s="11">
        <f t="shared" ref="AK9:AK15" si="31">SUM(M9:X9)-AJ9</f>
        <v>51447.387499999997</v>
      </c>
      <c r="AL9" s="11">
        <f t="shared" ref="AL9:AL15" si="32">X9</f>
        <v>5703</v>
      </c>
      <c r="AM9" s="11">
        <f t="shared" ref="AM9:AM15" si="33">AK9-AL9</f>
        <v>45744.387499999997</v>
      </c>
      <c r="AN9">
        <f>VLOOKUP(C9,[1]WD!$B$3:$AR$777,43,0)</f>
        <v>20</v>
      </c>
      <c r="AO9" s="18">
        <f t="shared" ref="AO9:AO15" si="34">+AN9-B9</f>
        <v>0</v>
      </c>
      <c r="AP9" s="6"/>
      <c r="AQ9" s="6"/>
      <c r="AR9" s="6"/>
    </row>
    <row r="10" spans="1:44" x14ac:dyDescent="0.25">
      <c r="A10" s="10">
        <v>714</v>
      </c>
      <c r="B10" s="1">
        <v>20</v>
      </c>
      <c r="C10" s="2">
        <v>40058927</v>
      </c>
      <c r="D10" s="3" t="s">
        <v>272</v>
      </c>
      <c r="E10" s="3" t="s">
        <v>361</v>
      </c>
      <c r="F10" s="3" t="s">
        <v>355</v>
      </c>
      <c r="G10" s="5">
        <v>1</v>
      </c>
      <c r="H10" s="4" t="s">
        <v>298</v>
      </c>
      <c r="I10" s="22">
        <v>518.41</v>
      </c>
      <c r="J10" s="11">
        <v>13</v>
      </c>
      <c r="K10" s="11">
        <v>15</v>
      </c>
      <c r="L10" s="11">
        <v>77</v>
      </c>
      <c r="M10" s="11">
        <f t="shared" si="21"/>
        <v>6739</v>
      </c>
      <c r="N10" s="11">
        <f t="shared" si="22"/>
        <v>809</v>
      </c>
      <c r="O10" s="9">
        <f t="shared" si="23"/>
        <v>33.695</v>
      </c>
      <c r="P10" s="9">
        <f t="shared" si="24"/>
        <v>34</v>
      </c>
      <c r="Q10" s="8">
        <f t="shared" si="4"/>
        <v>219.01750000000001</v>
      </c>
      <c r="R10" s="8">
        <f t="shared" si="5"/>
        <v>7834.7124999999996</v>
      </c>
      <c r="S10" s="11">
        <f t="shared" si="25"/>
        <v>150</v>
      </c>
      <c r="T10" s="9">
        <f t="shared" si="7"/>
        <v>7984.7124999999996</v>
      </c>
      <c r="U10" s="9"/>
      <c r="V10" s="9"/>
      <c r="W10" s="9"/>
      <c r="X10" s="11">
        <f t="shared" si="26"/>
        <v>4990</v>
      </c>
      <c r="Y10" s="8">
        <f t="shared" si="9"/>
        <v>162.17500000000001</v>
      </c>
      <c r="Z10" s="9">
        <f t="shared" si="10"/>
        <v>5152.1750000000002</v>
      </c>
      <c r="AA10" s="11"/>
      <c r="AB10" s="11"/>
      <c r="AC10" s="11"/>
      <c r="AD10" s="11">
        <f t="shared" si="27"/>
        <v>248</v>
      </c>
      <c r="AE10" s="11">
        <f t="shared" si="28"/>
        <v>561</v>
      </c>
      <c r="AF10" s="12">
        <f t="shared" si="29"/>
        <v>88</v>
      </c>
      <c r="AG10" s="12">
        <v>0</v>
      </c>
      <c r="AH10" s="12">
        <v>0</v>
      </c>
      <c r="AI10" s="12">
        <v>40</v>
      </c>
      <c r="AJ10" s="11">
        <f t="shared" si="30"/>
        <v>937</v>
      </c>
      <c r="AK10" s="11">
        <f t="shared" si="31"/>
        <v>27857.137499999997</v>
      </c>
      <c r="AL10" s="11">
        <f t="shared" si="32"/>
        <v>4990</v>
      </c>
      <c r="AM10" s="11">
        <f t="shared" si="33"/>
        <v>22867.137499999997</v>
      </c>
      <c r="AN10">
        <f>VLOOKUP(C10,[1]WD!$B$3:$AR$777,43,0)</f>
        <v>20</v>
      </c>
      <c r="AO10" s="18">
        <f t="shared" si="34"/>
        <v>0</v>
      </c>
      <c r="AP10" s="6"/>
      <c r="AQ10" s="6"/>
      <c r="AR10" s="6"/>
    </row>
    <row r="11" spans="1:44" x14ac:dyDescent="0.25">
      <c r="A11" s="10">
        <v>715</v>
      </c>
      <c r="B11" s="1">
        <v>20</v>
      </c>
      <c r="C11" s="2">
        <v>40058906</v>
      </c>
      <c r="D11" s="3" t="s">
        <v>266</v>
      </c>
      <c r="E11" s="3" t="s">
        <v>361</v>
      </c>
      <c r="F11" s="3" t="s">
        <v>355</v>
      </c>
      <c r="G11" s="5">
        <v>1</v>
      </c>
      <c r="H11" s="4" t="s">
        <v>299</v>
      </c>
      <c r="I11" s="22">
        <v>518.41</v>
      </c>
      <c r="J11" s="11">
        <v>20</v>
      </c>
      <c r="K11" s="11">
        <v>21</v>
      </c>
      <c r="L11" s="11">
        <v>50</v>
      </c>
      <c r="M11" s="11">
        <f t="shared" si="21"/>
        <v>10368</v>
      </c>
      <c r="N11" s="11">
        <f t="shared" si="22"/>
        <v>1244</v>
      </c>
      <c r="O11" s="9">
        <f t="shared" si="23"/>
        <v>51.84</v>
      </c>
      <c r="P11" s="9">
        <f t="shared" si="24"/>
        <v>52</v>
      </c>
      <c r="Q11" s="8">
        <f t="shared" si="4"/>
        <v>336.96000000000004</v>
      </c>
      <c r="R11" s="8">
        <f t="shared" si="5"/>
        <v>12052.8</v>
      </c>
      <c r="S11" s="11">
        <f t="shared" si="25"/>
        <v>210</v>
      </c>
      <c r="T11" s="9">
        <f t="shared" si="7"/>
        <v>12262.8</v>
      </c>
      <c r="U11" s="9"/>
      <c r="V11" s="9"/>
      <c r="W11" s="9"/>
      <c r="X11" s="11">
        <f t="shared" si="26"/>
        <v>3240</v>
      </c>
      <c r="Y11" s="8">
        <f t="shared" si="9"/>
        <v>105.3</v>
      </c>
      <c r="Z11" s="9">
        <f t="shared" si="10"/>
        <v>3345.3</v>
      </c>
      <c r="AA11" s="11"/>
      <c r="AB11" s="11"/>
      <c r="AC11" s="11"/>
      <c r="AD11" s="11">
        <f t="shared" si="27"/>
        <v>380</v>
      </c>
      <c r="AE11" s="11">
        <f t="shared" si="28"/>
        <v>864</v>
      </c>
      <c r="AF11" s="12">
        <f t="shared" si="29"/>
        <v>103</v>
      </c>
      <c r="AG11" s="12">
        <v>0</v>
      </c>
      <c r="AH11" s="12">
        <v>0</v>
      </c>
      <c r="AI11" s="12">
        <v>40</v>
      </c>
      <c r="AJ11" s="11">
        <f t="shared" si="30"/>
        <v>1387</v>
      </c>
      <c r="AK11" s="11">
        <f t="shared" si="31"/>
        <v>38431.399999999994</v>
      </c>
      <c r="AL11" s="11">
        <f t="shared" si="32"/>
        <v>3240</v>
      </c>
      <c r="AM11" s="11">
        <f t="shared" si="33"/>
        <v>35191.399999999994</v>
      </c>
      <c r="AN11">
        <f>VLOOKUP(C11,[1]WD!$B$3:$AR$777,43,0)</f>
        <v>20</v>
      </c>
      <c r="AO11" s="18">
        <f t="shared" si="34"/>
        <v>0</v>
      </c>
      <c r="AP11" s="6"/>
      <c r="AQ11" s="6"/>
      <c r="AR11" s="6"/>
    </row>
    <row r="12" spans="1:44" x14ac:dyDescent="0.25">
      <c r="A12" s="10">
        <v>716</v>
      </c>
      <c r="B12" s="1">
        <v>20</v>
      </c>
      <c r="C12" s="2">
        <v>40058907</v>
      </c>
      <c r="D12" s="3" t="s">
        <v>267</v>
      </c>
      <c r="E12" s="3" t="s">
        <v>361</v>
      </c>
      <c r="F12" s="3" t="s">
        <v>355</v>
      </c>
      <c r="G12" s="5">
        <v>1</v>
      </c>
      <c r="H12" s="4" t="s">
        <v>299</v>
      </c>
      <c r="I12" s="22">
        <v>518.41</v>
      </c>
      <c r="J12" s="11">
        <v>11</v>
      </c>
      <c r="K12" s="11">
        <v>12</v>
      </c>
      <c r="L12" s="11">
        <v>56</v>
      </c>
      <c r="M12" s="11">
        <f t="shared" si="21"/>
        <v>5703</v>
      </c>
      <c r="N12" s="11">
        <f t="shared" si="22"/>
        <v>684</v>
      </c>
      <c r="O12" s="9">
        <f t="shared" si="23"/>
        <v>28.515000000000001</v>
      </c>
      <c r="P12" s="9">
        <f t="shared" si="24"/>
        <v>29</v>
      </c>
      <c r="Q12" s="8">
        <f t="shared" si="4"/>
        <v>185.3475</v>
      </c>
      <c r="R12" s="8">
        <f t="shared" si="5"/>
        <v>6629.8625000000002</v>
      </c>
      <c r="S12" s="11">
        <f t="shared" si="25"/>
        <v>120</v>
      </c>
      <c r="T12" s="9">
        <f t="shared" si="7"/>
        <v>6749.8625000000002</v>
      </c>
      <c r="U12" s="9"/>
      <c r="V12" s="9"/>
      <c r="W12" s="9"/>
      <c r="X12" s="11">
        <f t="shared" si="26"/>
        <v>3629</v>
      </c>
      <c r="Y12" s="8">
        <f t="shared" si="9"/>
        <v>117.94250000000001</v>
      </c>
      <c r="Z12" s="9">
        <f t="shared" si="10"/>
        <v>3746.9425000000001</v>
      </c>
      <c r="AA12" s="11"/>
      <c r="AB12" s="11"/>
      <c r="AC12" s="11"/>
      <c r="AD12" s="11">
        <f t="shared" si="27"/>
        <v>209</v>
      </c>
      <c r="AE12" s="11">
        <f t="shared" si="28"/>
        <v>475</v>
      </c>
      <c r="AF12" s="12">
        <f t="shared" si="29"/>
        <v>70</v>
      </c>
      <c r="AG12" s="12">
        <v>0</v>
      </c>
      <c r="AH12" s="12">
        <v>0</v>
      </c>
      <c r="AI12" s="12">
        <v>40</v>
      </c>
      <c r="AJ12" s="11">
        <f t="shared" si="30"/>
        <v>794</v>
      </c>
      <c r="AK12" s="11">
        <f t="shared" si="31"/>
        <v>22964.587500000001</v>
      </c>
      <c r="AL12" s="11">
        <f t="shared" si="32"/>
        <v>3629</v>
      </c>
      <c r="AM12" s="11">
        <f t="shared" si="33"/>
        <v>19335.587500000001</v>
      </c>
      <c r="AN12">
        <f>VLOOKUP(C12,[1]WD!$B$3:$AR$777,43,0)</f>
        <v>20</v>
      </c>
      <c r="AO12" s="18">
        <f t="shared" si="34"/>
        <v>0</v>
      </c>
      <c r="AP12" s="6"/>
      <c r="AQ12" s="6"/>
      <c r="AR12" s="6"/>
    </row>
    <row r="13" spans="1:44" x14ac:dyDescent="0.25">
      <c r="A13" s="10">
        <v>717</v>
      </c>
      <c r="B13" s="1">
        <v>20</v>
      </c>
      <c r="C13" s="2">
        <v>40059180</v>
      </c>
      <c r="D13" s="3" t="s">
        <v>308</v>
      </c>
      <c r="E13" s="3" t="s">
        <v>361</v>
      </c>
      <c r="F13" s="3" t="s">
        <v>355</v>
      </c>
      <c r="G13" s="5">
        <v>1</v>
      </c>
      <c r="H13" s="4" t="s">
        <v>299</v>
      </c>
      <c r="I13" s="22">
        <v>518.41</v>
      </c>
      <c r="J13" s="11">
        <v>11</v>
      </c>
      <c r="K13" s="11">
        <v>12</v>
      </c>
      <c r="L13" s="11">
        <v>56</v>
      </c>
      <c r="M13" s="11">
        <f t="shared" si="21"/>
        <v>5703</v>
      </c>
      <c r="N13" s="11">
        <f t="shared" si="22"/>
        <v>684</v>
      </c>
      <c r="O13" s="9">
        <f t="shared" si="23"/>
        <v>28.515000000000001</v>
      </c>
      <c r="P13" s="9">
        <f t="shared" si="24"/>
        <v>29</v>
      </c>
      <c r="Q13" s="8">
        <f t="shared" si="4"/>
        <v>185.3475</v>
      </c>
      <c r="R13" s="8">
        <f t="shared" si="5"/>
        <v>6629.8625000000002</v>
      </c>
      <c r="S13" s="11">
        <f t="shared" si="25"/>
        <v>120</v>
      </c>
      <c r="T13" s="9">
        <f t="shared" si="7"/>
        <v>6749.8625000000002</v>
      </c>
      <c r="U13" s="9"/>
      <c r="V13" s="9"/>
      <c r="W13" s="9"/>
      <c r="X13" s="11">
        <f t="shared" si="26"/>
        <v>3629</v>
      </c>
      <c r="Y13" s="8">
        <f t="shared" si="9"/>
        <v>117.94250000000001</v>
      </c>
      <c r="Z13" s="9">
        <f t="shared" si="10"/>
        <v>3746.9425000000001</v>
      </c>
      <c r="AA13" s="11"/>
      <c r="AB13" s="11"/>
      <c r="AC13" s="11"/>
      <c r="AD13" s="11">
        <f t="shared" si="27"/>
        <v>209</v>
      </c>
      <c r="AE13" s="11">
        <f t="shared" si="28"/>
        <v>475</v>
      </c>
      <c r="AF13" s="12">
        <f t="shared" si="29"/>
        <v>70</v>
      </c>
      <c r="AG13" s="12">
        <v>0</v>
      </c>
      <c r="AH13" s="12">
        <v>0</v>
      </c>
      <c r="AI13" s="12">
        <v>40</v>
      </c>
      <c r="AJ13" s="11">
        <f t="shared" si="30"/>
        <v>794</v>
      </c>
      <c r="AK13" s="11">
        <f t="shared" si="31"/>
        <v>22964.587500000001</v>
      </c>
      <c r="AL13" s="11">
        <f t="shared" si="32"/>
        <v>3629</v>
      </c>
      <c r="AM13" s="11">
        <f t="shared" si="33"/>
        <v>19335.587500000001</v>
      </c>
      <c r="AN13">
        <f>VLOOKUP(C13,[1]WD!$B$3:$AR$777,43,0)</f>
        <v>20</v>
      </c>
      <c r="AO13" s="18">
        <f t="shared" si="34"/>
        <v>0</v>
      </c>
      <c r="AP13" s="6"/>
      <c r="AQ13" s="6"/>
      <c r="AR13" s="6"/>
    </row>
    <row r="14" spans="1:44" x14ac:dyDescent="0.25">
      <c r="A14" s="10">
        <v>718</v>
      </c>
      <c r="B14" s="1">
        <v>20</v>
      </c>
      <c r="C14" s="2">
        <v>40059193</v>
      </c>
      <c r="D14" s="3" t="s">
        <v>312</v>
      </c>
      <c r="E14" s="3" t="s">
        <v>361</v>
      </c>
      <c r="F14" s="3" t="s">
        <v>355</v>
      </c>
      <c r="G14" s="5">
        <v>1</v>
      </c>
      <c r="H14" s="4" t="s">
        <v>299</v>
      </c>
      <c r="I14" s="22">
        <v>518.41</v>
      </c>
      <c r="J14" s="11">
        <v>26</v>
      </c>
      <c r="K14" s="11">
        <v>28</v>
      </c>
      <c r="L14" s="11">
        <v>74</v>
      </c>
      <c r="M14" s="11">
        <f t="shared" si="21"/>
        <v>13479</v>
      </c>
      <c r="N14" s="11">
        <f t="shared" si="22"/>
        <v>1617</v>
      </c>
      <c r="O14" s="9">
        <f t="shared" si="23"/>
        <v>67.394999999999996</v>
      </c>
      <c r="P14" s="9">
        <f t="shared" si="24"/>
        <v>67</v>
      </c>
      <c r="Q14" s="8">
        <f t="shared" si="4"/>
        <v>438.0675</v>
      </c>
      <c r="R14" s="8">
        <f t="shared" si="5"/>
        <v>15668.4625</v>
      </c>
      <c r="S14" s="11">
        <f t="shared" si="25"/>
        <v>280</v>
      </c>
      <c r="T14" s="9">
        <f t="shared" si="7"/>
        <v>15948.4625</v>
      </c>
      <c r="U14" s="9"/>
      <c r="V14" s="9"/>
      <c r="W14" s="9"/>
      <c r="X14" s="11">
        <f t="shared" si="26"/>
        <v>4795</v>
      </c>
      <c r="Y14" s="8">
        <f t="shared" si="9"/>
        <v>155.83750000000001</v>
      </c>
      <c r="Z14" s="9">
        <f t="shared" si="10"/>
        <v>4950.8374999999996</v>
      </c>
      <c r="AA14" s="11"/>
      <c r="AB14" s="11"/>
      <c r="AC14" s="11"/>
      <c r="AD14" s="11">
        <f t="shared" si="27"/>
        <v>494</v>
      </c>
      <c r="AE14" s="11">
        <f t="shared" si="28"/>
        <v>1123</v>
      </c>
      <c r="AF14" s="12">
        <f t="shared" si="29"/>
        <v>138</v>
      </c>
      <c r="AG14" s="12">
        <v>0</v>
      </c>
      <c r="AH14" s="12">
        <v>0</v>
      </c>
      <c r="AI14" s="12">
        <v>40</v>
      </c>
      <c r="AJ14" s="11">
        <f t="shared" si="30"/>
        <v>1795</v>
      </c>
      <c r="AK14" s="11">
        <f t="shared" si="31"/>
        <v>50565.387499999997</v>
      </c>
      <c r="AL14" s="11">
        <f t="shared" si="32"/>
        <v>4795</v>
      </c>
      <c r="AM14" s="11">
        <f t="shared" si="33"/>
        <v>45770.387499999997</v>
      </c>
      <c r="AN14">
        <f>VLOOKUP(C14,[1]WD!$B$3:$AR$777,43,0)</f>
        <v>20</v>
      </c>
      <c r="AO14" s="18">
        <f t="shared" si="34"/>
        <v>0</v>
      </c>
      <c r="AP14" s="6"/>
      <c r="AQ14" s="6"/>
      <c r="AR14" s="6"/>
    </row>
    <row r="15" spans="1:44" x14ac:dyDescent="0.25">
      <c r="A15" s="10">
        <v>719</v>
      </c>
      <c r="B15" s="1">
        <v>20</v>
      </c>
      <c r="C15" s="2">
        <v>40058893</v>
      </c>
      <c r="D15" s="3" t="s">
        <v>262</v>
      </c>
      <c r="E15" s="3" t="s">
        <v>361</v>
      </c>
      <c r="F15" s="3" t="s">
        <v>355</v>
      </c>
      <c r="G15" s="5">
        <v>1</v>
      </c>
      <c r="H15" s="4" t="s">
        <v>298</v>
      </c>
      <c r="I15" s="22">
        <v>518.41</v>
      </c>
      <c r="J15" s="11">
        <v>11</v>
      </c>
      <c r="K15" s="11">
        <v>12</v>
      </c>
      <c r="L15" s="11">
        <v>59</v>
      </c>
      <c r="M15" s="11">
        <f t="shared" si="21"/>
        <v>5703</v>
      </c>
      <c r="N15" s="11">
        <f t="shared" si="22"/>
        <v>684</v>
      </c>
      <c r="O15" s="9">
        <f t="shared" si="23"/>
        <v>28.515000000000001</v>
      </c>
      <c r="P15" s="9">
        <f t="shared" si="24"/>
        <v>29</v>
      </c>
      <c r="Q15" s="8">
        <f t="shared" si="4"/>
        <v>185.3475</v>
      </c>
      <c r="R15" s="8">
        <f t="shared" si="5"/>
        <v>6629.8625000000002</v>
      </c>
      <c r="S15" s="11">
        <f t="shared" si="25"/>
        <v>120</v>
      </c>
      <c r="T15" s="9">
        <f t="shared" si="7"/>
        <v>6749.8625000000002</v>
      </c>
      <c r="U15" s="9"/>
      <c r="V15" s="9"/>
      <c r="W15" s="9"/>
      <c r="X15" s="11">
        <f t="shared" si="26"/>
        <v>3823</v>
      </c>
      <c r="Y15" s="8">
        <f t="shared" si="9"/>
        <v>124.2475</v>
      </c>
      <c r="Z15" s="9">
        <f t="shared" si="10"/>
        <v>3947.2474999999999</v>
      </c>
      <c r="AA15" s="11"/>
      <c r="AB15" s="11"/>
      <c r="AC15" s="11"/>
      <c r="AD15" s="11">
        <f t="shared" si="27"/>
        <v>209</v>
      </c>
      <c r="AE15" s="11">
        <f t="shared" si="28"/>
        <v>475</v>
      </c>
      <c r="AF15" s="12">
        <f t="shared" si="29"/>
        <v>72</v>
      </c>
      <c r="AG15" s="12">
        <v>0</v>
      </c>
      <c r="AH15" s="12">
        <v>0</v>
      </c>
      <c r="AI15" s="12">
        <v>40</v>
      </c>
      <c r="AJ15" s="11">
        <f t="shared" si="30"/>
        <v>796</v>
      </c>
      <c r="AK15" s="11">
        <f t="shared" si="31"/>
        <v>23156.587500000001</v>
      </c>
      <c r="AL15" s="11">
        <f t="shared" si="32"/>
        <v>3823</v>
      </c>
      <c r="AM15" s="11">
        <f t="shared" si="33"/>
        <v>19333.587500000001</v>
      </c>
      <c r="AN15">
        <f>VLOOKUP(C15,[1]WD!$B$3:$AR$777,43,0)</f>
        <v>20</v>
      </c>
      <c r="AO15" s="18">
        <f t="shared" si="34"/>
        <v>0</v>
      </c>
      <c r="AP15" s="6"/>
      <c r="AQ15" s="6"/>
      <c r="AR15" s="6"/>
    </row>
    <row r="16" spans="1:44" x14ac:dyDescent="0.25">
      <c r="A16" s="10"/>
      <c r="B16" s="1"/>
      <c r="C16" s="2"/>
      <c r="D16" s="3"/>
      <c r="E16" s="3"/>
      <c r="F16" s="31" t="s">
        <v>669</v>
      </c>
      <c r="G16" s="5">
        <f>SUBTOTAL(9,G9:G15)</f>
        <v>7</v>
      </c>
      <c r="H16" s="4"/>
      <c r="I16" s="22"/>
      <c r="J16" s="11">
        <f t="shared" ref="J16:T16" si="35">SUBTOTAL(9,J9:J15)</f>
        <v>118</v>
      </c>
      <c r="K16" s="11">
        <f t="shared" si="35"/>
        <v>127</v>
      </c>
      <c r="L16" s="11">
        <f t="shared" si="35"/>
        <v>460</v>
      </c>
      <c r="M16" s="11">
        <f t="shared" si="35"/>
        <v>61174</v>
      </c>
      <c r="N16" s="11">
        <f t="shared" si="35"/>
        <v>7339</v>
      </c>
      <c r="O16" s="9">
        <f t="shared" si="35"/>
        <v>305.86999999999995</v>
      </c>
      <c r="P16" s="9">
        <f t="shared" si="35"/>
        <v>307</v>
      </c>
      <c r="Q16" s="8">
        <f t="shared" si="35"/>
        <v>1988.1550000000004</v>
      </c>
      <c r="R16" s="8">
        <f t="shared" si="35"/>
        <v>71114.025000000009</v>
      </c>
      <c r="S16" s="11">
        <f t="shared" si="35"/>
        <v>1270</v>
      </c>
      <c r="T16" s="9">
        <f t="shared" si="35"/>
        <v>72384.025000000009</v>
      </c>
      <c r="U16" s="33">
        <f>ROUND(T16/G16,2)</f>
        <v>10340.58</v>
      </c>
      <c r="V16" s="9">
        <f>U16*G16</f>
        <v>72384.06</v>
      </c>
      <c r="W16" s="9">
        <f>V16-T16</f>
        <v>3.4999999988940544E-2</v>
      </c>
      <c r="X16" s="11">
        <f>SUBTOTAL(9,X9:X15)</f>
        <v>29809</v>
      </c>
      <c r="Y16" s="8">
        <f>SUBTOTAL(9,Y9:Y15)</f>
        <v>968.79250000000002</v>
      </c>
      <c r="Z16" s="9">
        <f>SUBTOTAL(9,Z9:Z15)</f>
        <v>30777.7925</v>
      </c>
      <c r="AA16" s="33">
        <f>ROUND(Z16/G16,2)</f>
        <v>4396.83</v>
      </c>
      <c r="AB16" s="9">
        <f>AA16*G16</f>
        <v>30777.809999999998</v>
      </c>
      <c r="AC16" s="9">
        <f>AB16-Z16</f>
        <v>1.7499999998108251E-2</v>
      </c>
      <c r="AD16" s="11">
        <f t="shared" ref="AD16:AM16" si="36">SUBTOTAL(9,AD9:AD15)</f>
        <v>2243</v>
      </c>
      <c r="AE16" s="11">
        <f t="shared" si="36"/>
        <v>5096</v>
      </c>
      <c r="AF16" s="12">
        <f t="shared" si="36"/>
        <v>685</v>
      </c>
      <c r="AG16" s="12">
        <f t="shared" si="36"/>
        <v>0</v>
      </c>
      <c r="AH16" s="12">
        <f t="shared" si="36"/>
        <v>0</v>
      </c>
      <c r="AI16" s="12">
        <f t="shared" si="36"/>
        <v>280</v>
      </c>
      <c r="AJ16" s="11">
        <f t="shared" si="36"/>
        <v>8304</v>
      </c>
      <c r="AK16" s="11">
        <f t="shared" si="36"/>
        <v>237387.07499999998</v>
      </c>
      <c r="AL16" s="11">
        <f t="shared" si="36"/>
        <v>29809</v>
      </c>
      <c r="AM16" s="11">
        <f t="shared" si="36"/>
        <v>207578.07499999998</v>
      </c>
      <c r="AO16" s="18">
        <f>SUBTOTAL(9,AO9:AO15)</f>
        <v>0</v>
      </c>
      <c r="AP16" s="6"/>
      <c r="AQ16" s="6"/>
      <c r="AR16" s="6"/>
    </row>
    <row r="17" spans="1:44" x14ac:dyDescent="0.25">
      <c r="A17" s="10">
        <v>720</v>
      </c>
      <c r="B17" s="1">
        <v>20</v>
      </c>
      <c r="C17" s="2">
        <v>40059574</v>
      </c>
      <c r="D17" s="3" t="s">
        <v>523</v>
      </c>
      <c r="E17" s="3" t="str">
        <f>VLOOKUP(C17,'[3]Employee Master (2)'!$A$3:$I$751,9,0)</f>
        <v>RAM SWARTH PRASAD YADAV</v>
      </c>
      <c r="F17" s="3" t="s">
        <v>357</v>
      </c>
      <c r="G17" s="5">
        <v>1</v>
      </c>
      <c r="H17" s="4" t="s">
        <v>359</v>
      </c>
      <c r="I17" s="22">
        <v>518.41</v>
      </c>
      <c r="J17" s="11">
        <v>25</v>
      </c>
      <c r="K17" s="11">
        <v>27</v>
      </c>
      <c r="L17" s="11">
        <v>115</v>
      </c>
      <c r="M17" s="11">
        <f t="shared" ref="M17:M24" si="37">ROUND((I17*J17),0)</f>
        <v>12960</v>
      </c>
      <c r="N17" s="11">
        <f t="shared" ref="N17:N24" si="38">ROUND((M17*12%),0)</f>
        <v>1555</v>
      </c>
      <c r="O17" s="9">
        <f t="shared" ref="O17:O24" si="39">M17*0.5%</f>
        <v>64.8</v>
      </c>
      <c r="P17" s="9">
        <f t="shared" ref="P17:P24" si="40">ROUND(IF(M17&gt;15000,(15000*0.5%),M17*0.5%),0)</f>
        <v>65</v>
      </c>
      <c r="Q17" s="8">
        <f t="shared" si="4"/>
        <v>421.2</v>
      </c>
      <c r="R17" s="8">
        <f t="shared" si="5"/>
        <v>15066</v>
      </c>
      <c r="S17" s="11">
        <f t="shared" ref="S17:S24" si="41">ROUND((K17*10),0)</f>
        <v>270</v>
      </c>
      <c r="T17" s="9">
        <f t="shared" si="7"/>
        <v>15336</v>
      </c>
      <c r="U17" s="9"/>
      <c r="V17" s="9"/>
      <c r="W17" s="9"/>
      <c r="X17" s="11">
        <f t="shared" ref="X17:X24" si="42">ROUND((I17/8*L17),0)</f>
        <v>7452</v>
      </c>
      <c r="Y17" s="8">
        <f t="shared" si="9"/>
        <v>242.19</v>
      </c>
      <c r="Z17" s="9">
        <f t="shared" si="10"/>
        <v>7694.19</v>
      </c>
      <c r="AA17" s="11"/>
      <c r="AB17" s="11"/>
      <c r="AC17" s="11"/>
      <c r="AD17" s="11">
        <f t="shared" ref="AD17:AD24" si="43">N17-AE17</f>
        <v>475</v>
      </c>
      <c r="AE17" s="11">
        <f t="shared" ref="AE17:AE24" si="44">ROUND((M17*8.33%),0)</f>
        <v>1080</v>
      </c>
      <c r="AF17" s="12">
        <f t="shared" ref="AF17:AF24" si="45">ROUNDUP((M17+X17)*(0.75%),0)</f>
        <v>154</v>
      </c>
      <c r="AG17" s="12">
        <v>0</v>
      </c>
      <c r="AH17" s="12">
        <v>0</v>
      </c>
      <c r="AI17" s="12">
        <v>40</v>
      </c>
      <c r="AJ17" s="11">
        <f t="shared" ref="AJ17:AJ24" si="46">SUM(AD17:AI17)</f>
        <v>1749</v>
      </c>
      <c r="AK17" s="11">
        <f t="shared" ref="AK17:AK24" si="47">SUM(M17:X17)-AJ17</f>
        <v>51441</v>
      </c>
      <c r="AL17" s="11">
        <f t="shared" ref="AL17:AL24" si="48">X17</f>
        <v>7452</v>
      </c>
      <c r="AM17" s="11">
        <f t="shared" ref="AM17:AM24" si="49">AK17-AL17</f>
        <v>43989</v>
      </c>
      <c r="AN17">
        <f>VLOOKUP(C17,[1]WD!$B$3:$AR$777,43,0)</f>
        <v>20</v>
      </c>
      <c r="AO17" s="18">
        <f t="shared" ref="AO17:AO24" si="50">+AN17-B17</f>
        <v>0</v>
      </c>
      <c r="AP17" s="6"/>
      <c r="AQ17" s="6"/>
      <c r="AR17" s="6"/>
    </row>
    <row r="18" spans="1:44" x14ac:dyDescent="0.25">
      <c r="A18" s="10">
        <v>721</v>
      </c>
      <c r="B18" s="1">
        <v>20</v>
      </c>
      <c r="C18" s="2">
        <v>40059575</v>
      </c>
      <c r="D18" s="3" t="s">
        <v>524</v>
      </c>
      <c r="E18" s="3" t="str">
        <f>VLOOKUP(C18,'[3]Employee Master (2)'!$A$3:$I$751,9,0)</f>
        <v>RAM SWARTH PRASAD YADAV</v>
      </c>
      <c r="F18" s="3" t="s">
        <v>357</v>
      </c>
      <c r="G18" s="5">
        <v>1</v>
      </c>
      <c r="H18" s="4" t="s">
        <v>359</v>
      </c>
      <c r="I18" s="22">
        <v>518.41</v>
      </c>
      <c r="J18" s="11">
        <v>20</v>
      </c>
      <c r="K18" s="11">
        <v>22</v>
      </c>
      <c r="L18" s="11">
        <v>107</v>
      </c>
      <c r="M18" s="11">
        <f t="shared" si="37"/>
        <v>10368</v>
      </c>
      <c r="N18" s="11">
        <f t="shared" si="38"/>
        <v>1244</v>
      </c>
      <c r="O18" s="9">
        <f t="shared" si="39"/>
        <v>51.84</v>
      </c>
      <c r="P18" s="9">
        <f t="shared" si="40"/>
        <v>52</v>
      </c>
      <c r="Q18" s="8">
        <f t="shared" si="4"/>
        <v>336.96000000000004</v>
      </c>
      <c r="R18" s="8">
        <f t="shared" si="5"/>
        <v>12052.8</v>
      </c>
      <c r="S18" s="11">
        <f t="shared" si="41"/>
        <v>220</v>
      </c>
      <c r="T18" s="9">
        <f t="shared" si="7"/>
        <v>12272.8</v>
      </c>
      <c r="U18" s="9"/>
      <c r="V18" s="9"/>
      <c r="W18" s="9"/>
      <c r="X18" s="11">
        <f t="shared" si="42"/>
        <v>6934</v>
      </c>
      <c r="Y18" s="8">
        <f t="shared" si="9"/>
        <v>225.35500000000002</v>
      </c>
      <c r="Z18" s="9">
        <f t="shared" si="10"/>
        <v>7159.3549999999996</v>
      </c>
      <c r="AA18" s="11"/>
      <c r="AB18" s="11"/>
      <c r="AC18" s="11"/>
      <c r="AD18" s="11">
        <f t="shared" si="43"/>
        <v>380</v>
      </c>
      <c r="AE18" s="11">
        <f t="shared" si="44"/>
        <v>864</v>
      </c>
      <c r="AF18" s="12">
        <f t="shared" si="45"/>
        <v>130</v>
      </c>
      <c r="AG18" s="12">
        <v>0</v>
      </c>
      <c r="AH18" s="12">
        <v>0</v>
      </c>
      <c r="AI18" s="12">
        <v>40</v>
      </c>
      <c r="AJ18" s="11">
        <f t="shared" si="46"/>
        <v>1414</v>
      </c>
      <c r="AK18" s="11">
        <f t="shared" si="47"/>
        <v>42118.399999999994</v>
      </c>
      <c r="AL18" s="11">
        <f t="shared" si="48"/>
        <v>6934</v>
      </c>
      <c r="AM18" s="11">
        <f t="shared" si="49"/>
        <v>35184.399999999994</v>
      </c>
      <c r="AN18">
        <f>VLOOKUP(C18,[1]WD!$B$3:$AR$777,43,0)</f>
        <v>20</v>
      </c>
      <c r="AO18" s="18">
        <f t="shared" si="50"/>
        <v>0</v>
      </c>
      <c r="AP18" s="6"/>
      <c r="AQ18" s="6"/>
      <c r="AR18" s="6"/>
    </row>
    <row r="19" spans="1:44" x14ac:dyDescent="0.25">
      <c r="A19" s="10">
        <v>722</v>
      </c>
      <c r="B19" s="1">
        <v>20</v>
      </c>
      <c r="C19" s="2">
        <v>40059119</v>
      </c>
      <c r="D19" s="3" t="s">
        <v>37</v>
      </c>
      <c r="E19" s="3" t="s">
        <v>361</v>
      </c>
      <c r="F19" s="3" t="s">
        <v>357</v>
      </c>
      <c r="G19" s="5">
        <v>1</v>
      </c>
      <c r="H19" s="4" t="s">
        <v>359</v>
      </c>
      <c r="I19" s="22">
        <v>518.41</v>
      </c>
      <c r="J19" s="11">
        <v>9</v>
      </c>
      <c r="K19" s="11">
        <v>11</v>
      </c>
      <c r="L19" s="11">
        <v>56</v>
      </c>
      <c r="M19" s="11">
        <f t="shared" si="37"/>
        <v>4666</v>
      </c>
      <c r="N19" s="11">
        <f t="shared" si="38"/>
        <v>560</v>
      </c>
      <c r="O19" s="9">
        <f t="shared" si="39"/>
        <v>23.330000000000002</v>
      </c>
      <c r="P19" s="9">
        <f t="shared" si="40"/>
        <v>23</v>
      </c>
      <c r="Q19" s="8">
        <f t="shared" si="4"/>
        <v>151.64500000000001</v>
      </c>
      <c r="R19" s="8">
        <f t="shared" si="5"/>
        <v>5423.9750000000004</v>
      </c>
      <c r="S19" s="11">
        <f t="shared" si="41"/>
        <v>110</v>
      </c>
      <c r="T19" s="9">
        <f t="shared" si="7"/>
        <v>5533.9750000000004</v>
      </c>
      <c r="U19" s="9"/>
      <c r="V19" s="9"/>
      <c r="W19" s="9"/>
      <c r="X19" s="11">
        <f t="shared" si="42"/>
        <v>3629</v>
      </c>
      <c r="Y19" s="8">
        <f t="shared" si="9"/>
        <v>117.94250000000001</v>
      </c>
      <c r="Z19" s="9">
        <f t="shared" si="10"/>
        <v>3746.9425000000001</v>
      </c>
      <c r="AA19" s="11"/>
      <c r="AB19" s="11"/>
      <c r="AC19" s="11"/>
      <c r="AD19" s="11">
        <f t="shared" si="43"/>
        <v>171</v>
      </c>
      <c r="AE19" s="11">
        <f t="shared" si="44"/>
        <v>389</v>
      </c>
      <c r="AF19" s="12">
        <f t="shared" si="45"/>
        <v>63</v>
      </c>
      <c r="AG19" s="12">
        <v>0</v>
      </c>
      <c r="AH19" s="12">
        <v>0</v>
      </c>
      <c r="AI19" s="12">
        <v>40</v>
      </c>
      <c r="AJ19" s="11">
        <f t="shared" si="46"/>
        <v>663</v>
      </c>
      <c r="AK19" s="11">
        <f t="shared" si="47"/>
        <v>19457.925000000003</v>
      </c>
      <c r="AL19" s="11">
        <f t="shared" si="48"/>
        <v>3629</v>
      </c>
      <c r="AM19" s="11">
        <f t="shared" si="49"/>
        <v>15828.925000000003</v>
      </c>
      <c r="AN19">
        <f>VLOOKUP(C19,[1]WD!$B$3:$AR$777,43,0)</f>
        <v>20</v>
      </c>
      <c r="AO19" s="18">
        <f t="shared" si="50"/>
        <v>0</v>
      </c>
      <c r="AP19" s="6"/>
      <c r="AQ19" s="6"/>
      <c r="AR19" s="6"/>
    </row>
    <row r="20" spans="1:44" x14ac:dyDescent="0.25">
      <c r="A20" s="10">
        <v>723</v>
      </c>
      <c r="B20" s="1">
        <v>20</v>
      </c>
      <c r="C20" s="2">
        <v>40059571</v>
      </c>
      <c r="D20" s="3" t="s">
        <v>398</v>
      </c>
      <c r="E20" s="3" t="s">
        <v>378</v>
      </c>
      <c r="F20" s="3" t="s">
        <v>357</v>
      </c>
      <c r="G20" s="5">
        <v>1</v>
      </c>
      <c r="H20" s="4" t="s">
        <v>359</v>
      </c>
      <c r="I20" s="22">
        <v>518.41</v>
      </c>
      <c r="J20" s="11">
        <v>13</v>
      </c>
      <c r="K20" s="11">
        <v>14</v>
      </c>
      <c r="L20" s="11">
        <v>60</v>
      </c>
      <c r="M20" s="11">
        <f t="shared" si="37"/>
        <v>6739</v>
      </c>
      <c r="N20" s="11">
        <f t="shared" si="38"/>
        <v>809</v>
      </c>
      <c r="O20" s="9">
        <f t="shared" si="39"/>
        <v>33.695</v>
      </c>
      <c r="P20" s="9">
        <f t="shared" si="40"/>
        <v>34</v>
      </c>
      <c r="Q20" s="8">
        <f t="shared" si="4"/>
        <v>219.01750000000001</v>
      </c>
      <c r="R20" s="8">
        <f t="shared" si="5"/>
        <v>7834.7124999999996</v>
      </c>
      <c r="S20" s="11">
        <f t="shared" si="41"/>
        <v>140</v>
      </c>
      <c r="T20" s="9">
        <f t="shared" si="7"/>
        <v>7974.7124999999996</v>
      </c>
      <c r="U20" s="9"/>
      <c r="V20" s="9"/>
      <c r="W20" s="9"/>
      <c r="X20" s="11">
        <f t="shared" si="42"/>
        <v>3888</v>
      </c>
      <c r="Y20" s="8">
        <f t="shared" si="9"/>
        <v>126.36</v>
      </c>
      <c r="Z20" s="9">
        <f t="shared" si="10"/>
        <v>4014.36</v>
      </c>
      <c r="AA20" s="11"/>
      <c r="AB20" s="11"/>
      <c r="AC20" s="11"/>
      <c r="AD20" s="11">
        <f t="shared" si="43"/>
        <v>248</v>
      </c>
      <c r="AE20" s="11">
        <f t="shared" si="44"/>
        <v>561</v>
      </c>
      <c r="AF20" s="12">
        <f t="shared" si="45"/>
        <v>80</v>
      </c>
      <c r="AG20" s="12">
        <v>0</v>
      </c>
      <c r="AH20" s="12">
        <v>0</v>
      </c>
      <c r="AI20" s="12">
        <v>40</v>
      </c>
      <c r="AJ20" s="11">
        <f t="shared" si="46"/>
        <v>929</v>
      </c>
      <c r="AK20" s="11">
        <f t="shared" si="47"/>
        <v>26743.137499999997</v>
      </c>
      <c r="AL20" s="11">
        <f t="shared" si="48"/>
        <v>3888</v>
      </c>
      <c r="AM20" s="11">
        <f t="shared" si="49"/>
        <v>22855.137499999997</v>
      </c>
      <c r="AN20">
        <f>VLOOKUP(C20,[1]WD!$B$3:$AR$777,43,0)</f>
        <v>20</v>
      </c>
      <c r="AO20" s="18">
        <f t="shared" si="50"/>
        <v>0</v>
      </c>
      <c r="AP20" s="6"/>
      <c r="AQ20" s="6"/>
      <c r="AR20" s="6"/>
    </row>
    <row r="21" spans="1:44" x14ac:dyDescent="0.25">
      <c r="A21" s="10">
        <v>724</v>
      </c>
      <c r="B21" s="1">
        <v>20</v>
      </c>
      <c r="C21" s="2">
        <v>40059572</v>
      </c>
      <c r="D21" s="3" t="s">
        <v>293</v>
      </c>
      <c r="E21" s="3" t="str">
        <f>VLOOKUP(C21,'[3]Employee Master (2)'!$A$3:$I$751,9,0)</f>
        <v>RAM SWARTH PRASAD YADAV</v>
      </c>
      <c r="F21" s="3" t="s">
        <v>357</v>
      </c>
      <c r="G21" s="5">
        <v>1</v>
      </c>
      <c r="H21" s="4" t="s">
        <v>359</v>
      </c>
      <c r="I21" s="22">
        <v>518.41</v>
      </c>
      <c r="J21" s="11">
        <v>11</v>
      </c>
      <c r="K21" s="11">
        <v>12</v>
      </c>
      <c r="L21" s="11">
        <v>59</v>
      </c>
      <c r="M21" s="11">
        <f t="shared" si="37"/>
        <v>5703</v>
      </c>
      <c r="N21" s="11">
        <f t="shared" si="38"/>
        <v>684</v>
      </c>
      <c r="O21" s="9">
        <f t="shared" si="39"/>
        <v>28.515000000000001</v>
      </c>
      <c r="P21" s="9">
        <f t="shared" si="40"/>
        <v>29</v>
      </c>
      <c r="Q21" s="8">
        <f t="shared" si="4"/>
        <v>185.3475</v>
      </c>
      <c r="R21" s="8">
        <f t="shared" si="5"/>
        <v>6629.8625000000002</v>
      </c>
      <c r="S21" s="11">
        <f t="shared" si="41"/>
        <v>120</v>
      </c>
      <c r="T21" s="9">
        <f t="shared" si="7"/>
        <v>6749.8625000000002</v>
      </c>
      <c r="U21" s="9"/>
      <c r="V21" s="9"/>
      <c r="W21" s="9"/>
      <c r="X21" s="11">
        <f t="shared" si="42"/>
        <v>3823</v>
      </c>
      <c r="Y21" s="8">
        <f t="shared" si="9"/>
        <v>124.2475</v>
      </c>
      <c r="Z21" s="9">
        <f t="shared" si="10"/>
        <v>3947.2474999999999</v>
      </c>
      <c r="AA21" s="11"/>
      <c r="AB21" s="11"/>
      <c r="AC21" s="11"/>
      <c r="AD21" s="11">
        <f t="shared" si="43"/>
        <v>209</v>
      </c>
      <c r="AE21" s="11">
        <f t="shared" si="44"/>
        <v>475</v>
      </c>
      <c r="AF21" s="12">
        <f t="shared" si="45"/>
        <v>72</v>
      </c>
      <c r="AG21" s="12">
        <v>0</v>
      </c>
      <c r="AH21" s="12">
        <v>0</v>
      </c>
      <c r="AI21" s="12">
        <v>40</v>
      </c>
      <c r="AJ21" s="11">
        <f t="shared" si="46"/>
        <v>796</v>
      </c>
      <c r="AK21" s="11">
        <f t="shared" si="47"/>
        <v>23156.587500000001</v>
      </c>
      <c r="AL21" s="11">
        <f t="shared" si="48"/>
        <v>3823</v>
      </c>
      <c r="AM21" s="11">
        <f t="shared" si="49"/>
        <v>19333.587500000001</v>
      </c>
      <c r="AN21">
        <f>VLOOKUP(C21,[1]WD!$B$3:$AR$777,43,0)</f>
        <v>20</v>
      </c>
      <c r="AO21" s="18">
        <f t="shared" si="50"/>
        <v>0</v>
      </c>
      <c r="AP21" s="6"/>
      <c r="AQ21" s="6"/>
      <c r="AR21" s="6"/>
    </row>
    <row r="22" spans="1:44" x14ac:dyDescent="0.25">
      <c r="A22" s="10">
        <v>725</v>
      </c>
      <c r="B22" s="1">
        <v>20</v>
      </c>
      <c r="C22" s="2">
        <v>40059573</v>
      </c>
      <c r="D22" s="3" t="s">
        <v>522</v>
      </c>
      <c r="E22" s="3" t="str">
        <f>VLOOKUP(C22,'[3]Employee Master (2)'!$A$3:$I$751,9,0)</f>
        <v>RAM SWARTH PRASAD YADAV</v>
      </c>
      <c r="F22" s="3" t="s">
        <v>357</v>
      </c>
      <c r="G22" s="5">
        <v>1</v>
      </c>
      <c r="H22" s="4" t="s">
        <v>359</v>
      </c>
      <c r="I22" s="22">
        <v>518.41</v>
      </c>
      <c r="J22" s="11">
        <v>15</v>
      </c>
      <c r="K22" s="11">
        <v>16</v>
      </c>
      <c r="L22" s="11">
        <v>61</v>
      </c>
      <c r="M22" s="11">
        <f t="shared" si="37"/>
        <v>7776</v>
      </c>
      <c r="N22" s="11">
        <f t="shared" si="38"/>
        <v>933</v>
      </c>
      <c r="O22" s="9">
        <f t="shared" si="39"/>
        <v>38.880000000000003</v>
      </c>
      <c r="P22" s="9">
        <f t="shared" si="40"/>
        <v>39</v>
      </c>
      <c r="Q22" s="8">
        <f t="shared" si="4"/>
        <v>252.72</v>
      </c>
      <c r="R22" s="8">
        <f t="shared" si="5"/>
        <v>9039.5999999999985</v>
      </c>
      <c r="S22" s="11">
        <f t="shared" si="41"/>
        <v>160</v>
      </c>
      <c r="T22" s="9">
        <f t="shared" si="7"/>
        <v>9199.5999999999985</v>
      </c>
      <c r="U22" s="9"/>
      <c r="V22" s="9"/>
      <c r="W22" s="9"/>
      <c r="X22" s="11">
        <f t="shared" si="42"/>
        <v>3953</v>
      </c>
      <c r="Y22" s="8">
        <f t="shared" si="9"/>
        <v>128.4725</v>
      </c>
      <c r="Z22" s="9">
        <f t="shared" si="10"/>
        <v>4081.4724999999999</v>
      </c>
      <c r="AA22" s="11"/>
      <c r="AB22" s="11"/>
      <c r="AC22" s="11"/>
      <c r="AD22" s="11">
        <f t="shared" si="43"/>
        <v>285</v>
      </c>
      <c r="AE22" s="11">
        <f t="shared" si="44"/>
        <v>648</v>
      </c>
      <c r="AF22" s="12">
        <f t="shared" si="45"/>
        <v>88</v>
      </c>
      <c r="AG22" s="12">
        <v>0</v>
      </c>
      <c r="AH22" s="12">
        <v>0</v>
      </c>
      <c r="AI22" s="12">
        <v>40</v>
      </c>
      <c r="AJ22" s="11">
        <f t="shared" si="46"/>
        <v>1061</v>
      </c>
      <c r="AK22" s="11">
        <f t="shared" si="47"/>
        <v>30330.799999999996</v>
      </c>
      <c r="AL22" s="11">
        <f t="shared" si="48"/>
        <v>3953</v>
      </c>
      <c r="AM22" s="11">
        <f t="shared" si="49"/>
        <v>26377.799999999996</v>
      </c>
      <c r="AN22">
        <f>VLOOKUP(C22,[1]WD!$B$3:$AR$777,43,0)</f>
        <v>20</v>
      </c>
      <c r="AO22" s="18">
        <f t="shared" si="50"/>
        <v>0</v>
      </c>
      <c r="AP22" s="6"/>
      <c r="AQ22" s="6"/>
      <c r="AR22" s="6"/>
    </row>
    <row r="23" spans="1:44" x14ac:dyDescent="0.25">
      <c r="A23" s="10">
        <v>726</v>
      </c>
      <c r="B23" s="1">
        <v>20</v>
      </c>
      <c r="C23" s="2">
        <v>40059578</v>
      </c>
      <c r="D23" s="3" t="s">
        <v>526</v>
      </c>
      <c r="E23" s="3" t="str">
        <f>VLOOKUP(C23,'[3]Employee Master (2)'!$A$3:$I$751,9,0)</f>
        <v>RAM SWARTH PRASAD YADAV</v>
      </c>
      <c r="F23" s="3" t="s">
        <v>357</v>
      </c>
      <c r="G23" s="5">
        <v>1</v>
      </c>
      <c r="H23" s="4" t="s">
        <v>359</v>
      </c>
      <c r="I23" s="22">
        <v>518.41</v>
      </c>
      <c r="J23" s="11">
        <v>10</v>
      </c>
      <c r="K23" s="11">
        <v>11</v>
      </c>
      <c r="L23" s="11">
        <v>44</v>
      </c>
      <c r="M23" s="11">
        <f t="shared" si="37"/>
        <v>5184</v>
      </c>
      <c r="N23" s="11">
        <f t="shared" si="38"/>
        <v>622</v>
      </c>
      <c r="O23" s="9">
        <f t="shared" si="39"/>
        <v>25.92</v>
      </c>
      <c r="P23" s="9">
        <f t="shared" si="40"/>
        <v>26</v>
      </c>
      <c r="Q23" s="8">
        <f t="shared" si="4"/>
        <v>168.48000000000002</v>
      </c>
      <c r="R23" s="8">
        <f t="shared" si="5"/>
        <v>6026.4</v>
      </c>
      <c r="S23" s="11">
        <f t="shared" si="41"/>
        <v>110</v>
      </c>
      <c r="T23" s="9">
        <f t="shared" si="7"/>
        <v>6136.4</v>
      </c>
      <c r="U23" s="9"/>
      <c r="V23" s="9"/>
      <c r="W23" s="9"/>
      <c r="X23" s="11">
        <f t="shared" si="42"/>
        <v>2851</v>
      </c>
      <c r="Y23" s="8">
        <f t="shared" si="9"/>
        <v>92.657499999999999</v>
      </c>
      <c r="Z23" s="9">
        <f t="shared" si="10"/>
        <v>2943.6574999999998</v>
      </c>
      <c r="AA23" s="11"/>
      <c r="AB23" s="11"/>
      <c r="AC23" s="11"/>
      <c r="AD23" s="11">
        <f t="shared" si="43"/>
        <v>190</v>
      </c>
      <c r="AE23" s="11">
        <f t="shared" si="44"/>
        <v>432</v>
      </c>
      <c r="AF23" s="12">
        <f t="shared" si="45"/>
        <v>61</v>
      </c>
      <c r="AG23" s="12">
        <v>0</v>
      </c>
      <c r="AH23" s="12">
        <v>0</v>
      </c>
      <c r="AI23" s="12">
        <v>40</v>
      </c>
      <c r="AJ23" s="11">
        <f t="shared" si="46"/>
        <v>723</v>
      </c>
      <c r="AK23" s="11">
        <f t="shared" si="47"/>
        <v>20427.199999999997</v>
      </c>
      <c r="AL23" s="11">
        <f t="shared" si="48"/>
        <v>2851</v>
      </c>
      <c r="AM23" s="11">
        <f t="shared" si="49"/>
        <v>17576.199999999997</v>
      </c>
      <c r="AN23">
        <f>VLOOKUP(C23,[1]WD!$B$3:$AR$777,43,0)</f>
        <v>20</v>
      </c>
      <c r="AO23" s="18">
        <f t="shared" si="50"/>
        <v>0</v>
      </c>
      <c r="AP23" s="6"/>
      <c r="AQ23" s="6"/>
      <c r="AR23" s="6"/>
    </row>
    <row r="24" spans="1:44" x14ac:dyDescent="0.25">
      <c r="A24" s="10">
        <v>727</v>
      </c>
      <c r="B24" s="1">
        <v>20</v>
      </c>
      <c r="C24" s="2">
        <v>40059628</v>
      </c>
      <c r="D24" s="3" t="s">
        <v>532</v>
      </c>
      <c r="E24" s="3" t="str">
        <f>VLOOKUP(C24,'[3]Employee Master (2)'!$A$3:$I$751,9,0)</f>
        <v>RAM SWARTH PRASAD YADAV</v>
      </c>
      <c r="F24" s="3" t="s">
        <v>357</v>
      </c>
      <c r="G24" s="5">
        <v>1</v>
      </c>
      <c r="H24" s="4" t="s">
        <v>539</v>
      </c>
      <c r="I24" s="22">
        <v>518.41</v>
      </c>
      <c r="J24" s="11">
        <v>1</v>
      </c>
      <c r="K24" s="11">
        <v>1</v>
      </c>
      <c r="L24" s="11">
        <v>4</v>
      </c>
      <c r="M24" s="11">
        <f t="shared" si="37"/>
        <v>518</v>
      </c>
      <c r="N24" s="11">
        <f t="shared" si="38"/>
        <v>62</v>
      </c>
      <c r="O24" s="9">
        <f t="shared" si="39"/>
        <v>2.59</v>
      </c>
      <c r="P24" s="9">
        <f t="shared" si="40"/>
        <v>3</v>
      </c>
      <c r="Q24" s="8">
        <f t="shared" si="4"/>
        <v>16.835000000000001</v>
      </c>
      <c r="R24" s="8">
        <f t="shared" si="5"/>
        <v>602.42500000000007</v>
      </c>
      <c r="S24" s="11">
        <f t="shared" si="41"/>
        <v>10</v>
      </c>
      <c r="T24" s="9">
        <f t="shared" si="7"/>
        <v>612.42500000000007</v>
      </c>
      <c r="U24" s="9"/>
      <c r="V24" s="9"/>
      <c r="W24" s="9"/>
      <c r="X24" s="11">
        <f t="shared" si="42"/>
        <v>259</v>
      </c>
      <c r="Y24" s="8">
        <f t="shared" si="9"/>
        <v>8.4175000000000004</v>
      </c>
      <c r="Z24" s="9">
        <f t="shared" si="10"/>
        <v>267.41750000000002</v>
      </c>
      <c r="AA24" s="11"/>
      <c r="AB24" s="11"/>
      <c r="AC24" s="11"/>
      <c r="AD24" s="11">
        <f t="shared" si="43"/>
        <v>19</v>
      </c>
      <c r="AE24" s="11">
        <f t="shared" si="44"/>
        <v>43</v>
      </c>
      <c r="AF24" s="12">
        <f t="shared" si="45"/>
        <v>6</v>
      </c>
      <c r="AG24" s="12">
        <v>0</v>
      </c>
      <c r="AH24" s="12">
        <v>0</v>
      </c>
      <c r="AI24" s="12">
        <v>40</v>
      </c>
      <c r="AJ24" s="11">
        <f t="shared" si="46"/>
        <v>108</v>
      </c>
      <c r="AK24" s="11">
        <f t="shared" si="47"/>
        <v>1978.2750000000001</v>
      </c>
      <c r="AL24" s="11">
        <f t="shared" si="48"/>
        <v>259</v>
      </c>
      <c r="AM24" s="11">
        <f t="shared" si="49"/>
        <v>1719.2750000000001</v>
      </c>
      <c r="AN24">
        <f>VLOOKUP(C24,[1]WD!$B$3:$AR$777,43,0)</f>
        <v>20</v>
      </c>
      <c r="AO24" s="18">
        <f t="shared" si="50"/>
        <v>0</v>
      </c>
      <c r="AP24" s="6"/>
      <c r="AQ24" s="6"/>
      <c r="AR24" s="6"/>
    </row>
    <row r="25" spans="1:44" x14ac:dyDescent="0.25">
      <c r="A25" s="10"/>
      <c r="B25" s="1"/>
      <c r="C25" s="2"/>
      <c r="D25" s="3"/>
      <c r="E25" s="3"/>
      <c r="F25" s="31" t="s">
        <v>670</v>
      </c>
      <c r="G25" s="5">
        <f>SUBTOTAL(9,G17:G24)</f>
        <v>8</v>
      </c>
      <c r="H25" s="4"/>
      <c r="I25" s="22"/>
      <c r="J25" s="11">
        <f t="shared" ref="J25:T25" si="51">SUBTOTAL(9,J17:J24)</f>
        <v>104</v>
      </c>
      <c r="K25" s="11">
        <f t="shared" si="51"/>
        <v>114</v>
      </c>
      <c r="L25" s="11">
        <f t="shared" si="51"/>
        <v>506</v>
      </c>
      <c r="M25" s="11">
        <f t="shared" si="51"/>
        <v>53914</v>
      </c>
      <c r="N25" s="11">
        <f t="shared" si="51"/>
        <v>6469</v>
      </c>
      <c r="O25" s="9">
        <f t="shared" si="51"/>
        <v>269.57</v>
      </c>
      <c r="P25" s="9">
        <f t="shared" si="51"/>
        <v>271</v>
      </c>
      <c r="Q25" s="8">
        <f t="shared" si="51"/>
        <v>1752.2050000000002</v>
      </c>
      <c r="R25" s="8">
        <f t="shared" si="51"/>
        <v>62675.775000000009</v>
      </c>
      <c r="S25" s="11">
        <f t="shared" si="51"/>
        <v>1140</v>
      </c>
      <c r="T25" s="9">
        <f t="shared" si="51"/>
        <v>63815.775000000009</v>
      </c>
      <c r="U25" s="33">
        <f>ROUND(T25/G25,2)</f>
        <v>7976.97</v>
      </c>
      <c r="V25" s="9">
        <f>U25*G25</f>
        <v>63815.76</v>
      </c>
      <c r="W25" s="9">
        <f>V25-T25</f>
        <v>-1.5000000006693881E-2</v>
      </c>
      <c r="X25" s="11">
        <f>SUBTOTAL(9,X17:X24)</f>
        <v>32789</v>
      </c>
      <c r="Y25" s="8">
        <f>SUBTOTAL(9,Y17:Y24)</f>
        <v>1065.6424999999999</v>
      </c>
      <c r="Z25" s="9">
        <f>SUBTOTAL(9,Z17:Z24)</f>
        <v>33854.642500000002</v>
      </c>
      <c r="AA25" s="33">
        <f>ROUND(Z25/G25,2)</f>
        <v>4231.83</v>
      </c>
      <c r="AB25" s="9">
        <f>AA25*G25</f>
        <v>33854.639999999999</v>
      </c>
      <c r="AC25" s="9">
        <f>AB25-Z25</f>
        <v>-2.5000000023283064E-3</v>
      </c>
      <c r="AD25" s="11">
        <f t="shared" ref="AD25:AM25" si="52">SUBTOTAL(9,AD17:AD24)</f>
        <v>1977</v>
      </c>
      <c r="AE25" s="11">
        <f t="shared" si="52"/>
        <v>4492</v>
      </c>
      <c r="AF25" s="12">
        <f t="shared" si="52"/>
        <v>654</v>
      </c>
      <c r="AG25" s="12">
        <f t="shared" si="52"/>
        <v>0</v>
      </c>
      <c r="AH25" s="12">
        <f t="shared" si="52"/>
        <v>0</v>
      </c>
      <c r="AI25" s="12">
        <f t="shared" si="52"/>
        <v>320</v>
      </c>
      <c r="AJ25" s="11">
        <f t="shared" si="52"/>
        <v>7443</v>
      </c>
      <c r="AK25" s="11">
        <f t="shared" si="52"/>
        <v>215653.32499999998</v>
      </c>
      <c r="AL25" s="11">
        <f t="shared" si="52"/>
        <v>32789</v>
      </c>
      <c r="AM25" s="11">
        <f t="shared" si="52"/>
        <v>182864.32499999998</v>
      </c>
      <c r="AO25" s="18">
        <f>SUBTOTAL(9,AO17:AO24)</f>
        <v>0</v>
      </c>
      <c r="AP25" s="6"/>
      <c r="AQ25" s="6"/>
      <c r="AR25" s="6"/>
    </row>
    <row r="26" spans="1:44" x14ac:dyDescent="0.25">
      <c r="A26" s="10">
        <v>728</v>
      </c>
      <c r="B26" s="1">
        <v>20</v>
      </c>
      <c r="C26" s="2">
        <v>40059729</v>
      </c>
      <c r="D26" s="3" t="s">
        <v>533</v>
      </c>
      <c r="E26" s="3" t="str">
        <f>VLOOKUP(C26,'[3]Employee Master (2)'!$A$3:$I$751,9,0)</f>
        <v>RAM SWARTH PRASAD YADAV</v>
      </c>
      <c r="F26" s="3" t="s">
        <v>536</v>
      </c>
      <c r="G26" s="5">
        <v>1</v>
      </c>
      <c r="H26" s="4" t="s">
        <v>538</v>
      </c>
      <c r="I26" s="22">
        <v>518.41</v>
      </c>
      <c r="J26" s="11">
        <v>26</v>
      </c>
      <c r="K26" s="11">
        <v>27</v>
      </c>
      <c r="L26" s="11">
        <v>112</v>
      </c>
      <c r="M26" s="11">
        <f t="shared" ref="M26:M38" si="53">ROUND((I26*J26),0)</f>
        <v>13479</v>
      </c>
      <c r="N26" s="11">
        <f t="shared" ref="N26:N38" si="54">ROUND((M26*12%),0)</f>
        <v>1617</v>
      </c>
      <c r="O26" s="9">
        <f t="shared" ref="O26:O38" si="55">M26*0.5%</f>
        <v>67.394999999999996</v>
      </c>
      <c r="P26" s="9">
        <f t="shared" ref="P26:P38" si="56">ROUND(IF(M26&gt;15000,(15000*0.5%),M26*0.5%),0)</f>
        <v>67</v>
      </c>
      <c r="Q26" s="8">
        <f t="shared" si="4"/>
        <v>438.0675</v>
      </c>
      <c r="R26" s="8">
        <f t="shared" si="5"/>
        <v>15668.4625</v>
      </c>
      <c r="S26" s="11">
        <f t="shared" ref="S26:S38" si="57">ROUND((K26*10),0)</f>
        <v>270</v>
      </c>
      <c r="T26" s="9">
        <f t="shared" si="7"/>
        <v>15938.4625</v>
      </c>
      <c r="U26" s="9"/>
      <c r="V26" s="9"/>
      <c r="W26" s="9"/>
      <c r="X26" s="11">
        <f t="shared" ref="X26:X38" si="58">ROUND((I26/8*L26),0)</f>
        <v>7258</v>
      </c>
      <c r="Y26" s="8">
        <f t="shared" si="9"/>
        <v>235.88500000000002</v>
      </c>
      <c r="Z26" s="9">
        <f t="shared" si="10"/>
        <v>7493.8850000000002</v>
      </c>
      <c r="AA26" s="11"/>
      <c r="AB26" s="11"/>
      <c r="AC26" s="11"/>
      <c r="AD26" s="11">
        <f t="shared" ref="AD26:AD38" si="59">N26-AE26</f>
        <v>494</v>
      </c>
      <c r="AE26" s="11">
        <f t="shared" ref="AE26:AE38" si="60">ROUND((M26*8.33%),0)</f>
        <v>1123</v>
      </c>
      <c r="AF26" s="12">
        <f t="shared" ref="AF26:AF38" si="61">ROUNDUP((M26+X26)*(0.75%),0)</f>
        <v>156</v>
      </c>
      <c r="AG26" s="12">
        <v>0</v>
      </c>
      <c r="AH26" s="12">
        <v>0</v>
      </c>
      <c r="AI26" s="12">
        <v>40</v>
      </c>
      <c r="AJ26" s="11">
        <f t="shared" ref="AJ26:AJ38" si="62">SUM(AD26:AI26)</f>
        <v>1813</v>
      </c>
      <c r="AK26" s="11">
        <f t="shared" ref="AK26:AK38" si="63">SUM(M26:X26)-AJ26</f>
        <v>52990.387499999997</v>
      </c>
      <c r="AL26" s="11">
        <f t="shared" ref="AL26:AL38" si="64">X26</f>
        <v>7258</v>
      </c>
      <c r="AM26" s="11">
        <f t="shared" ref="AM26:AM38" si="65">AK26-AL26</f>
        <v>45732.387499999997</v>
      </c>
      <c r="AN26">
        <f>VLOOKUP(C26,[1]WD!$B$3:$AR$777,43,0)</f>
        <v>20</v>
      </c>
      <c r="AO26" s="18">
        <f t="shared" ref="AO26:AO38" si="66">+AN26-B26</f>
        <v>0</v>
      </c>
      <c r="AP26" s="6"/>
      <c r="AQ26" s="6"/>
      <c r="AR26" s="6"/>
    </row>
    <row r="27" spans="1:44" x14ac:dyDescent="0.25">
      <c r="A27" s="10">
        <v>729</v>
      </c>
      <c r="B27" s="1">
        <v>20</v>
      </c>
      <c r="C27" s="2">
        <v>40059731</v>
      </c>
      <c r="D27" s="3" t="s">
        <v>534</v>
      </c>
      <c r="E27" s="3" t="str">
        <f>VLOOKUP(C27,'[3]Employee Master (2)'!$A$3:$I$751,9,0)</f>
        <v>RAM SWARTH PRASAD YADAV</v>
      </c>
      <c r="F27" s="3" t="s">
        <v>536</v>
      </c>
      <c r="G27" s="5">
        <v>1</v>
      </c>
      <c r="H27" s="4" t="s">
        <v>538</v>
      </c>
      <c r="I27" s="22">
        <v>518.41</v>
      </c>
      <c r="J27" s="11">
        <v>27</v>
      </c>
      <c r="K27" s="11">
        <v>29</v>
      </c>
      <c r="L27" s="11">
        <v>128</v>
      </c>
      <c r="M27" s="11">
        <f t="shared" si="53"/>
        <v>13997</v>
      </c>
      <c r="N27" s="11">
        <f t="shared" si="54"/>
        <v>1680</v>
      </c>
      <c r="O27" s="9">
        <f t="shared" si="55"/>
        <v>69.984999999999999</v>
      </c>
      <c r="P27" s="9">
        <f t="shared" si="56"/>
        <v>70</v>
      </c>
      <c r="Q27" s="8">
        <f t="shared" si="4"/>
        <v>454.90250000000003</v>
      </c>
      <c r="R27" s="8">
        <f t="shared" si="5"/>
        <v>16271.887500000001</v>
      </c>
      <c r="S27" s="11">
        <f t="shared" si="57"/>
        <v>290</v>
      </c>
      <c r="T27" s="9">
        <f t="shared" si="7"/>
        <v>16561.887500000001</v>
      </c>
      <c r="U27" s="9"/>
      <c r="V27" s="9"/>
      <c r="W27" s="9"/>
      <c r="X27" s="11">
        <f t="shared" si="58"/>
        <v>8295</v>
      </c>
      <c r="Y27" s="8">
        <f t="shared" si="9"/>
        <v>269.58750000000003</v>
      </c>
      <c r="Z27" s="9">
        <f t="shared" si="10"/>
        <v>8564.5874999999996</v>
      </c>
      <c r="AA27" s="11"/>
      <c r="AB27" s="11"/>
      <c r="AC27" s="11"/>
      <c r="AD27" s="11">
        <f t="shared" si="59"/>
        <v>514</v>
      </c>
      <c r="AE27" s="11">
        <f t="shared" si="60"/>
        <v>1166</v>
      </c>
      <c r="AF27" s="12">
        <f t="shared" si="61"/>
        <v>168</v>
      </c>
      <c r="AG27" s="12">
        <v>0</v>
      </c>
      <c r="AH27" s="12">
        <v>0</v>
      </c>
      <c r="AI27" s="12">
        <v>40</v>
      </c>
      <c r="AJ27" s="11">
        <f t="shared" si="62"/>
        <v>1888</v>
      </c>
      <c r="AK27" s="11">
        <f t="shared" si="63"/>
        <v>55802.662500000006</v>
      </c>
      <c r="AL27" s="11">
        <f t="shared" si="64"/>
        <v>8295</v>
      </c>
      <c r="AM27" s="11">
        <f t="shared" si="65"/>
        <v>47507.662500000006</v>
      </c>
      <c r="AN27">
        <f>VLOOKUP(C27,[1]WD!$B$3:$AR$777,43,0)</f>
        <v>20</v>
      </c>
      <c r="AO27" s="18">
        <f t="shared" si="66"/>
        <v>0</v>
      </c>
      <c r="AP27" s="6"/>
      <c r="AQ27" s="6"/>
      <c r="AR27" s="6"/>
    </row>
    <row r="28" spans="1:44" x14ac:dyDescent="0.25">
      <c r="A28" s="10">
        <v>730</v>
      </c>
      <c r="B28" s="1">
        <v>20</v>
      </c>
      <c r="C28" s="2">
        <v>40059579</v>
      </c>
      <c r="D28" s="3" t="s">
        <v>527</v>
      </c>
      <c r="E28" s="3" t="str">
        <f>VLOOKUP(C28,'[3]Employee Master (2)'!$A$3:$I$751,9,0)</f>
        <v>RAM SWARTH PRASAD YADAV</v>
      </c>
      <c r="F28" s="3" t="s">
        <v>536</v>
      </c>
      <c r="G28" s="5">
        <v>1</v>
      </c>
      <c r="H28" s="4" t="s">
        <v>538</v>
      </c>
      <c r="I28" s="22">
        <v>518.41</v>
      </c>
      <c r="J28" s="11">
        <v>15.5</v>
      </c>
      <c r="K28" s="11">
        <v>17.5</v>
      </c>
      <c r="L28" s="11">
        <v>76</v>
      </c>
      <c r="M28" s="11">
        <f t="shared" si="53"/>
        <v>8035</v>
      </c>
      <c r="N28" s="11">
        <f t="shared" si="54"/>
        <v>964</v>
      </c>
      <c r="O28" s="9">
        <f t="shared" si="55"/>
        <v>40.175000000000004</v>
      </c>
      <c r="P28" s="9">
        <f t="shared" si="56"/>
        <v>40</v>
      </c>
      <c r="Q28" s="8">
        <f t="shared" si="4"/>
        <v>261.13749999999999</v>
      </c>
      <c r="R28" s="8">
        <f t="shared" si="5"/>
        <v>9340.3125</v>
      </c>
      <c r="S28" s="11">
        <f t="shared" si="57"/>
        <v>175</v>
      </c>
      <c r="T28" s="9">
        <f t="shared" si="7"/>
        <v>9515.3125</v>
      </c>
      <c r="U28" s="9"/>
      <c r="V28" s="9"/>
      <c r="W28" s="9"/>
      <c r="X28" s="11">
        <f t="shared" si="58"/>
        <v>4925</v>
      </c>
      <c r="Y28" s="8">
        <f t="shared" si="9"/>
        <v>160.0625</v>
      </c>
      <c r="Z28" s="9">
        <f t="shared" si="10"/>
        <v>5085.0625</v>
      </c>
      <c r="AA28" s="11"/>
      <c r="AB28" s="11"/>
      <c r="AC28" s="11"/>
      <c r="AD28" s="11">
        <f t="shared" si="59"/>
        <v>295</v>
      </c>
      <c r="AE28" s="11">
        <f t="shared" si="60"/>
        <v>669</v>
      </c>
      <c r="AF28" s="12">
        <f t="shared" si="61"/>
        <v>98</v>
      </c>
      <c r="AG28" s="12">
        <v>0</v>
      </c>
      <c r="AH28" s="12">
        <v>0</v>
      </c>
      <c r="AI28" s="12">
        <v>40</v>
      </c>
      <c r="AJ28" s="11">
        <f t="shared" si="62"/>
        <v>1102</v>
      </c>
      <c r="AK28" s="11">
        <f t="shared" si="63"/>
        <v>32193.9375</v>
      </c>
      <c r="AL28" s="11">
        <f t="shared" si="64"/>
        <v>4925</v>
      </c>
      <c r="AM28" s="11">
        <f t="shared" si="65"/>
        <v>27268.9375</v>
      </c>
      <c r="AN28">
        <f>VLOOKUP(C28,[1]WD!$B$3:$AR$777,43,0)</f>
        <v>20</v>
      </c>
      <c r="AO28" s="18">
        <f t="shared" si="66"/>
        <v>0</v>
      </c>
      <c r="AP28" s="6"/>
      <c r="AQ28" s="6"/>
      <c r="AR28" s="6"/>
    </row>
    <row r="29" spans="1:44" x14ac:dyDescent="0.25">
      <c r="A29" s="10">
        <v>731</v>
      </c>
      <c r="B29" s="1">
        <v>20</v>
      </c>
      <c r="C29" s="2">
        <v>40059625</v>
      </c>
      <c r="D29" s="3" t="s">
        <v>531</v>
      </c>
      <c r="E29" s="3" t="str">
        <f>VLOOKUP(C29,'[3]Employee Master (2)'!$A$3:$I$751,9,0)</f>
        <v>RAM SWARTH PRASAD YADAV</v>
      </c>
      <c r="F29" s="3" t="s">
        <v>536</v>
      </c>
      <c r="G29" s="5">
        <v>1</v>
      </c>
      <c r="H29" s="4" t="s">
        <v>538</v>
      </c>
      <c r="I29" s="22">
        <v>518.41</v>
      </c>
      <c r="J29" s="11">
        <v>22</v>
      </c>
      <c r="K29" s="11">
        <v>22</v>
      </c>
      <c r="L29" s="11">
        <v>41</v>
      </c>
      <c r="M29" s="11">
        <f t="shared" si="53"/>
        <v>11405</v>
      </c>
      <c r="N29" s="11">
        <f t="shared" si="54"/>
        <v>1369</v>
      </c>
      <c r="O29" s="9">
        <f t="shared" si="55"/>
        <v>57.024999999999999</v>
      </c>
      <c r="P29" s="9">
        <f t="shared" si="56"/>
        <v>57</v>
      </c>
      <c r="Q29" s="8">
        <f t="shared" si="4"/>
        <v>370.66250000000002</v>
      </c>
      <c r="R29" s="8">
        <f t="shared" si="5"/>
        <v>13258.6875</v>
      </c>
      <c r="S29" s="11">
        <f t="shared" si="57"/>
        <v>220</v>
      </c>
      <c r="T29" s="9">
        <f t="shared" si="7"/>
        <v>13478.6875</v>
      </c>
      <c r="U29" s="9"/>
      <c r="V29" s="9"/>
      <c r="W29" s="9"/>
      <c r="X29" s="11">
        <f t="shared" si="58"/>
        <v>2657</v>
      </c>
      <c r="Y29" s="8">
        <f t="shared" si="9"/>
        <v>86.352500000000006</v>
      </c>
      <c r="Z29" s="9">
        <f t="shared" si="10"/>
        <v>2743.3525</v>
      </c>
      <c r="AA29" s="11"/>
      <c r="AB29" s="11"/>
      <c r="AC29" s="11"/>
      <c r="AD29" s="11">
        <f t="shared" si="59"/>
        <v>419</v>
      </c>
      <c r="AE29" s="11">
        <f t="shared" si="60"/>
        <v>950</v>
      </c>
      <c r="AF29" s="12">
        <f t="shared" si="61"/>
        <v>106</v>
      </c>
      <c r="AG29" s="12">
        <v>0</v>
      </c>
      <c r="AH29" s="12">
        <v>0</v>
      </c>
      <c r="AI29" s="12">
        <v>40</v>
      </c>
      <c r="AJ29" s="11">
        <f t="shared" si="62"/>
        <v>1515</v>
      </c>
      <c r="AK29" s="11">
        <f t="shared" si="63"/>
        <v>41358.0625</v>
      </c>
      <c r="AL29" s="11">
        <f t="shared" si="64"/>
        <v>2657</v>
      </c>
      <c r="AM29" s="11">
        <f t="shared" si="65"/>
        <v>38701.0625</v>
      </c>
      <c r="AN29">
        <f>VLOOKUP(C29,[1]WD!$B$3:$AR$777,43,0)</f>
        <v>20</v>
      </c>
      <c r="AO29" s="18">
        <f t="shared" si="66"/>
        <v>0</v>
      </c>
      <c r="AP29" s="6"/>
      <c r="AQ29" s="6"/>
      <c r="AR29" s="6"/>
    </row>
    <row r="30" spans="1:44" x14ac:dyDescent="0.25">
      <c r="A30" s="10">
        <v>732</v>
      </c>
      <c r="B30" s="1">
        <v>20</v>
      </c>
      <c r="C30" s="2">
        <v>40059642</v>
      </c>
      <c r="D30" s="3" t="s">
        <v>72</v>
      </c>
      <c r="E30" s="3" t="s">
        <v>361</v>
      </c>
      <c r="F30" s="3" t="s">
        <v>536</v>
      </c>
      <c r="G30" s="5">
        <v>1</v>
      </c>
      <c r="H30" s="4" t="s">
        <v>538</v>
      </c>
      <c r="I30" s="22">
        <v>518.41</v>
      </c>
      <c r="J30" s="11">
        <v>7</v>
      </c>
      <c r="K30" s="11">
        <v>8</v>
      </c>
      <c r="L30" s="11">
        <v>35</v>
      </c>
      <c r="M30" s="11">
        <f t="shared" si="53"/>
        <v>3629</v>
      </c>
      <c r="N30" s="11">
        <f t="shared" si="54"/>
        <v>435</v>
      </c>
      <c r="O30" s="9">
        <f t="shared" si="55"/>
        <v>18.145</v>
      </c>
      <c r="P30" s="9">
        <f t="shared" si="56"/>
        <v>18</v>
      </c>
      <c r="Q30" s="8">
        <f t="shared" si="4"/>
        <v>117.94250000000001</v>
      </c>
      <c r="R30" s="8">
        <f t="shared" si="5"/>
        <v>4218.0875000000005</v>
      </c>
      <c r="S30" s="11">
        <f t="shared" si="57"/>
        <v>80</v>
      </c>
      <c r="T30" s="9">
        <f t="shared" si="7"/>
        <v>4298.0875000000005</v>
      </c>
      <c r="U30" s="9"/>
      <c r="V30" s="9"/>
      <c r="W30" s="9"/>
      <c r="X30" s="11">
        <f t="shared" si="58"/>
        <v>2268</v>
      </c>
      <c r="Y30" s="8">
        <f t="shared" si="9"/>
        <v>73.710000000000008</v>
      </c>
      <c r="Z30" s="9">
        <f t="shared" si="10"/>
        <v>2341.71</v>
      </c>
      <c r="AA30" s="11"/>
      <c r="AB30" s="11"/>
      <c r="AC30" s="11"/>
      <c r="AD30" s="11">
        <f t="shared" si="59"/>
        <v>133</v>
      </c>
      <c r="AE30" s="11">
        <f t="shared" si="60"/>
        <v>302</v>
      </c>
      <c r="AF30" s="12">
        <f t="shared" si="61"/>
        <v>45</v>
      </c>
      <c r="AG30" s="12">
        <v>0</v>
      </c>
      <c r="AH30" s="12">
        <v>0</v>
      </c>
      <c r="AI30" s="12">
        <v>40</v>
      </c>
      <c r="AJ30" s="11">
        <f t="shared" si="62"/>
        <v>520</v>
      </c>
      <c r="AK30" s="11">
        <f t="shared" si="63"/>
        <v>14562.262500000001</v>
      </c>
      <c r="AL30" s="11">
        <f t="shared" si="64"/>
        <v>2268</v>
      </c>
      <c r="AM30" s="11">
        <f t="shared" si="65"/>
        <v>12294.262500000001</v>
      </c>
      <c r="AN30">
        <f>VLOOKUP(C30,[1]WD!$B$3:$AR$777,43,0)</f>
        <v>20</v>
      </c>
      <c r="AO30" s="18">
        <f t="shared" si="66"/>
        <v>0</v>
      </c>
      <c r="AP30" s="6"/>
      <c r="AQ30" s="6"/>
      <c r="AR30" s="6"/>
    </row>
    <row r="31" spans="1:44" x14ac:dyDescent="0.25">
      <c r="A31" s="10">
        <v>733</v>
      </c>
      <c r="B31" s="1">
        <v>20</v>
      </c>
      <c r="C31" s="2">
        <v>40059825</v>
      </c>
      <c r="D31" s="3" t="s">
        <v>280</v>
      </c>
      <c r="E31" s="3" t="s">
        <v>361</v>
      </c>
      <c r="F31" s="3" t="s">
        <v>536</v>
      </c>
      <c r="G31" s="5">
        <v>1</v>
      </c>
      <c r="H31" s="4" t="s">
        <v>538</v>
      </c>
      <c r="I31" s="22">
        <v>518.41</v>
      </c>
      <c r="J31" s="11">
        <v>7</v>
      </c>
      <c r="K31" s="11">
        <v>8</v>
      </c>
      <c r="L31" s="11">
        <v>26</v>
      </c>
      <c r="M31" s="11">
        <f t="shared" si="53"/>
        <v>3629</v>
      </c>
      <c r="N31" s="11">
        <f t="shared" si="54"/>
        <v>435</v>
      </c>
      <c r="O31" s="9">
        <f t="shared" si="55"/>
        <v>18.145</v>
      </c>
      <c r="P31" s="9">
        <f t="shared" si="56"/>
        <v>18</v>
      </c>
      <c r="Q31" s="8">
        <f t="shared" si="4"/>
        <v>117.94250000000001</v>
      </c>
      <c r="R31" s="8">
        <f t="shared" si="5"/>
        <v>4218.0875000000005</v>
      </c>
      <c r="S31" s="11">
        <f t="shared" si="57"/>
        <v>80</v>
      </c>
      <c r="T31" s="9">
        <f t="shared" si="7"/>
        <v>4298.0875000000005</v>
      </c>
      <c r="U31" s="9"/>
      <c r="V31" s="9"/>
      <c r="W31" s="9"/>
      <c r="X31" s="11">
        <f t="shared" si="58"/>
        <v>1685</v>
      </c>
      <c r="Y31" s="8">
        <f t="shared" si="9"/>
        <v>54.762500000000003</v>
      </c>
      <c r="Z31" s="9">
        <f t="shared" si="10"/>
        <v>1739.7625</v>
      </c>
      <c r="AA31" s="11"/>
      <c r="AB31" s="11"/>
      <c r="AC31" s="11"/>
      <c r="AD31" s="11">
        <f t="shared" si="59"/>
        <v>133</v>
      </c>
      <c r="AE31" s="11">
        <f t="shared" si="60"/>
        <v>302</v>
      </c>
      <c r="AF31" s="12">
        <f t="shared" si="61"/>
        <v>40</v>
      </c>
      <c r="AG31" s="12">
        <v>0</v>
      </c>
      <c r="AH31" s="12">
        <v>0</v>
      </c>
      <c r="AI31" s="12">
        <v>40</v>
      </c>
      <c r="AJ31" s="11">
        <f t="shared" si="62"/>
        <v>515</v>
      </c>
      <c r="AK31" s="11">
        <f t="shared" si="63"/>
        <v>13984.262500000001</v>
      </c>
      <c r="AL31" s="11">
        <f t="shared" si="64"/>
        <v>1685</v>
      </c>
      <c r="AM31" s="11">
        <f t="shared" si="65"/>
        <v>12299.262500000001</v>
      </c>
      <c r="AN31">
        <f>VLOOKUP(C31,[1]WD!$B$3:$AR$777,43,0)</f>
        <v>20</v>
      </c>
      <c r="AO31" s="18">
        <f t="shared" si="66"/>
        <v>0</v>
      </c>
      <c r="AP31" s="6"/>
      <c r="AQ31" s="6"/>
      <c r="AR31" s="6"/>
    </row>
    <row r="32" spans="1:44" x14ac:dyDescent="0.25">
      <c r="A32" s="10">
        <v>734</v>
      </c>
      <c r="B32" s="1">
        <v>20</v>
      </c>
      <c r="C32" s="2">
        <v>40059830</v>
      </c>
      <c r="D32" s="3" t="s">
        <v>94</v>
      </c>
      <c r="E32" s="3" t="s">
        <v>361</v>
      </c>
      <c r="F32" s="3" t="s">
        <v>536</v>
      </c>
      <c r="G32" s="5">
        <v>1</v>
      </c>
      <c r="H32" s="4" t="s">
        <v>538</v>
      </c>
      <c r="I32" s="22">
        <v>518.41</v>
      </c>
      <c r="J32" s="11">
        <v>7</v>
      </c>
      <c r="K32" s="11">
        <v>7</v>
      </c>
      <c r="L32" s="11">
        <v>26</v>
      </c>
      <c r="M32" s="11">
        <f t="shared" si="53"/>
        <v>3629</v>
      </c>
      <c r="N32" s="11">
        <f t="shared" si="54"/>
        <v>435</v>
      </c>
      <c r="O32" s="9">
        <f t="shared" si="55"/>
        <v>18.145</v>
      </c>
      <c r="P32" s="9">
        <f t="shared" si="56"/>
        <v>18</v>
      </c>
      <c r="Q32" s="8">
        <f t="shared" si="4"/>
        <v>117.94250000000001</v>
      </c>
      <c r="R32" s="8">
        <f t="shared" si="5"/>
        <v>4218.0875000000005</v>
      </c>
      <c r="S32" s="11">
        <f t="shared" si="57"/>
        <v>70</v>
      </c>
      <c r="T32" s="9">
        <f t="shared" si="7"/>
        <v>4288.0875000000005</v>
      </c>
      <c r="U32" s="9"/>
      <c r="V32" s="9"/>
      <c r="W32" s="9"/>
      <c r="X32" s="11">
        <f t="shared" si="58"/>
        <v>1685</v>
      </c>
      <c r="Y32" s="8">
        <f t="shared" si="9"/>
        <v>54.762500000000003</v>
      </c>
      <c r="Z32" s="9">
        <f t="shared" si="10"/>
        <v>1739.7625</v>
      </c>
      <c r="AA32" s="11"/>
      <c r="AB32" s="11"/>
      <c r="AC32" s="11"/>
      <c r="AD32" s="11">
        <f t="shared" si="59"/>
        <v>133</v>
      </c>
      <c r="AE32" s="11">
        <f t="shared" si="60"/>
        <v>302</v>
      </c>
      <c r="AF32" s="12">
        <f t="shared" si="61"/>
        <v>40</v>
      </c>
      <c r="AG32" s="12">
        <v>0</v>
      </c>
      <c r="AH32" s="12">
        <v>0</v>
      </c>
      <c r="AI32" s="12">
        <v>40</v>
      </c>
      <c r="AJ32" s="11">
        <f t="shared" si="62"/>
        <v>515</v>
      </c>
      <c r="AK32" s="11">
        <f t="shared" si="63"/>
        <v>13964.262500000001</v>
      </c>
      <c r="AL32" s="11">
        <f t="shared" si="64"/>
        <v>1685</v>
      </c>
      <c r="AM32" s="11">
        <f t="shared" si="65"/>
        <v>12279.262500000001</v>
      </c>
      <c r="AN32">
        <f>VLOOKUP(C32,[1]WD!$B$3:$AR$777,43,0)</f>
        <v>20</v>
      </c>
      <c r="AO32" s="18">
        <f t="shared" si="66"/>
        <v>0</v>
      </c>
      <c r="AP32" s="6"/>
      <c r="AQ32" s="6"/>
      <c r="AR32" s="6"/>
    </row>
    <row r="33" spans="1:44" x14ac:dyDescent="0.25">
      <c r="A33" s="10">
        <v>735</v>
      </c>
      <c r="B33" s="1">
        <v>20</v>
      </c>
      <c r="C33" s="2">
        <v>40059831</v>
      </c>
      <c r="D33" s="3" t="s">
        <v>588</v>
      </c>
      <c r="E33" s="3" t="s">
        <v>361</v>
      </c>
      <c r="F33" s="3" t="s">
        <v>536</v>
      </c>
      <c r="G33" s="5">
        <v>1</v>
      </c>
      <c r="H33" s="4" t="s">
        <v>538</v>
      </c>
      <c r="I33" s="22">
        <v>518.41</v>
      </c>
      <c r="J33" s="11">
        <v>6</v>
      </c>
      <c r="K33" s="11">
        <v>6</v>
      </c>
      <c r="L33" s="11">
        <v>23</v>
      </c>
      <c r="M33" s="11">
        <f t="shared" si="53"/>
        <v>3110</v>
      </c>
      <c r="N33" s="11">
        <f t="shared" si="54"/>
        <v>373</v>
      </c>
      <c r="O33" s="9">
        <f t="shared" si="55"/>
        <v>15.55</v>
      </c>
      <c r="P33" s="9">
        <f t="shared" si="56"/>
        <v>16</v>
      </c>
      <c r="Q33" s="8">
        <f t="shared" si="4"/>
        <v>101.075</v>
      </c>
      <c r="R33" s="8">
        <f t="shared" si="5"/>
        <v>3615.625</v>
      </c>
      <c r="S33" s="11">
        <f t="shared" si="57"/>
        <v>60</v>
      </c>
      <c r="T33" s="9">
        <f t="shared" si="7"/>
        <v>3675.625</v>
      </c>
      <c r="U33" s="9"/>
      <c r="V33" s="9"/>
      <c r="W33" s="9"/>
      <c r="X33" s="11">
        <f t="shared" si="58"/>
        <v>1490</v>
      </c>
      <c r="Y33" s="8">
        <f t="shared" si="9"/>
        <v>48.425000000000004</v>
      </c>
      <c r="Z33" s="9">
        <f t="shared" si="10"/>
        <v>1538.425</v>
      </c>
      <c r="AA33" s="11"/>
      <c r="AB33" s="11"/>
      <c r="AC33" s="11"/>
      <c r="AD33" s="11">
        <f t="shared" si="59"/>
        <v>114</v>
      </c>
      <c r="AE33" s="11">
        <f t="shared" si="60"/>
        <v>259</v>
      </c>
      <c r="AF33" s="12">
        <f t="shared" si="61"/>
        <v>35</v>
      </c>
      <c r="AG33" s="12">
        <v>0</v>
      </c>
      <c r="AH33" s="12">
        <v>0</v>
      </c>
      <c r="AI33" s="12">
        <v>40</v>
      </c>
      <c r="AJ33" s="11">
        <f t="shared" si="62"/>
        <v>448</v>
      </c>
      <c r="AK33" s="11">
        <f t="shared" si="63"/>
        <v>12008.875</v>
      </c>
      <c r="AL33" s="11">
        <f t="shared" si="64"/>
        <v>1490</v>
      </c>
      <c r="AM33" s="11">
        <f t="shared" si="65"/>
        <v>10518.875</v>
      </c>
      <c r="AN33">
        <f>VLOOKUP(C33,[1]WD!$B$3:$AR$777,43,0)</f>
        <v>20</v>
      </c>
      <c r="AO33" s="18">
        <f t="shared" si="66"/>
        <v>0</v>
      </c>
      <c r="AP33" s="6"/>
      <c r="AQ33" s="6"/>
      <c r="AR33" s="6"/>
    </row>
    <row r="34" spans="1:44" x14ac:dyDescent="0.25">
      <c r="A34" s="10">
        <v>736</v>
      </c>
      <c r="B34" s="1">
        <v>20</v>
      </c>
      <c r="C34" s="2">
        <v>40059832</v>
      </c>
      <c r="D34" s="3" t="s">
        <v>589</v>
      </c>
      <c r="E34" s="3" t="s">
        <v>361</v>
      </c>
      <c r="F34" s="3" t="s">
        <v>536</v>
      </c>
      <c r="G34" s="5">
        <v>1</v>
      </c>
      <c r="H34" s="4" t="s">
        <v>538</v>
      </c>
      <c r="I34" s="22">
        <v>518.41</v>
      </c>
      <c r="J34" s="11">
        <v>7</v>
      </c>
      <c r="K34" s="11">
        <v>7</v>
      </c>
      <c r="L34" s="11">
        <v>27</v>
      </c>
      <c r="M34" s="11">
        <f t="shared" si="53"/>
        <v>3629</v>
      </c>
      <c r="N34" s="11">
        <f t="shared" si="54"/>
        <v>435</v>
      </c>
      <c r="O34" s="9">
        <f t="shared" si="55"/>
        <v>18.145</v>
      </c>
      <c r="P34" s="9">
        <f t="shared" si="56"/>
        <v>18</v>
      </c>
      <c r="Q34" s="8">
        <f t="shared" si="4"/>
        <v>117.94250000000001</v>
      </c>
      <c r="R34" s="8">
        <f t="shared" si="5"/>
        <v>4218.0875000000005</v>
      </c>
      <c r="S34" s="11">
        <f t="shared" si="57"/>
        <v>70</v>
      </c>
      <c r="T34" s="9">
        <f t="shared" si="7"/>
        <v>4288.0875000000005</v>
      </c>
      <c r="U34" s="9"/>
      <c r="V34" s="9"/>
      <c r="W34" s="9"/>
      <c r="X34" s="11">
        <f t="shared" si="58"/>
        <v>1750</v>
      </c>
      <c r="Y34" s="8">
        <f t="shared" si="9"/>
        <v>56.875</v>
      </c>
      <c r="Z34" s="9">
        <f t="shared" si="10"/>
        <v>1806.875</v>
      </c>
      <c r="AA34" s="11"/>
      <c r="AB34" s="11"/>
      <c r="AC34" s="11"/>
      <c r="AD34" s="11">
        <f t="shared" si="59"/>
        <v>133</v>
      </c>
      <c r="AE34" s="11">
        <f t="shared" si="60"/>
        <v>302</v>
      </c>
      <c r="AF34" s="12">
        <f t="shared" si="61"/>
        <v>41</v>
      </c>
      <c r="AG34" s="12">
        <v>0</v>
      </c>
      <c r="AH34" s="12">
        <v>0</v>
      </c>
      <c r="AI34" s="12">
        <v>40</v>
      </c>
      <c r="AJ34" s="11">
        <f t="shared" si="62"/>
        <v>516</v>
      </c>
      <c r="AK34" s="11">
        <f t="shared" si="63"/>
        <v>14028.262500000001</v>
      </c>
      <c r="AL34" s="11">
        <f t="shared" si="64"/>
        <v>1750</v>
      </c>
      <c r="AM34" s="11">
        <f t="shared" si="65"/>
        <v>12278.262500000001</v>
      </c>
      <c r="AN34">
        <f>VLOOKUP(C34,[1]WD!$B$3:$AR$777,43,0)</f>
        <v>20</v>
      </c>
      <c r="AO34" s="18">
        <f t="shared" si="66"/>
        <v>0</v>
      </c>
      <c r="AP34" s="6"/>
      <c r="AQ34" s="6"/>
      <c r="AR34" s="6"/>
    </row>
    <row r="35" spans="1:44" x14ac:dyDescent="0.25">
      <c r="A35" s="10">
        <v>737</v>
      </c>
      <c r="B35" s="1">
        <v>20</v>
      </c>
      <c r="C35" s="2">
        <v>40059834</v>
      </c>
      <c r="D35" s="3" t="s">
        <v>166</v>
      </c>
      <c r="E35" s="3" t="s">
        <v>361</v>
      </c>
      <c r="F35" s="3" t="s">
        <v>536</v>
      </c>
      <c r="G35" s="5">
        <v>1</v>
      </c>
      <c r="H35" s="4" t="s">
        <v>538</v>
      </c>
      <c r="I35" s="22">
        <v>518.41</v>
      </c>
      <c r="J35" s="11">
        <v>7</v>
      </c>
      <c r="K35" s="11">
        <v>7</v>
      </c>
      <c r="L35" s="11">
        <v>28</v>
      </c>
      <c r="M35" s="11">
        <f t="shared" si="53"/>
        <v>3629</v>
      </c>
      <c r="N35" s="11">
        <f t="shared" si="54"/>
        <v>435</v>
      </c>
      <c r="O35" s="9">
        <f t="shared" si="55"/>
        <v>18.145</v>
      </c>
      <c r="P35" s="9">
        <f t="shared" si="56"/>
        <v>18</v>
      </c>
      <c r="Q35" s="8">
        <f t="shared" si="4"/>
        <v>117.94250000000001</v>
      </c>
      <c r="R35" s="8">
        <f t="shared" si="5"/>
        <v>4218.0875000000005</v>
      </c>
      <c r="S35" s="11">
        <f t="shared" si="57"/>
        <v>70</v>
      </c>
      <c r="T35" s="9">
        <f t="shared" si="7"/>
        <v>4288.0875000000005</v>
      </c>
      <c r="U35" s="9"/>
      <c r="V35" s="9"/>
      <c r="W35" s="9"/>
      <c r="X35" s="11">
        <f t="shared" si="58"/>
        <v>1814</v>
      </c>
      <c r="Y35" s="8">
        <f t="shared" si="9"/>
        <v>58.955000000000005</v>
      </c>
      <c r="Z35" s="9">
        <f t="shared" si="10"/>
        <v>1872.9549999999999</v>
      </c>
      <c r="AA35" s="11"/>
      <c r="AB35" s="11"/>
      <c r="AC35" s="11"/>
      <c r="AD35" s="11">
        <f t="shared" si="59"/>
        <v>133</v>
      </c>
      <c r="AE35" s="11">
        <f t="shared" si="60"/>
        <v>302</v>
      </c>
      <c r="AF35" s="12">
        <f t="shared" si="61"/>
        <v>41</v>
      </c>
      <c r="AG35" s="12">
        <v>0</v>
      </c>
      <c r="AH35" s="12">
        <v>0</v>
      </c>
      <c r="AI35" s="12">
        <v>40</v>
      </c>
      <c r="AJ35" s="11">
        <f t="shared" si="62"/>
        <v>516</v>
      </c>
      <c r="AK35" s="11">
        <f t="shared" si="63"/>
        <v>14092.262500000001</v>
      </c>
      <c r="AL35" s="11">
        <f t="shared" si="64"/>
        <v>1814</v>
      </c>
      <c r="AM35" s="11">
        <f t="shared" si="65"/>
        <v>12278.262500000001</v>
      </c>
      <c r="AN35">
        <f>VLOOKUP(C35,[1]WD!$B$3:$AR$777,43,0)</f>
        <v>20</v>
      </c>
      <c r="AO35" s="18">
        <f t="shared" si="66"/>
        <v>0</v>
      </c>
      <c r="AP35" s="6"/>
      <c r="AQ35" s="6"/>
      <c r="AR35" s="6"/>
    </row>
    <row r="36" spans="1:44" x14ac:dyDescent="0.25">
      <c r="A36" s="10">
        <v>738</v>
      </c>
      <c r="B36" s="1">
        <v>20</v>
      </c>
      <c r="C36" s="2">
        <v>40059835</v>
      </c>
      <c r="D36" s="3" t="s">
        <v>590</v>
      </c>
      <c r="E36" s="3" t="s">
        <v>361</v>
      </c>
      <c r="F36" s="3" t="s">
        <v>536</v>
      </c>
      <c r="G36" s="5">
        <v>1</v>
      </c>
      <c r="H36" s="4" t="s">
        <v>538</v>
      </c>
      <c r="I36" s="22">
        <v>518.41</v>
      </c>
      <c r="J36" s="11">
        <v>7</v>
      </c>
      <c r="K36" s="11">
        <v>7</v>
      </c>
      <c r="L36" s="11">
        <v>27</v>
      </c>
      <c r="M36" s="11">
        <f t="shared" si="53"/>
        <v>3629</v>
      </c>
      <c r="N36" s="11">
        <f t="shared" si="54"/>
        <v>435</v>
      </c>
      <c r="O36" s="9">
        <f t="shared" si="55"/>
        <v>18.145</v>
      </c>
      <c r="P36" s="9">
        <f t="shared" si="56"/>
        <v>18</v>
      </c>
      <c r="Q36" s="8">
        <f t="shared" si="4"/>
        <v>117.94250000000001</v>
      </c>
      <c r="R36" s="8">
        <f t="shared" si="5"/>
        <v>4218.0875000000005</v>
      </c>
      <c r="S36" s="11">
        <f t="shared" si="57"/>
        <v>70</v>
      </c>
      <c r="T36" s="9">
        <f t="shared" si="7"/>
        <v>4288.0875000000005</v>
      </c>
      <c r="U36" s="9"/>
      <c r="V36" s="9"/>
      <c r="W36" s="9"/>
      <c r="X36" s="11">
        <f t="shared" si="58"/>
        <v>1750</v>
      </c>
      <c r="Y36" s="8">
        <f t="shared" si="9"/>
        <v>56.875</v>
      </c>
      <c r="Z36" s="9">
        <f t="shared" si="10"/>
        <v>1806.875</v>
      </c>
      <c r="AA36" s="11"/>
      <c r="AB36" s="11"/>
      <c r="AC36" s="11"/>
      <c r="AD36" s="11">
        <f t="shared" si="59"/>
        <v>133</v>
      </c>
      <c r="AE36" s="11">
        <f t="shared" si="60"/>
        <v>302</v>
      </c>
      <c r="AF36" s="12">
        <f t="shared" si="61"/>
        <v>41</v>
      </c>
      <c r="AG36" s="12">
        <v>0</v>
      </c>
      <c r="AH36" s="12">
        <v>0</v>
      </c>
      <c r="AI36" s="12">
        <v>40</v>
      </c>
      <c r="AJ36" s="11">
        <f t="shared" si="62"/>
        <v>516</v>
      </c>
      <c r="AK36" s="11">
        <f t="shared" si="63"/>
        <v>14028.262500000001</v>
      </c>
      <c r="AL36" s="11">
        <f t="shared" si="64"/>
        <v>1750</v>
      </c>
      <c r="AM36" s="11">
        <f t="shared" si="65"/>
        <v>12278.262500000001</v>
      </c>
      <c r="AN36">
        <f>VLOOKUP(C36,[1]WD!$B$3:$AR$777,43,0)</f>
        <v>20</v>
      </c>
      <c r="AO36" s="18">
        <f t="shared" si="66"/>
        <v>0</v>
      </c>
      <c r="AP36" s="6"/>
      <c r="AQ36" s="6"/>
      <c r="AR36" s="6"/>
    </row>
    <row r="37" spans="1:44" x14ac:dyDescent="0.25">
      <c r="A37" s="10">
        <v>739</v>
      </c>
      <c r="B37" s="1">
        <v>20</v>
      </c>
      <c r="C37" s="2">
        <v>40059837</v>
      </c>
      <c r="D37" s="3" t="s">
        <v>591</v>
      </c>
      <c r="E37" s="3" t="s">
        <v>361</v>
      </c>
      <c r="F37" s="3" t="s">
        <v>536</v>
      </c>
      <c r="G37" s="5">
        <v>1</v>
      </c>
      <c r="H37" s="4" t="s">
        <v>538</v>
      </c>
      <c r="I37" s="22">
        <v>518.41</v>
      </c>
      <c r="J37" s="11">
        <v>6</v>
      </c>
      <c r="K37" s="11">
        <v>6</v>
      </c>
      <c r="L37" s="11">
        <v>24</v>
      </c>
      <c r="M37" s="11">
        <f t="shared" si="53"/>
        <v>3110</v>
      </c>
      <c r="N37" s="11">
        <f t="shared" si="54"/>
        <v>373</v>
      </c>
      <c r="O37" s="9">
        <f t="shared" si="55"/>
        <v>15.55</v>
      </c>
      <c r="P37" s="9">
        <f t="shared" si="56"/>
        <v>16</v>
      </c>
      <c r="Q37" s="8">
        <f t="shared" si="4"/>
        <v>101.075</v>
      </c>
      <c r="R37" s="8">
        <f t="shared" si="5"/>
        <v>3615.625</v>
      </c>
      <c r="S37" s="11">
        <f t="shared" si="57"/>
        <v>60</v>
      </c>
      <c r="T37" s="9">
        <f t="shared" si="7"/>
        <v>3675.625</v>
      </c>
      <c r="U37" s="9"/>
      <c r="V37" s="9"/>
      <c r="W37" s="9"/>
      <c r="X37" s="11">
        <f t="shared" si="58"/>
        <v>1555</v>
      </c>
      <c r="Y37" s="8">
        <f t="shared" si="9"/>
        <v>50.537500000000001</v>
      </c>
      <c r="Z37" s="9">
        <f t="shared" si="10"/>
        <v>1605.5374999999999</v>
      </c>
      <c r="AA37" s="11"/>
      <c r="AB37" s="11"/>
      <c r="AC37" s="11"/>
      <c r="AD37" s="11">
        <f t="shared" si="59"/>
        <v>114</v>
      </c>
      <c r="AE37" s="11">
        <f t="shared" si="60"/>
        <v>259</v>
      </c>
      <c r="AF37" s="12">
        <f t="shared" si="61"/>
        <v>35</v>
      </c>
      <c r="AG37" s="12">
        <v>0</v>
      </c>
      <c r="AH37" s="12">
        <v>0</v>
      </c>
      <c r="AI37" s="12">
        <v>40</v>
      </c>
      <c r="AJ37" s="11">
        <f t="shared" si="62"/>
        <v>448</v>
      </c>
      <c r="AK37" s="11">
        <f t="shared" si="63"/>
        <v>12073.875</v>
      </c>
      <c r="AL37" s="11">
        <f t="shared" si="64"/>
        <v>1555</v>
      </c>
      <c r="AM37" s="11">
        <f t="shared" si="65"/>
        <v>10518.875</v>
      </c>
      <c r="AN37">
        <f>VLOOKUP(C37,[1]WD!$B$3:$AR$777,43,0)</f>
        <v>20</v>
      </c>
      <c r="AO37" s="18">
        <f t="shared" si="66"/>
        <v>0</v>
      </c>
      <c r="AP37" s="6"/>
      <c r="AQ37" s="6"/>
      <c r="AR37" s="6"/>
    </row>
    <row r="38" spans="1:44" x14ac:dyDescent="0.25">
      <c r="A38" s="10">
        <v>740</v>
      </c>
      <c r="B38" s="1">
        <v>20</v>
      </c>
      <c r="C38" s="2">
        <v>40059844</v>
      </c>
      <c r="D38" s="3" t="s">
        <v>568</v>
      </c>
      <c r="E38" s="3" t="s">
        <v>361</v>
      </c>
      <c r="F38" s="3" t="s">
        <v>536</v>
      </c>
      <c r="G38" s="5">
        <v>1</v>
      </c>
      <c r="H38" s="4" t="s">
        <v>538</v>
      </c>
      <c r="I38" s="22">
        <v>518.41</v>
      </c>
      <c r="J38" s="11">
        <v>4</v>
      </c>
      <c r="K38" s="11">
        <v>4</v>
      </c>
      <c r="L38" s="11">
        <v>16</v>
      </c>
      <c r="M38" s="11">
        <f t="shared" si="53"/>
        <v>2074</v>
      </c>
      <c r="N38" s="11">
        <f t="shared" si="54"/>
        <v>249</v>
      </c>
      <c r="O38" s="9">
        <f t="shared" si="55"/>
        <v>10.370000000000001</v>
      </c>
      <c r="P38" s="9">
        <f t="shared" si="56"/>
        <v>10</v>
      </c>
      <c r="Q38" s="8">
        <f t="shared" si="4"/>
        <v>67.405000000000001</v>
      </c>
      <c r="R38" s="8">
        <f t="shared" si="5"/>
        <v>2410.7750000000001</v>
      </c>
      <c r="S38" s="11">
        <f t="shared" si="57"/>
        <v>40</v>
      </c>
      <c r="T38" s="9">
        <f t="shared" si="7"/>
        <v>2450.7750000000001</v>
      </c>
      <c r="U38" s="9"/>
      <c r="V38" s="9"/>
      <c r="W38" s="9"/>
      <c r="X38" s="11">
        <f t="shared" si="58"/>
        <v>1037</v>
      </c>
      <c r="Y38" s="8">
        <f t="shared" si="9"/>
        <v>33.702500000000001</v>
      </c>
      <c r="Z38" s="9">
        <f t="shared" si="10"/>
        <v>1070.7025000000001</v>
      </c>
      <c r="AA38" s="11"/>
      <c r="AB38" s="11"/>
      <c r="AC38" s="11"/>
      <c r="AD38" s="11">
        <f t="shared" si="59"/>
        <v>76</v>
      </c>
      <c r="AE38" s="11">
        <f t="shared" si="60"/>
        <v>173</v>
      </c>
      <c r="AF38" s="12">
        <f t="shared" si="61"/>
        <v>24</v>
      </c>
      <c r="AG38" s="12">
        <v>0</v>
      </c>
      <c r="AH38" s="12">
        <v>0</v>
      </c>
      <c r="AI38" s="12">
        <v>40</v>
      </c>
      <c r="AJ38" s="11">
        <f t="shared" si="62"/>
        <v>313</v>
      </c>
      <c r="AK38" s="11">
        <f t="shared" si="63"/>
        <v>8036.3250000000007</v>
      </c>
      <c r="AL38" s="11">
        <f t="shared" si="64"/>
        <v>1037</v>
      </c>
      <c r="AM38" s="11">
        <f t="shared" si="65"/>
        <v>6999.3250000000007</v>
      </c>
      <c r="AN38">
        <f>VLOOKUP(C38,[1]WD!$B$3:$AR$777,43,0)</f>
        <v>20</v>
      </c>
      <c r="AO38" s="18">
        <f t="shared" si="66"/>
        <v>0</v>
      </c>
      <c r="AP38" s="6"/>
      <c r="AQ38" s="6"/>
      <c r="AR38" s="6"/>
    </row>
    <row r="39" spans="1:44" x14ac:dyDescent="0.25">
      <c r="A39" s="10"/>
      <c r="B39" s="1"/>
      <c r="C39" s="2"/>
      <c r="D39" s="3"/>
      <c r="E39" s="3"/>
      <c r="F39" s="31" t="s">
        <v>671</v>
      </c>
      <c r="G39" s="5">
        <f>SUBTOTAL(9,G26:G38)</f>
        <v>13</v>
      </c>
      <c r="H39" s="4"/>
      <c r="I39" s="22"/>
      <c r="J39" s="11">
        <f t="shared" ref="J39:T39" si="67">SUBTOTAL(9,J26:J38)</f>
        <v>148.5</v>
      </c>
      <c r="K39" s="11">
        <f t="shared" si="67"/>
        <v>155.5</v>
      </c>
      <c r="L39" s="11">
        <f t="shared" si="67"/>
        <v>589</v>
      </c>
      <c r="M39" s="11">
        <f t="shared" si="67"/>
        <v>76984</v>
      </c>
      <c r="N39" s="11">
        <f t="shared" si="67"/>
        <v>9235</v>
      </c>
      <c r="O39" s="9">
        <f t="shared" si="67"/>
        <v>384.91999999999996</v>
      </c>
      <c r="P39" s="9">
        <f t="shared" si="67"/>
        <v>384</v>
      </c>
      <c r="Q39" s="8">
        <f t="shared" si="67"/>
        <v>2501.9800000000005</v>
      </c>
      <c r="R39" s="8">
        <f t="shared" si="67"/>
        <v>89489.89999999998</v>
      </c>
      <c r="S39" s="11">
        <f t="shared" si="67"/>
        <v>1555</v>
      </c>
      <c r="T39" s="9">
        <f t="shared" si="67"/>
        <v>91044.89999999998</v>
      </c>
      <c r="U39" s="33">
        <f>ROUND(T39/G39,2)</f>
        <v>7003.45</v>
      </c>
      <c r="V39" s="9">
        <f>U39*G39</f>
        <v>91044.849999999991</v>
      </c>
      <c r="W39" s="9">
        <f>V39-T39</f>
        <v>-4.9999999988358468E-2</v>
      </c>
      <c r="X39" s="11">
        <f>SUBTOTAL(9,X26:X38)</f>
        <v>38169</v>
      </c>
      <c r="Y39" s="8">
        <f>SUBTOTAL(9,Y26:Y38)</f>
        <v>1240.4925000000001</v>
      </c>
      <c r="Z39" s="9">
        <f>SUBTOTAL(9,Z26:Z38)</f>
        <v>39409.4925</v>
      </c>
      <c r="AA39" s="33">
        <f>ROUND(Z39/G39,2)</f>
        <v>3031.5</v>
      </c>
      <c r="AB39" s="9">
        <f>AA39*G39</f>
        <v>39409.5</v>
      </c>
      <c r="AC39" s="9">
        <f>AB39-Z39</f>
        <v>7.4999999997089617E-3</v>
      </c>
      <c r="AD39" s="11">
        <f t="shared" ref="AD39:AM39" si="68">SUBTOTAL(9,AD26:AD38)</f>
        <v>2824</v>
      </c>
      <c r="AE39" s="11">
        <f t="shared" si="68"/>
        <v>6411</v>
      </c>
      <c r="AF39" s="12">
        <f t="shared" si="68"/>
        <v>870</v>
      </c>
      <c r="AG39" s="12">
        <f t="shared" si="68"/>
        <v>0</v>
      </c>
      <c r="AH39" s="12">
        <f t="shared" si="68"/>
        <v>0</v>
      </c>
      <c r="AI39" s="12">
        <f t="shared" si="68"/>
        <v>520</v>
      </c>
      <c r="AJ39" s="11">
        <f t="shared" si="68"/>
        <v>10625</v>
      </c>
      <c r="AK39" s="11">
        <f t="shared" si="68"/>
        <v>299123.70000000007</v>
      </c>
      <c r="AL39" s="11">
        <f t="shared" si="68"/>
        <v>38169</v>
      </c>
      <c r="AM39" s="11">
        <f t="shared" si="68"/>
        <v>260954.70000000007</v>
      </c>
      <c r="AO39" s="18">
        <f>SUBTOTAL(9,AO26:AO38)</f>
        <v>0</v>
      </c>
      <c r="AP39" s="6"/>
      <c r="AQ39" s="6"/>
      <c r="AR39" s="6"/>
    </row>
    <row r="40" spans="1:44" x14ac:dyDescent="0.25">
      <c r="A40" s="10">
        <v>741</v>
      </c>
      <c r="B40" s="1">
        <v>20</v>
      </c>
      <c r="C40" s="2">
        <v>40059777</v>
      </c>
      <c r="D40" s="3" t="s">
        <v>111</v>
      </c>
      <c r="E40" s="3" t="s">
        <v>378</v>
      </c>
      <c r="F40" s="3" t="s">
        <v>535</v>
      </c>
      <c r="G40" s="5">
        <v>1</v>
      </c>
      <c r="H40" s="4" t="s">
        <v>537</v>
      </c>
      <c r="I40" s="22">
        <v>518.41</v>
      </c>
      <c r="J40" s="11">
        <v>17</v>
      </c>
      <c r="K40" s="11">
        <v>18</v>
      </c>
      <c r="L40" s="11">
        <v>69</v>
      </c>
      <c r="M40" s="11">
        <f t="shared" ref="M40:M57" si="69">ROUND((I40*J40),0)</f>
        <v>8813</v>
      </c>
      <c r="N40" s="11">
        <f t="shared" ref="N40:N57" si="70">ROUND((M40*12%),0)</f>
        <v>1058</v>
      </c>
      <c r="O40" s="9">
        <f t="shared" ref="O40:O57" si="71">M40*0.5%</f>
        <v>44.064999999999998</v>
      </c>
      <c r="P40" s="9">
        <f t="shared" ref="P40:P57" si="72">ROUND(IF(M40&gt;15000,(15000*0.5%),M40*0.5%),0)</f>
        <v>44</v>
      </c>
      <c r="Q40" s="8">
        <f t="shared" si="4"/>
        <v>286.42250000000001</v>
      </c>
      <c r="R40" s="8">
        <f t="shared" si="5"/>
        <v>10245.487500000001</v>
      </c>
      <c r="S40" s="11">
        <f t="shared" ref="S40:S57" si="73">ROUND((K40*10),0)</f>
        <v>180</v>
      </c>
      <c r="T40" s="9">
        <f t="shared" si="7"/>
        <v>10425.487500000001</v>
      </c>
      <c r="U40" s="9"/>
      <c r="V40" s="9"/>
      <c r="W40" s="9"/>
      <c r="X40" s="11">
        <f t="shared" ref="X40:X57" si="74">ROUND((I40/8*L40),0)</f>
        <v>4471</v>
      </c>
      <c r="Y40" s="8">
        <f t="shared" si="9"/>
        <v>145.3075</v>
      </c>
      <c r="Z40" s="9">
        <f t="shared" si="10"/>
        <v>4616.3074999999999</v>
      </c>
      <c r="AA40" s="11"/>
      <c r="AB40" s="11"/>
      <c r="AC40" s="11"/>
      <c r="AD40" s="11">
        <f t="shared" ref="AD40:AD57" si="75">N40-AE40</f>
        <v>324</v>
      </c>
      <c r="AE40" s="11">
        <f t="shared" ref="AE40:AE57" si="76">ROUND((M40*8.33%),0)</f>
        <v>734</v>
      </c>
      <c r="AF40" s="12">
        <f t="shared" ref="AF40:AF57" si="77">ROUNDUP((M40+X40)*(0.75%),0)</f>
        <v>100</v>
      </c>
      <c r="AG40" s="12">
        <v>0</v>
      </c>
      <c r="AH40" s="12">
        <v>0</v>
      </c>
      <c r="AI40" s="12">
        <v>40</v>
      </c>
      <c r="AJ40" s="11">
        <f t="shared" ref="AJ40:AJ57" si="78">SUM(AD40:AI40)</f>
        <v>1198</v>
      </c>
      <c r="AK40" s="11">
        <f t="shared" ref="AK40:AK57" si="79">SUM(M40:X40)-AJ40</f>
        <v>34369.462500000001</v>
      </c>
      <c r="AL40" s="11">
        <f t="shared" ref="AL40:AL57" si="80">X40</f>
        <v>4471</v>
      </c>
      <c r="AM40" s="11">
        <f t="shared" ref="AM40:AM57" si="81">AK40-AL40</f>
        <v>29898.462500000001</v>
      </c>
      <c r="AN40">
        <f>VLOOKUP(C40,[1]WD!$B$3:$AR$777,43,0)</f>
        <v>20</v>
      </c>
      <c r="AO40" s="18">
        <f t="shared" ref="AO40:AO57" si="82">+AN40-B40</f>
        <v>0</v>
      </c>
      <c r="AP40" s="6"/>
      <c r="AQ40" s="6"/>
      <c r="AR40" s="6"/>
    </row>
    <row r="41" spans="1:44" x14ac:dyDescent="0.25">
      <c r="A41" s="10">
        <v>742</v>
      </c>
      <c r="B41" s="1">
        <v>20</v>
      </c>
      <c r="C41" s="2">
        <v>40057483</v>
      </c>
      <c r="D41" s="3" t="s">
        <v>365</v>
      </c>
      <c r="E41" s="3" t="s">
        <v>361</v>
      </c>
      <c r="F41" s="3" t="s">
        <v>535</v>
      </c>
      <c r="G41" s="5">
        <v>1</v>
      </c>
      <c r="H41" s="4" t="s">
        <v>300</v>
      </c>
      <c r="I41" s="22">
        <v>518.41</v>
      </c>
      <c r="J41" s="11">
        <v>25</v>
      </c>
      <c r="K41" s="11">
        <v>27</v>
      </c>
      <c r="L41" s="11">
        <v>123</v>
      </c>
      <c r="M41" s="11">
        <f t="shared" si="69"/>
        <v>12960</v>
      </c>
      <c r="N41" s="11">
        <f t="shared" si="70"/>
        <v>1555</v>
      </c>
      <c r="O41" s="9">
        <f t="shared" si="71"/>
        <v>64.8</v>
      </c>
      <c r="P41" s="9">
        <f t="shared" si="72"/>
        <v>65</v>
      </c>
      <c r="Q41" s="8">
        <f t="shared" si="4"/>
        <v>421.2</v>
      </c>
      <c r="R41" s="8">
        <f t="shared" si="5"/>
        <v>15066</v>
      </c>
      <c r="S41" s="11">
        <f t="shared" si="73"/>
        <v>270</v>
      </c>
      <c r="T41" s="9">
        <f t="shared" si="7"/>
        <v>15336</v>
      </c>
      <c r="U41" s="9"/>
      <c r="V41" s="9"/>
      <c r="W41" s="9"/>
      <c r="X41" s="11">
        <f t="shared" si="74"/>
        <v>7971</v>
      </c>
      <c r="Y41" s="8">
        <f t="shared" si="9"/>
        <v>259.0575</v>
      </c>
      <c r="Z41" s="9">
        <f t="shared" si="10"/>
        <v>8230.0575000000008</v>
      </c>
      <c r="AA41" s="11"/>
      <c r="AB41" s="11"/>
      <c r="AC41" s="11"/>
      <c r="AD41" s="11">
        <f t="shared" si="75"/>
        <v>475</v>
      </c>
      <c r="AE41" s="11">
        <f t="shared" si="76"/>
        <v>1080</v>
      </c>
      <c r="AF41" s="12">
        <f t="shared" si="77"/>
        <v>157</v>
      </c>
      <c r="AG41" s="12">
        <v>0</v>
      </c>
      <c r="AH41" s="12">
        <v>0</v>
      </c>
      <c r="AI41" s="12">
        <v>40</v>
      </c>
      <c r="AJ41" s="11">
        <f t="shared" si="78"/>
        <v>1752</v>
      </c>
      <c r="AK41" s="11">
        <f t="shared" si="79"/>
        <v>51957</v>
      </c>
      <c r="AL41" s="11">
        <f t="shared" si="80"/>
        <v>7971</v>
      </c>
      <c r="AM41" s="11">
        <f t="shared" si="81"/>
        <v>43986</v>
      </c>
      <c r="AN41">
        <f>VLOOKUP(C41,[1]WD!$B$3:$AR$777,43,0)</f>
        <v>20</v>
      </c>
      <c r="AO41" s="18">
        <f t="shared" si="82"/>
        <v>0</v>
      </c>
      <c r="AP41" s="6"/>
      <c r="AQ41" s="6"/>
      <c r="AR41" s="6"/>
    </row>
    <row r="42" spans="1:44" x14ac:dyDescent="0.25">
      <c r="A42" s="10">
        <v>743</v>
      </c>
      <c r="B42" s="1">
        <v>20</v>
      </c>
      <c r="C42" s="2">
        <v>40059576</v>
      </c>
      <c r="D42" s="3" t="s">
        <v>525</v>
      </c>
      <c r="E42" s="3" t="str">
        <f>VLOOKUP(C42,'[3]Employee Master (2)'!$A$3:$I$751,9,0)</f>
        <v>RAM SWARTH PRASAD YADAV</v>
      </c>
      <c r="F42" s="3" t="s">
        <v>535</v>
      </c>
      <c r="G42" s="5">
        <v>1</v>
      </c>
      <c r="H42" s="4" t="s">
        <v>539</v>
      </c>
      <c r="I42" s="22">
        <v>518.41</v>
      </c>
      <c r="J42" s="11">
        <v>12</v>
      </c>
      <c r="K42" s="11">
        <v>14</v>
      </c>
      <c r="L42" s="11">
        <v>69</v>
      </c>
      <c r="M42" s="11">
        <f t="shared" si="69"/>
        <v>6221</v>
      </c>
      <c r="N42" s="11">
        <f t="shared" si="70"/>
        <v>747</v>
      </c>
      <c r="O42" s="9">
        <f t="shared" si="71"/>
        <v>31.105</v>
      </c>
      <c r="P42" s="9">
        <f t="shared" si="72"/>
        <v>31</v>
      </c>
      <c r="Q42" s="8">
        <f t="shared" si="4"/>
        <v>202.1825</v>
      </c>
      <c r="R42" s="8">
        <f t="shared" si="5"/>
        <v>7232.2874999999995</v>
      </c>
      <c r="S42" s="11">
        <f t="shared" si="73"/>
        <v>140</v>
      </c>
      <c r="T42" s="9">
        <f t="shared" si="7"/>
        <v>7372.2874999999995</v>
      </c>
      <c r="U42" s="9"/>
      <c r="V42" s="9"/>
      <c r="W42" s="9"/>
      <c r="X42" s="11">
        <f t="shared" si="74"/>
        <v>4471</v>
      </c>
      <c r="Y42" s="8">
        <f t="shared" si="9"/>
        <v>145.3075</v>
      </c>
      <c r="Z42" s="9">
        <f t="shared" si="10"/>
        <v>4616.3074999999999</v>
      </c>
      <c r="AA42" s="11"/>
      <c r="AB42" s="11"/>
      <c r="AC42" s="11"/>
      <c r="AD42" s="11">
        <f t="shared" si="75"/>
        <v>229</v>
      </c>
      <c r="AE42" s="11">
        <f t="shared" si="76"/>
        <v>518</v>
      </c>
      <c r="AF42" s="12">
        <f t="shared" si="77"/>
        <v>81</v>
      </c>
      <c r="AG42" s="12">
        <v>0</v>
      </c>
      <c r="AH42" s="12">
        <v>0</v>
      </c>
      <c r="AI42" s="12">
        <v>40</v>
      </c>
      <c r="AJ42" s="11">
        <f t="shared" si="78"/>
        <v>868</v>
      </c>
      <c r="AK42" s="11">
        <f t="shared" si="79"/>
        <v>25579.862499999999</v>
      </c>
      <c r="AL42" s="11">
        <f t="shared" si="80"/>
        <v>4471</v>
      </c>
      <c r="AM42" s="11">
        <f t="shared" si="81"/>
        <v>21108.862499999999</v>
      </c>
      <c r="AN42">
        <f>VLOOKUP(C42,[1]WD!$B$3:$AR$777,43,0)</f>
        <v>20</v>
      </c>
      <c r="AO42" s="18">
        <f t="shared" si="82"/>
        <v>0</v>
      </c>
      <c r="AP42" s="6"/>
      <c r="AQ42" s="6"/>
      <c r="AR42" s="6"/>
    </row>
    <row r="43" spans="1:44" x14ac:dyDescent="0.25">
      <c r="A43" s="10">
        <v>744</v>
      </c>
      <c r="B43" s="1">
        <v>20</v>
      </c>
      <c r="C43" s="2">
        <v>40058922</v>
      </c>
      <c r="D43" s="3" t="s">
        <v>91</v>
      </c>
      <c r="E43" s="3" t="str">
        <f>VLOOKUP(C43,'[3]Employee Master (2)'!$A$3:$I$751,9,0)</f>
        <v>RAM SWARTH PRASAD YADAV</v>
      </c>
      <c r="F43" s="3" t="s">
        <v>535</v>
      </c>
      <c r="G43" s="5">
        <v>1</v>
      </c>
      <c r="H43" s="4" t="s">
        <v>537</v>
      </c>
      <c r="I43" s="22">
        <v>518.41</v>
      </c>
      <c r="J43" s="11">
        <v>27</v>
      </c>
      <c r="K43" s="11">
        <v>31</v>
      </c>
      <c r="L43" s="11">
        <v>167</v>
      </c>
      <c r="M43" s="11">
        <f t="shared" si="69"/>
        <v>13997</v>
      </c>
      <c r="N43" s="11">
        <f t="shared" si="70"/>
        <v>1680</v>
      </c>
      <c r="O43" s="9">
        <f t="shared" si="71"/>
        <v>69.984999999999999</v>
      </c>
      <c r="P43" s="9">
        <f t="shared" si="72"/>
        <v>70</v>
      </c>
      <c r="Q43" s="8">
        <f t="shared" si="4"/>
        <v>454.90250000000003</v>
      </c>
      <c r="R43" s="8">
        <f t="shared" si="5"/>
        <v>16271.887500000001</v>
      </c>
      <c r="S43" s="11">
        <f t="shared" si="73"/>
        <v>310</v>
      </c>
      <c r="T43" s="9">
        <f t="shared" si="7"/>
        <v>16581.887500000001</v>
      </c>
      <c r="U43" s="9"/>
      <c r="V43" s="9"/>
      <c r="W43" s="9"/>
      <c r="X43" s="11">
        <f t="shared" si="74"/>
        <v>10822</v>
      </c>
      <c r="Y43" s="8">
        <f t="shared" si="9"/>
        <v>351.71500000000003</v>
      </c>
      <c r="Z43" s="9">
        <f t="shared" si="10"/>
        <v>11173.715</v>
      </c>
      <c r="AA43" s="11"/>
      <c r="AB43" s="11"/>
      <c r="AC43" s="11"/>
      <c r="AD43" s="11">
        <f t="shared" si="75"/>
        <v>514</v>
      </c>
      <c r="AE43" s="11">
        <f t="shared" si="76"/>
        <v>1166</v>
      </c>
      <c r="AF43" s="12">
        <f t="shared" si="77"/>
        <v>187</v>
      </c>
      <c r="AG43" s="12">
        <v>0</v>
      </c>
      <c r="AH43" s="12">
        <v>0</v>
      </c>
      <c r="AI43" s="12">
        <v>40</v>
      </c>
      <c r="AJ43" s="11">
        <f t="shared" si="78"/>
        <v>1907</v>
      </c>
      <c r="AK43" s="11">
        <f t="shared" si="79"/>
        <v>58350.662500000006</v>
      </c>
      <c r="AL43" s="11">
        <f t="shared" si="80"/>
        <v>10822</v>
      </c>
      <c r="AM43" s="11">
        <f t="shared" si="81"/>
        <v>47528.662500000006</v>
      </c>
      <c r="AN43">
        <f>VLOOKUP(C43,[1]WD!$B$3:$AR$777,43,0)</f>
        <v>20</v>
      </c>
      <c r="AO43" s="18">
        <f t="shared" si="82"/>
        <v>0</v>
      </c>
      <c r="AP43" s="6"/>
      <c r="AQ43" s="6"/>
      <c r="AR43" s="6"/>
    </row>
    <row r="44" spans="1:44" x14ac:dyDescent="0.25">
      <c r="A44" s="10">
        <v>745</v>
      </c>
      <c r="B44" s="1">
        <v>20</v>
      </c>
      <c r="C44" s="2">
        <v>40059621</v>
      </c>
      <c r="D44" s="3" t="s">
        <v>291</v>
      </c>
      <c r="E44" s="3" t="str">
        <f>VLOOKUP(C44,'[3]Employee Master (2)'!$A$3:$I$751,9,0)</f>
        <v>RAM SWARTH PRASAD YADAV</v>
      </c>
      <c r="F44" s="3" t="s">
        <v>535</v>
      </c>
      <c r="G44" s="5">
        <v>1</v>
      </c>
      <c r="H44" s="4" t="s">
        <v>537</v>
      </c>
      <c r="I44" s="22">
        <v>518.41</v>
      </c>
      <c r="J44" s="11">
        <v>25</v>
      </c>
      <c r="K44" s="11">
        <v>27</v>
      </c>
      <c r="L44" s="11">
        <v>113</v>
      </c>
      <c r="M44" s="11">
        <f t="shared" si="69"/>
        <v>12960</v>
      </c>
      <c r="N44" s="11">
        <f t="shared" si="70"/>
        <v>1555</v>
      </c>
      <c r="O44" s="9">
        <f t="shared" si="71"/>
        <v>64.8</v>
      </c>
      <c r="P44" s="9">
        <f t="shared" si="72"/>
        <v>65</v>
      </c>
      <c r="Q44" s="8">
        <f t="shared" si="4"/>
        <v>421.2</v>
      </c>
      <c r="R44" s="8">
        <f t="shared" si="5"/>
        <v>15066</v>
      </c>
      <c r="S44" s="11">
        <f t="shared" si="73"/>
        <v>270</v>
      </c>
      <c r="T44" s="9">
        <f t="shared" si="7"/>
        <v>15336</v>
      </c>
      <c r="U44" s="9"/>
      <c r="V44" s="9"/>
      <c r="W44" s="9"/>
      <c r="X44" s="11">
        <f t="shared" si="74"/>
        <v>7323</v>
      </c>
      <c r="Y44" s="8">
        <f t="shared" si="9"/>
        <v>237.9975</v>
      </c>
      <c r="Z44" s="9">
        <f t="shared" si="10"/>
        <v>7560.9975000000004</v>
      </c>
      <c r="AA44" s="11"/>
      <c r="AB44" s="11"/>
      <c r="AC44" s="11"/>
      <c r="AD44" s="11">
        <f t="shared" si="75"/>
        <v>475</v>
      </c>
      <c r="AE44" s="11">
        <f t="shared" si="76"/>
        <v>1080</v>
      </c>
      <c r="AF44" s="12">
        <f t="shared" si="77"/>
        <v>153</v>
      </c>
      <c r="AG44" s="12">
        <v>0</v>
      </c>
      <c r="AH44" s="12">
        <v>0</v>
      </c>
      <c r="AI44" s="12">
        <v>40</v>
      </c>
      <c r="AJ44" s="11">
        <f t="shared" si="78"/>
        <v>1748</v>
      </c>
      <c r="AK44" s="11">
        <f t="shared" si="79"/>
        <v>51313</v>
      </c>
      <c r="AL44" s="11">
        <f t="shared" si="80"/>
        <v>7323</v>
      </c>
      <c r="AM44" s="11">
        <f t="shared" si="81"/>
        <v>43990</v>
      </c>
      <c r="AN44">
        <f>VLOOKUP(C44,[1]WD!$B$3:$AR$777,43,0)</f>
        <v>20</v>
      </c>
      <c r="AO44" s="18">
        <f t="shared" si="82"/>
        <v>0</v>
      </c>
      <c r="AP44" s="6"/>
      <c r="AQ44" s="6"/>
      <c r="AR44" s="6"/>
    </row>
    <row r="45" spans="1:44" x14ac:dyDescent="0.25">
      <c r="A45" s="10">
        <v>746</v>
      </c>
      <c r="B45" s="1">
        <v>20</v>
      </c>
      <c r="C45" s="2">
        <v>40058924</v>
      </c>
      <c r="D45" s="3" t="s">
        <v>86</v>
      </c>
      <c r="E45" s="3" t="str">
        <f>VLOOKUP(C45,'[3]Employee Master (2)'!$A$3:$I$751,9,0)</f>
        <v>RAM SWARTH PRASAD YADAV</v>
      </c>
      <c r="F45" s="3" t="s">
        <v>535</v>
      </c>
      <c r="G45" s="5">
        <v>1</v>
      </c>
      <c r="H45" s="4" t="s">
        <v>537</v>
      </c>
      <c r="I45" s="22">
        <v>518.41</v>
      </c>
      <c r="J45" s="11">
        <v>9.5</v>
      </c>
      <c r="K45" s="11">
        <v>9.5</v>
      </c>
      <c r="L45" s="11">
        <v>21</v>
      </c>
      <c r="M45" s="11">
        <f t="shared" si="69"/>
        <v>4925</v>
      </c>
      <c r="N45" s="11">
        <f t="shared" si="70"/>
        <v>591</v>
      </c>
      <c r="O45" s="9">
        <f t="shared" si="71"/>
        <v>24.625</v>
      </c>
      <c r="P45" s="9">
        <f t="shared" si="72"/>
        <v>25</v>
      </c>
      <c r="Q45" s="8">
        <f t="shared" si="4"/>
        <v>160.0625</v>
      </c>
      <c r="R45" s="8">
        <f t="shared" si="5"/>
        <v>5725.6875</v>
      </c>
      <c r="S45" s="11">
        <f t="shared" si="73"/>
        <v>95</v>
      </c>
      <c r="T45" s="9">
        <f t="shared" si="7"/>
        <v>5820.6875</v>
      </c>
      <c r="U45" s="9"/>
      <c r="V45" s="9"/>
      <c r="W45" s="9"/>
      <c r="X45" s="11">
        <f t="shared" si="74"/>
        <v>1361</v>
      </c>
      <c r="Y45" s="8">
        <f t="shared" si="9"/>
        <v>44.232500000000002</v>
      </c>
      <c r="Z45" s="9">
        <f t="shared" si="10"/>
        <v>1405.2325000000001</v>
      </c>
      <c r="AA45" s="11"/>
      <c r="AB45" s="11"/>
      <c r="AC45" s="11"/>
      <c r="AD45" s="11">
        <f t="shared" si="75"/>
        <v>181</v>
      </c>
      <c r="AE45" s="11">
        <f t="shared" si="76"/>
        <v>410</v>
      </c>
      <c r="AF45" s="12">
        <f t="shared" si="77"/>
        <v>48</v>
      </c>
      <c r="AG45" s="12">
        <v>0</v>
      </c>
      <c r="AH45" s="12">
        <v>0</v>
      </c>
      <c r="AI45" s="12">
        <v>40</v>
      </c>
      <c r="AJ45" s="11">
        <f t="shared" si="78"/>
        <v>679</v>
      </c>
      <c r="AK45" s="11">
        <f t="shared" si="79"/>
        <v>18049.0625</v>
      </c>
      <c r="AL45" s="11">
        <f t="shared" si="80"/>
        <v>1361</v>
      </c>
      <c r="AM45" s="11">
        <f t="shared" si="81"/>
        <v>16688.0625</v>
      </c>
      <c r="AN45">
        <f>VLOOKUP(C45,[1]WD!$B$3:$AR$777,43,0)</f>
        <v>20</v>
      </c>
      <c r="AO45" s="18">
        <f t="shared" si="82"/>
        <v>0</v>
      </c>
      <c r="AP45" s="6"/>
      <c r="AQ45" s="6"/>
      <c r="AR45" s="6"/>
    </row>
    <row r="46" spans="1:44" x14ac:dyDescent="0.25">
      <c r="A46" s="10">
        <v>747</v>
      </c>
      <c r="B46" s="1">
        <v>20</v>
      </c>
      <c r="C46" s="2">
        <v>40058929</v>
      </c>
      <c r="D46" s="3" t="s">
        <v>520</v>
      </c>
      <c r="E46" s="3" t="str">
        <f>VLOOKUP(C46,'[3]Employee Master (2)'!$A$3:$I$751,9,0)</f>
        <v>RAM SWARTH PRASAD YADAV</v>
      </c>
      <c r="F46" s="3" t="s">
        <v>535</v>
      </c>
      <c r="G46" s="5">
        <v>1</v>
      </c>
      <c r="H46" s="4" t="s">
        <v>537</v>
      </c>
      <c r="I46" s="22">
        <v>518.41</v>
      </c>
      <c r="J46" s="11">
        <v>7</v>
      </c>
      <c r="K46" s="11">
        <v>7</v>
      </c>
      <c r="L46" s="11">
        <v>37</v>
      </c>
      <c r="M46" s="11">
        <f t="shared" si="69"/>
        <v>3629</v>
      </c>
      <c r="N46" s="11">
        <f t="shared" si="70"/>
        <v>435</v>
      </c>
      <c r="O46" s="9">
        <f t="shared" si="71"/>
        <v>18.145</v>
      </c>
      <c r="P46" s="9">
        <f t="shared" si="72"/>
        <v>18</v>
      </c>
      <c r="Q46" s="8">
        <f t="shared" si="4"/>
        <v>117.94250000000001</v>
      </c>
      <c r="R46" s="8">
        <f t="shared" si="5"/>
        <v>4218.0875000000005</v>
      </c>
      <c r="S46" s="11">
        <f t="shared" si="73"/>
        <v>70</v>
      </c>
      <c r="T46" s="9">
        <f t="shared" si="7"/>
        <v>4288.0875000000005</v>
      </c>
      <c r="U46" s="9"/>
      <c r="V46" s="9"/>
      <c r="W46" s="9"/>
      <c r="X46" s="11">
        <f t="shared" si="74"/>
        <v>2398</v>
      </c>
      <c r="Y46" s="8">
        <f t="shared" si="9"/>
        <v>77.935000000000002</v>
      </c>
      <c r="Z46" s="9">
        <f t="shared" si="10"/>
        <v>2475.9349999999999</v>
      </c>
      <c r="AA46" s="11"/>
      <c r="AB46" s="11"/>
      <c r="AC46" s="11"/>
      <c r="AD46" s="11">
        <f t="shared" si="75"/>
        <v>133</v>
      </c>
      <c r="AE46" s="11">
        <f t="shared" si="76"/>
        <v>302</v>
      </c>
      <c r="AF46" s="12">
        <f t="shared" si="77"/>
        <v>46</v>
      </c>
      <c r="AG46" s="12">
        <v>0</v>
      </c>
      <c r="AH46" s="12">
        <v>0</v>
      </c>
      <c r="AI46" s="12">
        <v>40</v>
      </c>
      <c r="AJ46" s="11">
        <f t="shared" si="78"/>
        <v>521</v>
      </c>
      <c r="AK46" s="11">
        <f t="shared" si="79"/>
        <v>14671.262500000001</v>
      </c>
      <c r="AL46" s="11">
        <f t="shared" si="80"/>
        <v>2398</v>
      </c>
      <c r="AM46" s="11">
        <f t="shared" si="81"/>
        <v>12273.262500000001</v>
      </c>
      <c r="AN46">
        <f>VLOOKUP(C46,[1]WD!$B$3:$AR$777,43,0)</f>
        <v>20</v>
      </c>
      <c r="AO46" s="18">
        <f t="shared" si="82"/>
        <v>0</v>
      </c>
      <c r="AP46" s="6"/>
      <c r="AQ46" s="6"/>
      <c r="AR46" s="6"/>
    </row>
    <row r="47" spans="1:44" x14ac:dyDescent="0.25">
      <c r="A47" s="10">
        <v>748</v>
      </c>
      <c r="B47" s="1">
        <v>20</v>
      </c>
      <c r="C47" s="2">
        <v>40058987</v>
      </c>
      <c r="D47" s="3" t="s">
        <v>74</v>
      </c>
      <c r="E47" s="3" t="str">
        <f>VLOOKUP(C47,'[3]Employee Master (2)'!$A$3:$I$751,9,0)</f>
        <v>RAM SWARTH PRASAD YADAV</v>
      </c>
      <c r="F47" s="3" t="s">
        <v>535</v>
      </c>
      <c r="G47" s="5">
        <v>1</v>
      </c>
      <c r="H47" s="4" t="s">
        <v>537</v>
      </c>
      <c r="I47" s="22">
        <v>518.41</v>
      </c>
      <c r="J47" s="11">
        <v>10</v>
      </c>
      <c r="K47" s="11">
        <v>11</v>
      </c>
      <c r="L47" s="11">
        <v>66</v>
      </c>
      <c r="M47" s="11">
        <f t="shared" si="69"/>
        <v>5184</v>
      </c>
      <c r="N47" s="11">
        <f t="shared" si="70"/>
        <v>622</v>
      </c>
      <c r="O47" s="9">
        <f t="shared" si="71"/>
        <v>25.92</v>
      </c>
      <c r="P47" s="9">
        <f t="shared" si="72"/>
        <v>26</v>
      </c>
      <c r="Q47" s="8">
        <f t="shared" si="4"/>
        <v>168.48000000000002</v>
      </c>
      <c r="R47" s="8">
        <f t="shared" si="5"/>
        <v>6026.4</v>
      </c>
      <c r="S47" s="11">
        <f t="shared" si="73"/>
        <v>110</v>
      </c>
      <c r="T47" s="9">
        <f t="shared" si="7"/>
        <v>6136.4</v>
      </c>
      <c r="U47" s="9"/>
      <c r="V47" s="9"/>
      <c r="W47" s="9"/>
      <c r="X47" s="11">
        <f t="shared" si="74"/>
        <v>4277</v>
      </c>
      <c r="Y47" s="8">
        <f t="shared" si="9"/>
        <v>139.0025</v>
      </c>
      <c r="Z47" s="9">
        <f t="shared" si="10"/>
        <v>4416.0024999999996</v>
      </c>
      <c r="AA47" s="11"/>
      <c r="AB47" s="11"/>
      <c r="AC47" s="11"/>
      <c r="AD47" s="11">
        <f t="shared" si="75"/>
        <v>190</v>
      </c>
      <c r="AE47" s="11">
        <f t="shared" si="76"/>
        <v>432</v>
      </c>
      <c r="AF47" s="12">
        <f t="shared" si="77"/>
        <v>71</v>
      </c>
      <c r="AG47" s="12">
        <v>0</v>
      </c>
      <c r="AH47" s="12">
        <v>0</v>
      </c>
      <c r="AI47" s="12">
        <v>40</v>
      </c>
      <c r="AJ47" s="11">
        <f t="shared" si="78"/>
        <v>733</v>
      </c>
      <c r="AK47" s="11">
        <f t="shared" si="79"/>
        <v>21843.199999999997</v>
      </c>
      <c r="AL47" s="11">
        <f t="shared" si="80"/>
        <v>4277</v>
      </c>
      <c r="AM47" s="11">
        <f t="shared" si="81"/>
        <v>17566.199999999997</v>
      </c>
      <c r="AN47">
        <f>VLOOKUP(C47,[1]WD!$B$3:$AR$777,43,0)</f>
        <v>20</v>
      </c>
      <c r="AO47" s="18">
        <f t="shared" si="82"/>
        <v>0</v>
      </c>
      <c r="AP47" s="6"/>
      <c r="AQ47" s="6"/>
      <c r="AR47" s="6"/>
    </row>
    <row r="48" spans="1:44" x14ac:dyDescent="0.25">
      <c r="A48" s="10">
        <v>749</v>
      </c>
      <c r="B48" s="1">
        <v>20</v>
      </c>
      <c r="C48" s="2">
        <v>40059056</v>
      </c>
      <c r="D48" s="3" t="s">
        <v>295</v>
      </c>
      <c r="E48" s="3" t="str">
        <f>VLOOKUP(C48,'[3]Employee Master (2)'!$A$3:$I$751,9,0)</f>
        <v>RAM SWARTH PRASAD YADAV</v>
      </c>
      <c r="F48" s="3" t="s">
        <v>535</v>
      </c>
      <c r="G48" s="5">
        <v>1</v>
      </c>
      <c r="H48" s="4" t="s">
        <v>537</v>
      </c>
      <c r="I48" s="22">
        <v>518.41</v>
      </c>
      <c r="J48" s="11">
        <v>9</v>
      </c>
      <c r="K48" s="11">
        <v>11</v>
      </c>
      <c r="L48" s="11">
        <v>63</v>
      </c>
      <c r="M48" s="11">
        <f t="shared" si="69"/>
        <v>4666</v>
      </c>
      <c r="N48" s="11">
        <f t="shared" si="70"/>
        <v>560</v>
      </c>
      <c r="O48" s="9">
        <f t="shared" si="71"/>
        <v>23.330000000000002</v>
      </c>
      <c r="P48" s="9">
        <f t="shared" si="72"/>
        <v>23</v>
      </c>
      <c r="Q48" s="8">
        <f t="shared" si="4"/>
        <v>151.64500000000001</v>
      </c>
      <c r="R48" s="8">
        <f t="shared" si="5"/>
        <v>5423.9750000000004</v>
      </c>
      <c r="S48" s="11">
        <f t="shared" si="73"/>
        <v>110</v>
      </c>
      <c r="T48" s="9">
        <f t="shared" si="7"/>
        <v>5533.9750000000004</v>
      </c>
      <c r="U48" s="9"/>
      <c r="V48" s="9"/>
      <c r="W48" s="9"/>
      <c r="X48" s="11">
        <f t="shared" si="74"/>
        <v>4082</v>
      </c>
      <c r="Y48" s="8">
        <f t="shared" si="9"/>
        <v>132.66499999999999</v>
      </c>
      <c r="Z48" s="9">
        <f t="shared" si="10"/>
        <v>4214.665</v>
      </c>
      <c r="AA48" s="11"/>
      <c r="AB48" s="11"/>
      <c r="AC48" s="11"/>
      <c r="AD48" s="11">
        <f t="shared" si="75"/>
        <v>171</v>
      </c>
      <c r="AE48" s="11">
        <f t="shared" si="76"/>
        <v>389</v>
      </c>
      <c r="AF48" s="12">
        <f t="shared" si="77"/>
        <v>66</v>
      </c>
      <c r="AG48" s="12">
        <v>0</v>
      </c>
      <c r="AH48" s="12">
        <v>0</v>
      </c>
      <c r="AI48" s="12">
        <v>40</v>
      </c>
      <c r="AJ48" s="11">
        <f t="shared" si="78"/>
        <v>666</v>
      </c>
      <c r="AK48" s="11">
        <f t="shared" si="79"/>
        <v>19907.925000000003</v>
      </c>
      <c r="AL48" s="11">
        <f t="shared" si="80"/>
        <v>4082</v>
      </c>
      <c r="AM48" s="11">
        <f t="shared" si="81"/>
        <v>15825.925000000003</v>
      </c>
      <c r="AN48">
        <f>VLOOKUP(C48,[1]WD!$B$3:$AR$777,43,0)</f>
        <v>20</v>
      </c>
      <c r="AO48" s="18">
        <f t="shared" si="82"/>
        <v>0</v>
      </c>
      <c r="AP48" s="6"/>
      <c r="AQ48" s="6"/>
      <c r="AR48" s="6"/>
    </row>
    <row r="49" spans="1:44" x14ac:dyDescent="0.25">
      <c r="A49" s="10">
        <v>750</v>
      </c>
      <c r="B49" s="1">
        <v>20</v>
      </c>
      <c r="C49" s="2">
        <v>40059255</v>
      </c>
      <c r="D49" s="3" t="s">
        <v>521</v>
      </c>
      <c r="E49" s="3" t="str">
        <f>VLOOKUP(C49,'[3]Employee Master (2)'!$A$3:$I$751,9,0)</f>
        <v>RAM SWARTH PRASAD YADAV</v>
      </c>
      <c r="F49" s="3" t="s">
        <v>535</v>
      </c>
      <c r="G49" s="5">
        <v>1</v>
      </c>
      <c r="H49" s="4" t="s">
        <v>300</v>
      </c>
      <c r="I49" s="22">
        <v>518.41</v>
      </c>
      <c r="J49" s="11">
        <v>15.5</v>
      </c>
      <c r="K49" s="11">
        <v>16.5</v>
      </c>
      <c r="L49" s="11">
        <v>70</v>
      </c>
      <c r="M49" s="11">
        <f t="shared" si="69"/>
        <v>8035</v>
      </c>
      <c r="N49" s="11">
        <f t="shared" si="70"/>
        <v>964</v>
      </c>
      <c r="O49" s="9">
        <f t="shared" si="71"/>
        <v>40.175000000000004</v>
      </c>
      <c r="P49" s="9">
        <f t="shared" si="72"/>
        <v>40</v>
      </c>
      <c r="Q49" s="8">
        <f t="shared" si="4"/>
        <v>261.13749999999999</v>
      </c>
      <c r="R49" s="8">
        <f t="shared" si="5"/>
        <v>9340.3125</v>
      </c>
      <c r="S49" s="11">
        <f t="shared" si="73"/>
        <v>165</v>
      </c>
      <c r="T49" s="9">
        <f t="shared" si="7"/>
        <v>9505.3125</v>
      </c>
      <c r="U49" s="9"/>
      <c r="V49" s="9"/>
      <c r="W49" s="9"/>
      <c r="X49" s="11">
        <f t="shared" si="74"/>
        <v>4536</v>
      </c>
      <c r="Y49" s="8">
        <f t="shared" si="9"/>
        <v>147.42000000000002</v>
      </c>
      <c r="Z49" s="9">
        <f t="shared" si="10"/>
        <v>4683.42</v>
      </c>
      <c r="AA49" s="11"/>
      <c r="AB49" s="11"/>
      <c r="AC49" s="11"/>
      <c r="AD49" s="11">
        <f t="shared" si="75"/>
        <v>295</v>
      </c>
      <c r="AE49" s="11">
        <f t="shared" si="76"/>
        <v>669</v>
      </c>
      <c r="AF49" s="12">
        <f t="shared" si="77"/>
        <v>95</v>
      </c>
      <c r="AG49" s="12">
        <v>0</v>
      </c>
      <c r="AH49" s="12">
        <v>0</v>
      </c>
      <c r="AI49" s="12">
        <v>40</v>
      </c>
      <c r="AJ49" s="11">
        <f t="shared" si="78"/>
        <v>1099</v>
      </c>
      <c r="AK49" s="11">
        <f t="shared" si="79"/>
        <v>31787.9375</v>
      </c>
      <c r="AL49" s="11">
        <f t="shared" si="80"/>
        <v>4536</v>
      </c>
      <c r="AM49" s="11">
        <f t="shared" si="81"/>
        <v>27251.9375</v>
      </c>
      <c r="AN49">
        <f>VLOOKUP(C49,[1]WD!$B$3:$AR$777,43,0)</f>
        <v>20</v>
      </c>
      <c r="AO49" s="18">
        <f t="shared" si="82"/>
        <v>0</v>
      </c>
      <c r="AP49" s="6"/>
      <c r="AQ49" s="6"/>
      <c r="AR49" s="6"/>
    </row>
    <row r="50" spans="1:44" x14ac:dyDescent="0.25">
      <c r="A50" s="10">
        <v>751</v>
      </c>
      <c r="B50" s="1">
        <v>20</v>
      </c>
      <c r="C50" s="2">
        <v>40059609</v>
      </c>
      <c r="D50" s="3" t="s">
        <v>112</v>
      </c>
      <c r="E50" s="3" t="str">
        <f>VLOOKUP(C50,'[3]Employee Master (2)'!$A$3:$I$751,9,0)</f>
        <v>RAM SWARTH PRASAD YADAV</v>
      </c>
      <c r="F50" s="3" t="s">
        <v>535</v>
      </c>
      <c r="G50" s="5">
        <v>1</v>
      </c>
      <c r="H50" s="4" t="s">
        <v>537</v>
      </c>
      <c r="I50" s="22">
        <v>518.41</v>
      </c>
      <c r="J50" s="11">
        <v>9</v>
      </c>
      <c r="K50" s="11">
        <v>9</v>
      </c>
      <c r="L50" s="11">
        <v>34</v>
      </c>
      <c r="M50" s="11">
        <f t="shared" si="69"/>
        <v>4666</v>
      </c>
      <c r="N50" s="11">
        <f t="shared" si="70"/>
        <v>560</v>
      </c>
      <c r="O50" s="9">
        <f t="shared" si="71"/>
        <v>23.330000000000002</v>
      </c>
      <c r="P50" s="9">
        <f t="shared" si="72"/>
        <v>23</v>
      </c>
      <c r="Q50" s="8">
        <f t="shared" si="4"/>
        <v>151.64500000000001</v>
      </c>
      <c r="R50" s="8">
        <f t="shared" si="5"/>
        <v>5423.9750000000004</v>
      </c>
      <c r="S50" s="11">
        <f t="shared" si="73"/>
        <v>90</v>
      </c>
      <c r="T50" s="9">
        <f t="shared" si="7"/>
        <v>5513.9750000000004</v>
      </c>
      <c r="U50" s="9"/>
      <c r="V50" s="9"/>
      <c r="W50" s="9"/>
      <c r="X50" s="11">
        <f t="shared" si="74"/>
        <v>2203</v>
      </c>
      <c r="Y50" s="8">
        <f t="shared" si="9"/>
        <v>71.597499999999997</v>
      </c>
      <c r="Z50" s="9">
        <f t="shared" si="10"/>
        <v>2274.5974999999999</v>
      </c>
      <c r="AA50" s="11"/>
      <c r="AB50" s="11"/>
      <c r="AC50" s="11"/>
      <c r="AD50" s="11">
        <f t="shared" si="75"/>
        <v>171</v>
      </c>
      <c r="AE50" s="11">
        <f t="shared" si="76"/>
        <v>389</v>
      </c>
      <c r="AF50" s="12">
        <f t="shared" si="77"/>
        <v>52</v>
      </c>
      <c r="AG50" s="12">
        <v>0</v>
      </c>
      <c r="AH50" s="12">
        <v>0</v>
      </c>
      <c r="AI50" s="12">
        <v>40</v>
      </c>
      <c r="AJ50" s="11">
        <f t="shared" si="78"/>
        <v>652</v>
      </c>
      <c r="AK50" s="11">
        <f t="shared" si="79"/>
        <v>18002.925000000003</v>
      </c>
      <c r="AL50" s="11">
        <f t="shared" si="80"/>
        <v>2203</v>
      </c>
      <c r="AM50" s="11">
        <f t="shared" si="81"/>
        <v>15799.925000000003</v>
      </c>
      <c r="AN50">
        <f>VLOOKUP(C50,[1]WD!$B$3:$AR$777,43,0)</f>
        <v>20</v>
      </c>
      <c r="AO50" s="18">
        <f t="shared" si="82"/>
        <v>0</v>
      </c>
      <c r="AP50" s="6"/>
      <c r="AQ50" s="6"/>
      <c r="AR50" s="6"/>
    </row>
    <row r="51" spans="1:44" x14ac:dyDescent="0.25">
      <c r="A51" s="10">
        <v>752</v>
      </c>
      <c r="B51" s="1">
        <v>20</v>
      </c>
      <c r="C51" s="2">
        <v>40059620</v>
      </c>
      <c r="D51" s="3" t="s">
        <v>407</v>
      </c>
      <c r="E51" s="3" t="str">
        <f>VLOOKUP(C51,'[3]Employee Master (2)'!$A$3:$I$751,9,0)</f>
        <v>RAM SWARTH PRASAD YADAV</v>
      </c>
      <c r="F51" s="3" t="s">
        <v>535</v>
      </c>
      <c r="G51" s="5">
        <v>1</v>
      </c>
      <c r="H51" s="4" t="s">
        <v>537</v>
      </c>
      <c r="I51" s="22">
        <v>518.41</v>
      </c>
      <c r="J51" s="11">
        <v>10</v>
      </c>
      <c r="K51" s="11">
        <v>11</v>
      </c>
      <c r="L51" s="11">
        <v>52</v>
      </c>
      <c r="M51" s="11">
        <f t="shared" si="69"/>
        <v>5184</v>
      </c>
      <c r="N51" s="11">
        <f t="shared" si="70"/>
        <v>622</v>
      </c>
      <c r="O51" s="9">
        <f t="shared" si="71"/>
        <v>25.92</v>
      </c>
      <c r="P51" s="9">
        <f t="shared" si="72"/>
        <v>26</v>
      </c>
      <c r="Q51" s="8">
        <f t="shared" si="4"/>
        <v>168.48000000000002</v>
      </c>
      <c r="R51" s="8">
        <f t="shared" si="5"/>
        <v>6026.4</v>
      </c>
      <c r="S51" s="11">
        <f t="shared" si="73"/>
        <v>110</v>
      </c>
      <c r="T51" s="9">
        <f t="shared" si="7"/>
        <v>6136.4</v>
      </c>
      <c r="U51" s="9"/>
      <c r="V51" s="9"/>
      <c r="W51" s="9"/>
      <c r="X51" s="11">
        <f t="shared" si="74"/>
        <v>3370</v>
      </c>
      <c r="Y51" s="8">
        <f t="shared" si="9"/>
        <v>109.52500000000001</v>
      </c>
      <c r="Z51" s="9">
        <f t="shared" si="10"/>
        <v>3479.5250000000001</v>
      </c>
      <c r="AA51" s="11"/>
      <c r="AB51" s="11"/>
      <c r="AC51" s="11"/>
      <c r="AD51" s="11">
        <f t="shared" si="75"/>
        <v>190</v>
      </c>
      <c r="AE51" s="11">
        <f t="shared" si="76"/>
        <v>432</v>
      </c>
      <c r="AF51" s="12">
        <f t="shared" si="77"/>
        <v>65</v>
      </c>
      <c r="AG51" s="12">
        <v>0</v>
      </c>
      <c r="AH51" s="12">
        <v>0</v>
      </c>
      <c r="AI51" s="12">
        <v>40</v>
      </c>
      <c r="AJ51" s="11">
        <f t="shared" si="78"/>
        <v>727</v>
      </c>
      <c r="AK51" s="11">
        <f t="shared" si="79"/>
        <v>20942.199999999997</v>
      </c>
      <c r="AL51" s="11">
        <f t="shared" si="80"/>
        <v>3370</v>
      </c>
      <c r="AM51" s="11">
        <f t="shared" si="81"/>
        <v>17572.199999999997</v>
      </c>
      <c r="AN51">
        <f>VLOOKUP(C51,[1]WD!$B$3:$AR$777,43,0)</f>
        <v>20</v>
      </c>
      <c r="AO51" s="18">
        <f t="shared" si="82"/>
        <v>0</v>
      </c>
      <c r="AP51" s="6"/>
      <c r="AQ51" s="6"/>
      <c r="AR51" s="6"/>
    </row>
    <row r="52" spans="1:44" x14ac:dyDescent="0.25">
      <c r="A52" s="10">
        <v>753</v>
      </c>
      <c r="B52" s="1">
        <v>20</v>
      </c>
      <c r="C52" s="2">
        <v>40059622</v>
      </c>
      <c r="D52" s="3" t="s">
        <v>528</v>
      </c>
      <c r="E52" s="3" t="str">
        <f>VLOOKUP(C52,'[3]Employee Master (2)'!$A$3:$I$751,9,0)</f>
        <v>RAM SWARTH PRASAD YADAV</v>
      </c>
      <c r="F52" s="3" t="s">
        <v>535</v>
      </c>
      <c r="G52" s="5">
        <v>1</v>
      </c>
      <c r="H52" s="4" t="s">
        <v>537</v>
      </c>
      <c r="I52" s="22">
        <v>518.41</v>
      </c>
      <c r="J52" s="11">
        <v>8</v>
      </c>
      <c r="K52" s="11">
        <v>8</v>
      </c>
      <c r="L52" s="11">
        <v>29</v>
      </c>
      <c r="M52" s="11">
        <f t="shared" si="69"/>
        <v>4147</v>
      </c>
      <c r="N52" s="11">
        <f t="shared" si="70"/>
        <v>498</v>
      </c>
      <c r="O52" s="9">
        <f t="shared" si="71"/>
        <v>20.734999999999999</v>
      </c>
      <c r="P52" s="9">
        <f t="shared" si="72"/>
        <v>21</v>
      </c>
      <c r="Q52" s="8">
        <f t="shared" si="4"/>
        <v>134.7775</v>
      </c>
      <c r="R52" s="8">
        <f t="shared" si="5"/>
        <v>4821.5124999999998</v>
      </c>
      <c r="S52" s="11">
        <f t="shared" si="73"/>
        <v>80</v>
      </c>
      <c r="T52" s="9">
        <f t="shared" si="7"/>
        <v>4901.5124999999998</v>
      </c>
      <c r="U52" s="9"/>
      <c r="V52" s="9"/>
      <c r="W52" s="9"/>
      <c r="X52" s="11">
        <f t="shared" si="74"/>
        <v>1879</v>
      </c>
      <c r="Y52" s="8">
        <f t="shared" si="9"/>
        <v>61.067500000000003</v>
      </c>
      <c r="Z52" s="9">
        <f t="shared" si="10"/>
        <v>1940.0675000000001</v>
      </c>
      <c r="AA52" s="11"/>
      <c r="AB52" s="11"/>
      <c r="AC52" s="11"/>
      <c r="AD52" s="11">
        <f t="shared" si="75"/>
        <v>153</v>
      </c>
      <c r="AE52" s="11">
        <f t="shared" si="76"/>
        <v>345</v>
      </c>
      <c r="AF52" s="12">
        <f t="shared" si="77"/>
        <v>46</v>
      </c>
      <c r="AG52" s="12">
        <v>0</v>
      </c>
      <c r="AH52" s="12">
        <v>0</v>
      </c>
      <c r="AI52" s="12">
        <v>40</v>
      </c>
      <c r="AJ52" s="11">
        <f t="shared" si="78"/>
        <v>584</v>
      </c>
      <c r="AK52" s="11">
        <f t="shared" si="79"/>
        <v>15919.537499999999</v>
      </c>
      <c r="AL52" s="11">
        <f t="shared" si="80"/>
        <v>1879</v>
      </c>
      <c r="AM52" s="11">
        <f t="shared" si="81"/>
        <v>14040.537499999999</v>
      </c>
      <c r="AN52">
        <f>VLOOKUP(C52,[1]WD!$B$3:$AR$777,43,0)</f>
        <v>20</v>
      </c>
      <c r="AO52" s="18">
        <f t="shared" si="82"/>
        <v>0</v>
      </c>
      <c r="AP52" s="6"/>
      <c r="AQ52" s="6"/>
      <c r="AR52" s="6"/>
    </row>
    <row r="53" spans="1:44" x14ac:dyDescent="0.25">
      <c r="A53" s="10">
        <v>754</v>
      </c>
      <c r="B53" s="1">
        <v>20</v>
      </c>
      <c r="C53" s="2">
        <v>40059623</v>
      </c>
      <c r="D53" s="3" t="s">
        <v>529</v>
      </c>
      <c r="E53" s="3" t="str">
        <f>VLOOKUP(C53,'[3]Employee Master (2)'!$A$3:$I$751,9,0)</f>
        <v>RAM SWARTH PRASAD YADAV</v>
      </c>
      <c r="F53" s="3" t="s">
        <v>535</v>
      </c>
      <c r="G53" s="5">
        <v>1</v>
      </c>
      <c r="H53" s="4" t="s">
        <v>539</v>
      </c>
      <c r="I53" s="22">
        <v>518.41</v>
      </c>
      <c r="J53" s="11">
        <v>27</v>
      </c>
      <c r="K53" s="11">
        <v>28</v>
      </c>
      <c r="L53" s="11">
        <v>52</v>
      </c>
      <c r="M53" s="11">
        <f t="shared" si="69"/>
        <v>13997</v>
      </c>
      <c r="N53" s="11">
        <f t="shared" si="70"/>
        <v>1680</v>
      </c>
      <c r="O53" s="9">
        <f t="shared" si="71"/>
        <v>69.984999999999999</v>
      </c>
      <c r="P53" s="9">
        <f t="shared" si="72"/>
        <v>70</v>
      </c>
      <c r="Q53" s="8">
        <f t="shared" si="4"/>
        <v>454.90250000000003</v>
      </c>
      <c r="R53" s="8">
        <f t="shared" si="5"/>
        <v>16271.887500000001</v>
      </c>
      <c r="S53" s="11">
        <f t="shared" si="73"/>
        <v>280</v>
      </c>
      <c r="T53" s="9">
        <f t="shared" si="7"/>
        <v>16551.887500000001</v>
      </c>
      <c r="U53" s="9"/>
      <c r="V53" s="9"/>
      <c r="W53" s="9"/>
      <c r="X53" s="11">
        <f t="shared" si="74"/>
        <v>3370</v>
      </c>
      <c r="Y53" s="8">
        <f t="shared" si="9"/>
        <v>109.52500000000001</v>
      </c>
      <c r="Z53" s="9">
        <f t="shared" si="10"/>
        <v>3479.5250000000001</v>
      </c>
      <c r="AA53" s="11"/>
      <c r="AB53" s="11"/>
      <c r="AC53" s="11"/>
      <c r="AD53" s="11">
        <f t="shared" si="75"/>
        <v>514</v>
      </c>
      <c r="AE53" s="11">
        <f t="shared" si="76"/>
        <v>1166</v>
      </c>
      <c r="AF53" s="12">
        <f t="shared" si="77"/>
        <v>131</v>
      </c>
      <c r="AG53" s="12">
        <v>0</v>
      </c>
      <c r="AH53" s="12">
        <v>0</v>
      </c>
      <c r="AI53" s="12">
        <v>40</v>
      </c>
      <c r="AJ53" s="11">
        <f t="shared" si="78"/>
        <v>1851</v>
      </c>
      <c r="AK53" s="11">
        <f t="shared" si="79"/>
        <v>50894.662500000006</v>
      </c>
      <c r="AL53" s="11">
        <f t="shared" si="80"/>
        <v>3370</v>
      </c>
      <c r="AM53" s="11">
        <f t="shared" si="81"/>
        <v>47524.662500000006</v>
      </c>
      <c r="AN53">
        <f>VLOOKUP(C53,[1]WD!$B$3:$AR$777,43,0)</f>
        <v>20</v>
      </c>
      <c r="AO53" s="18">
        <f t="shared" si="82"/>
        <v>0</v>
      </c>
      <c r="AP53" s="6"/>
      <c r="AQ53" s="6"/>
      <c r="AR53" s="6"/>
    </row>
    <row r="54" spans="1:44" x14ac:dyDescent="0.25">
      <c r="A54" s="10">
        <v>755</v>
      </c>
      <c r="B54" s="1">
        <v>20</v>
      </c>
      <c r="C54" s="2">
        <v>40059624</v>
      </c>
      <c r="D54" s="3" t="s">
        <v>530</v>
      </c>
      <c r="E54" s="3" t="str">
        <f>VLOOKUP(C54,'[3]Employee Master (2)'!$A$3:$I$751,9,0)</f>
        <v>RAM SWARTH PRASAD YADAV</v>
      </c>
      <c r="F54" s="3" t="s">
        <v>535</v>
      </c>
      <c r="G54" s="5">
        <v>1</v>
      </c>
      <c r="H54" s="4" t="s">
        <v>539</v>
      </c>
      <c r="I54" s="22">
        <v>518.41</v>
      </c>
      <c r="J54" s="11">
        <v>15.5</v>
      </c>
      <c r="K54" s="11">
        <v>16.5</v>
      </c>
      <c r="L54" s="11">
        <v>51</v>
      </c>
      <c r="M54" s="11">
        <f t="shared" si="69"/>
        <v>8035</v>
      </c>
      <c r="N54" s="11">
        <f t="shared" si="70"/>
        <v>964</v>
      </c>
      <c r="O54" s="9">
        <f t="shared" si="71"/>
        <v>40.175000000000004</v>
      </c>
      <c r="P54" s="9">
        <f t="shared" si="72"/>
        <v>40</v>
      </c>
      <c r="Q54" s="8">
        <f t="shared" si="4"/>
        <v>261.13749999999999</v>
      </c>
      <c r="R54" s="8">
        <f t="shared" si="5"/>
        <v>9340.3125</v>
      </c>
      <c r="S54" s="11">
        <f t="shared" si="73"/>
        <v>165</v>
      </c>
      <c r="T54" s="9">
        <f t="shared" si="7"/>
        <v>9505.3125</v>
      </c>
      <c r="U54" s="9"/>
      <c r="V54" s="9"/>
      <c r="W54" s="9"/>
      <c r="X54" s="11">
        <f t="shared" si="74"/>
        <v>3305</v>
      </c>
      <c r="Y54" s="8">
        <f t="shared" si="9"/>
        <v>107.41250000000001</v>
      </c>
      <c r="Z54" s="9">
        <f t="shared" si="10"/>
        <v>3412.4124999999999</v>
      </c>
      <c r="AA54" s="11"/>
      <c r="AB54" s="11"/>
      <c r="AC54" s="11"/>
      <c r="AD54" s="11">
        <f t="shared" si="75"/>
        <v>295</v>
      </c>
      <c r="AE54" s="11">
        <f t="shared" si="76"/>
        <v>669</v>
      </c>
      <c r="AF54" s="12">
        <f t="shared" si="77"/>
        <v>86</v>
      </c>
      <c r="AG54" s="12">
        <v>0</v>
      </c>
      <c r="AH54" s="12">
        <v>0</v>
      </c>
      <c r="AI54" s="12">
        <v>40</v>
      </c>
      <c r="AJ54" s="11">
        <f t="shared" si="78"/>
        <v>1090</v>
      </c>
      <c r="AK54" s="11">
        <f t="shared" si="79"/>
        <v>30565.9375</v>
      </c>
      <c r="AL54" s="11">
        <f t="shared" si="80"/>
        <v>3305</v>
      </c>
      <c r="AM54" s="11">
        <f t="shared" si="81"/>
        <v>27260.9375</v>
      </c>
      <c r="AN54">
        <f>VLOOKUP(C54,[1]WD!$B$3:$AR$777,43,0)</f>
        <v>20</v>
      </c>
      <c r="AO54" s="18">
        <f t="shared" si="82"/>
        <v>0</v>
      </c>
      <c r="AP54" s="6"/>
      <c r="AQ54" s="6"/>
      <c r="AR54" s="6"/>
    </row>
    <row r="55" spans="1:44" x14ac:dyDescent="0.25">
      <c r="A55" s="10">
        <v>756</v>
      </c>
      <c r="B55" s="1">
        <v>20</v>
      </c>
      <c r="C55" s="2">
        <v>40059824</v>
      </c>
      <c r="D55" s="3" t="s">
        <v>584</v>
      </c>
      <c r="E55" s="3" t="s">
        <v>361</v>
      </c>
      <c r="F55" s="3" t="s">
        <v>535</v>
      </c>
      <c r="G55" s="5">
        <v>1</v>
      </c>
      <c r="H55" s="4" t="s">
        <v>537</v>
      </c>
      <c r="I55" s="22">
        <v>518.41</v>
      </c>
      <c r="J55" s="11">
        <v>9</v>
      </c>
      <c r="K55" s="11">
        <v>10</v>
      </c>
      <c r="L55" s="11">
        <v>62</v>
      </c>
      <c r="M55" s="11">
        <f t="shared" si="69"/>
        <v>4666</v>
      </c>
      <c r="N55" s="11">
        <f t="shared" si="70"/>
        <v>560</v>
      </c>
      <c r="O55" s="9">
        <f t="shared" si="71"/>
        <v>23.330000000000002</v>
      </c>
      <c r="P55" s="9">
        <f t="shared" si="72"/>
        <v>23</v>
      </c>
      <c r="Q55" s="8">
        <f t="shared" si="4"/>
        <v>151.64500000000001</v>
      </c>
      <c r="R55" s="8">
        <f t="shared" si="5"/>
        <v>5423.9750000000004</v>
      </c>
      <c r="S55" s="11">
        <f t="shared" si="73"/>
        <v>100</v>
      </c>
      <c r="T55" s="9">
        <f t="shared" si="7"/>
        <v>5523.9750000000004</v>
      </c>
      <c r="U55" s="9"/>
      <c r="V55" s="9"/>
      <c r="W55" s="9"/>
      <c r="X55" s="11">
        <f t="shared" si="74"/>
        <v>4018</v>
      </c>
      <c r="Y55" s="8">
        <f t="shared" si="9"/>
        <v>130.58500000000001</v>
      </c>
      <c r="Z55" s="9">
        <f t="shared" si="10"/>
        <v>4148.585</v>
      </c>
      <c r="AA55" s="11"/>
      <c r="AB55" s="11"/>
      <c r="AC55" s="11"/>
      <c r="AD55" s="11">
        <f t="shared" si="75"/>
        <v>171</v>
      </c>
      <c r="AE55" s="11">
        <f t="shared" si="76"/>
        <v>389</v>
      </c>
      <c r="AF55" s="12">
        <f t="shared" si="77"/>
        <v>66</v>
      </c>
      <c r="AG55" s="12">
        <v>0</v>
      </c>
      <c r="AH55" s="12">
        <v>0</v>
      </c>
      <c r="AI55" s="12">
        <v>40</v>
      </c>
      <c r="AJ55" s="11">
        <f t="shared" si="78"/>
        <v>666</v>
      </c>
      <c r="AK55" s="11">
        <f t="shared" si="79"/>
        <v>19823.925000000003</v>
      </c>
      <c r="AL55" s="11">
        <f t="shared" si="80"/>
        <v>4018</v>
      </c>
      <c r="AM55" s="11">
        <f t="shared" si="81"/>
        <v>15805.925000000003</v>
      </c>
      <c r="AN55">
        <f>VLOOKUP(C55,[1]WD!$B$3:$AR$777,43,0)</f>
        <v>20</v>
      </c>
      <c r="AO55" s="18">
        <f t="shared" si="82"/>
        <v>0</v>
      </c>
      <c r="AP55" s="6"/>
      <c r="AQ55" s="6"/>
      <c r="AR55" s="6"/>
    </row>
    <row r="56" spans="1:44" x14ac:dyDescent="0.25">
      <c r="A56" s="10">
        <v>757</v>
      </c>
      <c r="B56" s="1">
        <v>20</v>
      </c>
      <c r="C56" s="2">
        <v>40059827</v>
      </c>
      <c r="D56" s="3" t="s">
        <v>586</v>
      </c>
      <c r="E56" s="3" t="s">
        <v>361</v>
      </c>
      <c r="F56" s="3" t="s">
        <v>535</v>
      </c>
      <c r="G56" s="5">
        <v>1</v>
      </c>
      <c r="H56" s="4" t="s">
        <v>537</v>
      </c>
      <c r="I56" s="22">
        <v>518.41</v>
      </c>
      <c r="J56" s="11">
        <v>8</v>
      </c>
      <c r="K56" s="11">
        <v>8</v>
      </c>
      <c r="L56" s="11">
        <v>30</v>
      </c>
      <c r="M56" s="11">
        <f t="shared" si="69"/>
        <v>4147</v>
      </c>
      <c r="N56" s="11">
        <f t="shared" si="70"/>
        <v>498</v>
      </c>
      <c r="O56" s="9">
        <f t="shared" si="71"/>
        <v>20.734999999999999</v>
      </c>
      <c r="P56" s="9">
        <f t="shared" si="72"/>
        <v>21</v>
      </c>
      <c r="Q56" s="8">
        <f t="shared" si="4"/>
        <v>134.7775</v>
      </c>
      <c r="R56" s="8">
        <f t="shared" si="5"/>
        <v>4821.5124999999998</v>
      </c>
      <c r="S56" s="11">
        <f t="shared" si="73"/>
        <v>80</v>
      </c>
      <c r="T56" s="9">
        <f t="shared" si="7"/>
        <v>4901.5124999999998</v>
      </c>
      <c r="U56" s="9"/>
      <c r="V56" s="9"/>
      <c r="W56" s="9"/>
      <c r="X56" s="11">
        <f t="shared" si="74"/>
        <v>1944</v>
      </c>
      <c r="Y56" s="8">
        <f t="shared" si="9"/>
        <v>63.18</v>
      </c>
      <c r="Z56" s="9">
        <f t="shared" si="10"/>
        <v>2007.18</v>
      </c>
      <c r="AA56" s="11"/>
      <c r="AB56" s="11"/>
      <c r="AC56" s="11"/>
      <c r="AD56" s="11">
        <f t="shared" si="75"/>
        <v>153</v>
      </c>
      <c r="AE56" s="11">
        <f t="shared" si="76"/>
        <v>345</v>
      </c>
      <c r="AF56" s="12">
        <f t="shared" si="77"/>
        <v>46</v>
      </c>
      <c r="AG56" s="12">
        <v>0</v>
      </c>
      <c r="AH56" s="12">
        <v>0</v>
      </c>
      <c r="AI56" s="12">
        <v>40</v>
      </c>
      <c r="AJ56" s="11">
        <f t="shared" si="78"/>
        <v>584</v>
      </c>
      <c r="AK56" s="11">
        <f t="shared" si="79"/>
        <v>15984.537499999999</v>
      </c>
      <c r="AL56" s="11">
        <f t="shared" si="80"/>
        <v>1944</v>
      </c>
      <c r="AM56" s="11">
        <f t="shared" si="81"/>
        <v>14040.537499999999</v>
      </c>
      <c r="AN56">
        <f>VLOOKUP(C56,[1]WD!$B$3:$AR$777,43,0)</f>
        <v>20</v>
      </c>
      <c r="AO56" s="18">
        <f t="shared" si="82"/>
        <v>0</v>
      </c>
      <c r="AP56" s="6"/>
      <c r="AQ56" s="6"/>
      <c r="AR56" s="6"/>
    </row>
    <row r="57" spans="1:44" x14ac:dyDescent="0.25">
      <c r="A57" s="10">
        <v>758</v>
      </c>
      <c r="B57" s="1">
        <v>20</v>
      </c>
      <c r="C57" s="2">
        <v>40059828</v>
      </c>
      <c r="D57" s="3" t="s">
        <v>563</v>
      </c>
      <c r="E57" s="3" t="s">
        <v>361</v>
      </c>
      <c r="F57" s="3" t="s">
        <v>535</v>
      </c>
      <c r="G57" s="5">
        <v>1</v>
      </c>
      <c r="H57" s="4" t="s">
        <v>537</v>
      </c>
      <c r="I57" s="22">
        <v>518.41</v>
      </c>
      <c r="J57" s="11">
        <v>8</v>
      </c>
      <c r="K57" s="11">
        <v>8</v>
      </c>
      <c r="L57" s="11">
        <v>26</v>
      </c>
      <c r="M57" s="11">
        <f t="shared" si="69"/>
        <v>4147</v>
      </c>
      <c r="N57" s="11">
        <f t="shared" si="70"/>
        <v>498</v>
      </c>
      <c r="O57" s="9">
        <f t="shared" si="71"/>
        <v>20.734999999999999</v>
      </c>
      <c r="P57" s="9">
        <f t="shared" si="72"/>
        <v>21</v>
      </c>
      <c r="Q57" s="8">
        <f t="shared" si="4"/>
        <v>134.7775</v>
      </c>
      <c r="R57" s="8">
        <f t="shared" si="5"/>
        <v>4821.5124999999998</v>
      </c>
      <c r="S57" s="11">
        <f t="shared" si="73"/>
        <v>80</v>
      </c>
      <c r="T57" s="9">
        <f t="shared" si="7"/>
        <v>4901.5124999999998</v>
      </c>
      <c r="U57" s="9"/>
      <c r="V57" s="9"/>
      <c r="W57" s="9"/>
      <c r="X57" s="11">
        <f t="shared" si="74"/>
        <v>1685</v>
      </c>
      <c r="Y57" s="8">
        <f t="shared" si="9"/>
        <v>54.762500000000003</v>
      </c>
      <c r="Z57" s="9">
        <f t="shared" si="10"/>
        <v>1739.7625</v>
      </c>
      <c r="AA57" s="11"/>
      <c r="AB57" s="11"/>
      <c r="AC57" s="11"/>
      <c r="AD57" s="11">
        <f t="shared" si="75"/>
        <v>153</v>
      </c>
      <c r="AE57" s="11">
        <f t="shared" si="76"/>
        <v>345</v>
      </c>
      <c r="AF57" s="12">
        <f t="shared" si="77"/>
        <v>44</v>
      </c>
      <c r="AG57" s="12">
        <v>0</v>
      </c>
      <c r="AH57" s="12">
        <v>0</v>
      </c>
      <c r="AI57" s="12">
        <v>40</v>
      </c>
      <c r="AJ57" s="11">
        <f t="shared" si="78"/>
        <v>582</v>
      </c>
      <c r="AK57" s="11">
        <f t="shared" si="79"/>
        <v>15727.537499999999</v>
      </c>
      <c r="AL57" s="11">
        <f t="shared" si="80"/>
        <v>1685</v>
      </c>
      <c r="AM57" s="11">
        <f t="shared" si="81"/>
        <v>14042.537499999999</v>
      </c>
      <c r="AN57">
        <f>VLOOKUP(C57,[1]WD!$B$3:$AR$777,43,0)</f>
        <v>20</v>
      </c>
      <c r="AO57" s="18">
        <f t="shared" si="82"/>
        <v>0</v>
      </c>
      <c r="AP57" s="6"/>
      <c r="AQ57" s="6"/>
      <c r="AR57" s="6"/>
    </row>
    <row r="58" spans="1:44" x14ac:dyDescent="0.25">
      <c r="A58" s="10"/>
      <c r="B58" s="1"/>
      <c r="C58" s="2"/>
      <c r="D58" s="3"/>
      <c r="E58" s="3"/>
      <c r="F58" s="31" t="s">
        <v>672</v>
      </c>
      <c r="G58" s="5">
        <f>SUBTOTAL(9,G40:G57)</f>
        <v>18</v>
      </c>
      <c r="H58" s="4"/>
      <c r="I58" s="22"/>
      <c r="J58" s="11">
        <f t="shared" ref="J58:T58" si="83">SUBTOTAL(9,J40:J57)</f>
        <v>251.5</v>
      </c>
      <c r="K58" s="11">
        <f t="shared" si="83"/>
        <v>270.5</v>
      </c>
      <c r="L58" s="11">
        <f t="shared" si="83"/>
        <v>1134</v>
      </c>
      <c r="M58" s="11">
        <f t="shared" si="83"/>
        <v>130379</v>
      </c>
      <c r="N58" s="11">
        <f t="shared" si="83"/>
        <v>15647</v>
      </c>
      <c r="O58" s="9">
        <f t="shared" si="83"/>
        <v>651.89499999999998</v>
      </c>
      <c r="P58" s="9">
        <f t="shared" si="83"/>
        <v>652</v>
      </c>
      <c r="Q58" s="8">
        <f t="shared" si="83"/>
        <v>4237.3175000000001</v>
      </c>
      <c r="R58" s="8">
        <f t="shared" si="83"/>
        <v>151567.21250000002</v>
      </c>
      <c r="S58" s="11">
        <f t="shared" si="83"/>
        <v>2705</v>
      </c>
      <c r="T58" s="9">
        <f t="shared" si="83"/>
        <v>154272.21250000002</v>
      </c>
      <c r="U58" s="33">
        <f>ROUND(T58/G58,2)</f>
        <v>8570.68</v>
      </c>
      <c r="V58" s="9">
        <f>U58*G58</f>
        <v>154272.24</v>
      </c>
      <c r="W58" s="9">
        <f>V58-T58</f>
        <v>2.749999996740371E-2</v>
      </c>
      <c r="X58" s="11">
        <f>SUBTOTAL(9,X40:X57)</f>
        <v>73486</v>
      </c>
      <c r="Y58" s="8">
        <f>SUBTOTAL(9,Y40:Y57)</f>
        <v>2388.2950000000001</v>
      </c>
      <c r="Z58" s="9">
        <f>SUBTOTAL(9,Z40:Z57)</f>
        <v>75874.294999999998</v>
      </c>
      <c r="AA58" s="33">
        <f>ROUND(Z58/G58,2)</f>
        <v>4215.24</v>
      </c>
      <c r="AB58" s="9">
        <f>AA58*G58</f>
        <v>75874.319999999992</v>
      </c>
      <c r="AC58" s="9">
        <f>AB58-Z58</f>
        <v>2.4999999994179234E-2</v>
      </c>
      <c r="AD58" s="11">
        <f t="shared" ref="AD58:AM58" si="84">SUBTOTAL(9,AD40:AD57)</f>
        <v>4787</v>
      </c>
      <c r="AE58" s="11">
        <f t="shared" si="84"/>
        <v>10860</v>
      </c>
      <c r="AF58" s="12">
        <f t="shared" si="84"/>
        <v>1540</v>
      </c>
      <c r="AG58" s="12">
        <f t="shared" si="84"/>
        <v>0</v>
      </c>
      <c r="AH58" s="12">
        <f t="shared" si="84"/>
        <v>0</v>
      </c>
      <c r="AI58" s="12">
        <f t="shared" si="84"/>
        <v>720</v>
      </c>
      <c r="AJ58" s="11">
        <f t="shared" si="84"/>
        <v>17907</v>
      </c>
      <c r="AK58" s="11">
        <f t="shared" si="84"/>
        <v>515690.6374999999</v>
      </c>
      <c r="AL58" s="11">
        <f t="shared" si="84"/>
        <v>73486</v>
      </c>
      <c r="AM58" s="11">
        <f t="shared" si="84"/>
        <v>442204.6374999999</v>
      </c>
      <c r="AO58" s="18">
        <f>SUBTOTAL(9,AO40:AO57)</f>
        <v>0</v>
      </c>
      <c r="AP58" s="6"/>
      <c r="AQ58" s="6"/>
      <c r="AR58" s="6"/>
    </row>
    <row r="59" spans="1:44" x14ac:dyDescent="0.25">
      <c r="A59" s="10">
        <v>759</v>
      </c>
      <c r="B59" s="1">
        <v>20</v>
      </c>
      <c r="C59" s="2">
        <v>40058914</v>
      </c>
      <c r="D59" s="3" t="s">
        <v>268</v>
      </c>
      <c r="E59" s="3" t="s">
        <v>361</v>
      </c>
      <c r="F59" s="3" t="s">
        <v>58</v>
      </c>
      <c r="G59" s="5">
        <v>1</v>
      </c>
      <c r="H59" s="4" t="s">
        <v>59</v>
      </c>
      <c r="I59" s="22">
        <v>518.41</v>
      </c>
      <c r="J59" s="11">
        <v>24</v>
      </c>
      <c r="K59" s="11">
        <v>26</v>
      </c>
      <c r="L59" s="11">
        <v>72</v>
      </c>
      <c r="M59" s="11">
        <f>ROUND((I59*J59),0)</f>
        <v>12442</v>
      </c>
      <c r="N59" s="11">
        <f>ROUND((M59*12%),0)</f>
        <v>1493</v>
      </c>
      <c r="O59" s="9">
        <f>M59*0.5%</f>
        <v>62.21</v>
      </c>
      <c r="P59" s="9">
        <f>ROUND(IF(M59&gt;15000,(15000*0.5%),M59*0.5%),0)</f>
        <v>62</v>
      </c>
      <c r="Q59" s="8">
        <f t="shared" si="4"/>
        <v>404.36500000000001</v>
      </c>
      <c r="R59" s="8">
        <f t="shared" si="5"/>
        <v>14463.574999999999</v>
      </c>
      <c r="S59" s="11">
        <f>ROUND((K59*10),0)</f>
        <v>260</v>
      </c>
      <c r="T59" s="9">
        <f t="shared" si="7"/>
        <v>14723.574999999999</v>
      </c>
      <c r="U59" s="9"/>
      <c r="V59" s="9"/>
      <c r="W59" s="9"/>
      <c r="X59" s="11">
        <f>ROUND((I59/8*L59),0)</f>
        <v>4666</v>
      </c>
      <c r="Y59" s="8">
        <f t="shared" si="9"/>
        <v>151.64500000000001</v>
      </c>
      <c r="Z59" s="9">
        <f t="shared" si="10"/>
        <v>4817.6450000000004</v>
      </c>
      <c r="AA59" s="11"/>
      <c r="AB59" s="11"/>
      <c r="AC59" s="11"/>
      <c r="AD59" s="11">
        <f>N59-AE59</f>
        <v>457</v>
      </c>
      <c r="AE59" s="11">
        <f>ROUND((M59*8.33%),0)</f>
        <v>1036</v>
      </c>
      <c r="AF59" s="12">
        <f>ROUNDUP((M59+X59)*(0.75%),0)</f>
        <v>129</v>
      </c>
      <c r="AG59" s="12">
        <v>0</v>
      </c>
      <c r="AH59" s="12">
        <v>0</v>
      </c>
      <c r="AI59" s="12">
        <v>40</v>
      </c>
      <c r="AJ59" s="11">
        <f>SUM(AD59:AI59)</f>
        <v>1662</v>
      </c>
      <c r="AK59" s="11">
        <f>SUM(M59:X59)-AJ59</f>
        <v>46914.724999999999</v>
      </c>
      <c r="AL59" s="11">
        <f>X59</f>
        <v>4666</v>
      </c>
      <c r="AM59" s="11">
        <f>AK59-AL59</f>
        <v>42248.724999999999</v>
      </c>
      <c r="AN59">
        <f>VLOOKUP(C59,[1]WD!$B$3:$AR$777,43,0)</f>
        <v>20</v>
      </c>
      <c r="AO59" s="18">
        <f>+AN59-B59</f>
        <v>0</v>
      </c>
      <c r="AP59" s="6"/>
      <c r="AQ59" s="6"/>
      <c r="AR59" s="6"/>
    </row>
    <row r="60" spans="1:44" x14ac:dyDescent="0.25">
      <c r="A60" s="10">
        <v>760</v>
      </c>
      <c r="B60" s="1">
        <v>20</v>
      </c>
      <c r="C60" s="2">
        <v>40059072</v>
      </c>
      <c r="D60" s="3" t="s">
        <v>193</v>
      </c>
      <c r="E60" s="3" t="s">
        <v>361</v>
      </c>
      <c r="F60" s="3" t="s">
        <v>58</v>
      </c>
      <c r="G60" s="5">
        <v>1</v>
      </c>
      <c r="H60" s="4" t="s">
        <v>59</v>
      </c>
      <c r="I60" s="22">
        <v>518.41</v>
      </c>
      <c r="J60" s="11">
        <v>14.5</v>
      </c>
      <c r="K60" s="11">
        <v>15.5</v>
      </c>
      <c r="L60" s="11">
        <v>60</v>
      </c>
      <c r="M60" s="11">
        <f>ROUND((I60*J60),0)</f>
        <v>7517</v>
      </c>
      <c r="N60" s="11">
        <f>ROUND((M60*12%),0)</f>
        <v>902</v>
      </c>
      <c r="O60" s="9">
        <f>M60*0.5%</f>
        <v>37.585000000000001</v>
      </c>
      <c r="P60" s="9">
        <f>ROUND(IF(M60&gt;15000,(15000*0.5%),M60*0.5%),0)</f>
        <v>38</v>
      </c>
      <c r="Q60" s="8">
        <f t="shared" si="4"/>
        <v>244.30250000000001</v>
      </c>
      <c r="R60" s="8">
        <f t="shared" si="5"/>
        <v>8738.8874999999989</v>
      </c>
      <c r="S60" s="11">
        <f>ROUND((K60*10),0)</f>
        <v>155</v>
      </c>
      <c r="T60" s="9">
        <f t="shared" si="7"/>
        <v>8893.8874999999989</v>
      </c>
      <c r="U60" s="9"/>
      <c r="V60" s="9"/>
      <c r="W60" s="9"/>
      <c r="X60" s="11">
        <f>ROUND((I60/8*L60),0)</f>
        <v>3888</v>
      </c>
      <c r="Y60" s="8">
        <f t="shared" si="9"/>
        <v>126.36</v>
      </c>
      <c r="Z60" s="9">
        <f t="shared" si="10"/>
        <v>4014.36</v>
      </c>
      <c r="AA60" s="11"/>
      <c r="AB60" s="11"/>
      <c r="AC60" s="11"/>
      <c r="AD60" s="11">
        <f>N60-AE60</f>
        <v>276</v>
      </c>
      <c r="AE60" s="11">
        <f>ROUND((M60*8.33%),0)</f>
        <v>626</v>
      </c>
      <c r="AF60" s="12">
        <f>ROUNDUP((M60+X60)*(0.75%),0)</f>
        <v>86</v>
      </c>
      <c r="AG60" s="12">
        <v>0</v>
      </c>
      <c r="AH60" s="12">
        <v>0</v>
      </c>
      <c r="AI60" s="12">
        <v>40</v>
      </c>
      <c r="AJ60" s="11">
        <f>SUM(AD60:AI60)</f>
        <v>1028</v>
      </c>
      <c r="AK60" s="11">
        <f>SUM(M60:X60)-AJ60</f>
        <v>29386.662499999999</v>
      </c>
      <c r="AL60" s="11">
        <f>X60</f>
        <v>3888</v>
      </c>
      <c r="AM60" s="11">
        <f>AK60-AL60</f>
        <v>25498.662499999999</v>
      </c>
      <c r="AN60">
        <f>VLOOKUP(C60,[1]WD!$B$3:$AR$777,43,0)</f>
        <v>20</v>
      </c>
      <c r="AO60" s="18">
        <f>+AN60-B60</f>
        <v>0</v>
      </c>
      <c r="AP60" s="6"/>
      <c r="AQ60" s="6"/>
      <c r="AR60" s="6"/>
    </row>
    <row r="61" spans="1:44" x14ac:dyDescent="0.25">
      <c r="A61" s="10">
        <v>761</v>
      </c>
      <c r="B61" s="1">
        <v>20</v>
      </c>
      <c r="C61" s="2">
        <v>40059085</v>
      </c>
      <c r="D61" s="3" t="s">
        <v>297</v>
      </c>
      <c r="E61" s="3" t="s">
        <v>361</v>
      </c>
      <c r="F61" s="3" t="s">
        <v>58</v>
      </c>
      <c r="G61" s="5">
        <v>1</v>
      </c>
      <c r="H61" s="4" t="s">
        <v>59</v>
      </c>
      <c r="I61" s="22">
        <v>518.41</v>
      </c>
      <c r="J61" s="11">
        <v>10</v>
      </c>
      <c r="K61" s="11">
        <v>11</v>
      </c>
      <c r="L61" s="11">
        <v>49</v>
      </c>
      <c r="M61" s="11">
        <f>ROUND((I61*J61),0)</f>
        <v>5184</v>
      </c>
      <c r="N61" s="11">
        <f>ROUND((M61*12%),0)</f>
        <v>622</v>
      </c>
      <c r="O61" s="9">
        <f>M61*0.5%</f>
        <v>25.92</v>
      </c>
      <c r="P61" s="9">
        <f>ROUND(IF(M61&gt;15000,(15000*0.5%),M61*0.5%),0)</f>
        <v>26</v>
      </c>
      <c r="Q61" s="8">
        <f t="shared" si="4"/>
        <v>168.48000000000002</v>
      </c>
      <c r="R61" s="8">
        <f t="shared" si="5"/>
        <v>6026.4</v>
      </c>
      <c r="S61" s="11">
        <f>ROUND((K61*10),0)</f>
        <v>110</v>
      </c>
      <c r="T61" s="9">
        <f t="shared" si="7"/>
        <v>6136.4</v>
      </c>
      <c r="U61" s="9"/>
      <c r="V61" s="9"/>
      <c r="W61" s="9"/>
      <c r="X61" s="11">
        <f>ROUND((I61/8*L61),0)</f>
        <v>3175</v>
      </c>
      <c r="Y61" s="8">
        <f t="shared" si="9"/>
        <v>103.1875</v>
      </c>
      <c r="Z61" s="9">
        <f t="shared" si="10"/>
        <v>3278.1875</v>
      </c>
      <c r="AA61" s="11"/>
      <c r="AB61" s="11"/>
      <c r="AC61" s="11"/>
      <c r="AD61" s="11">
        <f>N61-AE61</f>
        <v>190</v>
      </c>
      <c r="AE61" s="11">
        <f>ROUND((M61*8.33%),0)</f>
        <v>432</v>
      </c>
      <c r="AF61" s="12">
        <f>ROUNDUP((M61+X61)*(0.75%),0)</f>
        <v>63</v>
      </c>
      <c r="AG61" s="12">
        <v>0</v>
      </c>
      <c r="AH61" s="12">
        <v>0</v>
      </c>
      <c r="AI61" s="12">
        <v>40</v>
      </c>
      <c r="AJ61" s="11">
        <f>SUM(AD61:AI61)</f>
        <v>725</v>
      </c>
      <c r="AK61" s="11">
        <f>SUM(M61:X61)-AJ61</f>
        <v>20749.199999999997</v>
      </c>
      <c r="AL61" s="11">
        <f>X61</f>
        <v>3175</v>
      </c>
      <c r="AM61" s="11">
        <f>AK61-AL61</f>
        <v>17574.199999999997</v>
      </c>
      <c r="AN61">
        <f>VLOOKUP(C61,[1]WD!$B$3:$AR$777,43,0)</f>
        <v>20</v>
      </c>
      <c r="AO61" s="18">
        <f>+AN61-B61</f>
        <v>0</v>
      </c>
      <c r="AP61" s="6"/>
      <c r="AQ61" s="6"/>
      <c r="AR61" s="6"/>
    </row>
    <row r="62" spans="1:44" x14ac:dyDescent="0.25">
      <c r="A62" s="10">
        <v>762</v>
      </c>
      <c r="B62" s="1">
        <v>20</v>
      </c>
      <c r="C62" s="2">
        <v>40058890</v>
      </c>
      <c r="D62" s="3" t="s">
        <v>519</v>
      </c>
      <c r="E62" s="3" t="str">
        <f>VLOOKUP(C62,'[3]Employee Master (2)'!$A$3:$I$751,9,0)</f>
        <v>RAM SWARTH PRASAD YADAV</v>
      </c>
      <c r="F62" s="3" t="s">
        <v>58</v>
      </c>
      <c r="G62" s="5">
        <v>1</v>
      </c>
      <c r="H62" s="4" t="s">
        <v>59</v>
      </c>
      <c r="I62" s="22">
        <v>518.41</v>
      </c>
      <c r="J62" s="11">
        <v>27</v>
      </c>
      <c r="K62" s="11">
        <v>27</v>
      </c>
      <c r="L62" s="11">
        <v>49</v>
      </c>
      <c r="M62" s="11">
        <f>ROUND((I62*J62),0)</f>
        <v>13997</v>
      </c>
      <c r="N62" s="11">
        <f>ROUND((M62*12%),0)</f>
        <v>1680</v>
      </c>
      <c r="O62" s="9">
        <f>M62*0.5%</f>
        <v>69.984999999999999</v>
      </c>
      <c r="P62" s="9">
        <f>ROUND(IF(M62&gt;15000,(15000*0.5%),M62*0.5%),0)</f>
        <v>70</v>
      </c>
      <c r="Q62" s="8">
        <f t="shared" si="4"/>
        <v>454.90250000000003</v>
      </c>
      <c r="R62" s="8">
        <f t="shared" si="5"/>
        <v>16271.887500000001</v>
      </c>
      <c r="S62" s="11">
        <f>ROUND((K62*10),0)</f>
        <v>270</v>
      </c>
      <c r="T62" s="9">
        <f t="shared" si="7"/>
        <v>16541.887500000001</v>
      </c>
      <c r="U62" s="9"/>
      <c r="V62" s="9"/>
      <c r="W62" s="9"/>
      <c r="X62" s="11">
        <f>ROUND((I62/8*L62),0)</f>
        <v>3175</v>
      </c>
      <c r="Y62" s="8">
        <f t="shared" si="9"/>
        <v>103.1875</v>
      </c>
      <c r="Z62" s="9">
        <f t="shared" si="10"/>
        <v>3278.1875</v>
      </c>
      <c r="AA62" s="11"/>
      <c r="AB62" s="11"/>
      <c r="AC62" s="11"/>
      <c r="AD62" s="11">
        <f>N62-AE62</f>
        <v>514</v>
      </c>
      <c r="AE62" s="11">
        <f>ROUND((M62*8.33%),0)</f>
        <v>1166</v>
      </c>
      <c r="AF62" s="12">
        <f>ROUNDUP((M62+X62)*(0.75%),0)</f>
        <v>129</v>
      </c>
      <c r="AG62" s="12">
        <v>0</v>
      </c>
      <c r="AH62" s="12">
        <v>0</v>
      </c>
      <c r="AI62" s="12">
        <v>40</v>
      </c>
      <c r="AJ62" s="11">
        <f>SUM(AD62:AI62)</f>
        <v>1849</v>
      </c>
      <c r="AK62" s="11">
        <f>SUM(M62:X62)-AJ62</f>
        <v>50681.662500000006</v>
      </c>
      <c r="AL62" s="11">
        <f>X62</f>
        <v>3175</v>
      </c>
      <c r="AM62" s="11">
        <f>AK62-AL62</f>
        <v>47506.662500000006</v>
      </c>
      <c r="AN62">
        <f>VLOOKUP(C62,[1]WD!$B$3:$AR$777,43,0)</f>
        <v>20</v>
      </c>
      <c r="AO62" s="18">
        <f>+AN62-B62</f>
        <v>0</v>
      </c>
      <c r="AP62" s="6"/>
      <c r="AQ62" s="6"/>
      <c r="AR62" s="6"/>
    </row>
    <row r="63" spans="1:44" x14ac:dyDescent="0.25">
      <c r="A63" s="10"/>
      <c r="B63" s="1"/>
      <c r="C63" s="2"/>
      <c r="D63" s="3"/>
      <c r="E63" s="3"/>
      <c r="F63" s="31" t="s">
        <v>667</v>
      </c>
      <c r="G63" s="5">
        <f>SUBTOTAL(9,G59:G62)</f>
        <v>4</v>
      </c>
      <c r="H63" s="4"/>
      <c r="I63" s="22"/>
      <c r="J63" s="11">
        <f t="shared" ref="J63:T63" si="85">SUBTOTAL(9,J59:J62)</f>
        <v>75.5</v>
      </c>
      <c r="K63" s="11">
        <f t="shared" si="85"/>
        <v>79.5</v>
      </c>
      <c r="L63" s="11">
        <f t="shared" si="85"/>
        <v>230</v>
      </c>
      <c r="M63" s="11">
        <f t="shared" si="85"/>
        <v>39140</v>
      </c>
      <c r="N63" s="11">
        <f t="shared" si="85"/>
        <v>4697</v>
      </c>
      <c r="O63" s="9">
        <f t="shared" si="85"/>
        <v>195.7</v>
      </c>
      <c r="P63" s="9">
        <f t="shared" si="85"/>
        <v>196</v>
      </c>
      <c r="Q63" s="8">
        <f t="shared" si="85"/>
        <v>1272.0500000000002</v>
      </c>
      <c r="R63" s="8">
        <f t="shared" si="85"/>
        <v>45500.75</v>
      </c>
      <c r="S63" s="11">
        <f t="shared" si="85"/>
        <v>795</v>
      </c>
      <c r="T63" s="9">
        <f t="shared" si="85"/>
        <v>46295.75</v>
      </c>
      <c r="U63" s="33">
        <f>ROUND(T63/G63,2)</f>
        <v>11573.94</v>
      </c>
      <c r="V63" s="9">
        <f>U63*G63</f>
        <v>46295.76</v>
      </c>
      <c r="W63" s="9">
        <f>V63-T63</f>
        <v>1.0000000002037268E-2</v>
      </c>
      <c r="X63" s="11">
        <f>SUBTOTAL(9,X59:X62)</f>
        <v>14904</v>
      </c>
      <c r="Y63" s="8">
        <f>SUBTOTAL(9,Y59:Y62)</f>
        <v>484.38</v>
      </c>
      <c r="Z63" s="9">
        <f>SUBTOTAL(9,Z59:Z62)</f>
        <v>15388.380000000001</v>
      </c>
      <c r="AA63" s="33">
        <f>ROUND(Z63/G63,2)</f>
        <v>3847.1</v>
      </c>
      <c r="AB63" s="9">
        <f>AA63*G63</f>
        <v>15388.4</v>
      </c>
      <c r="AC63" s="9">
        <f>AB63-Z63</f>
        <v>1.9999999998617568E-2</v>
      </c>
      <c r="AD63" s="11">
        <f t="shared" ref="AD63:AM63" si="86">SUBTOTAL(9,AD59:AD62)</f>
        <v>1437</v>
      </c>
      <c r="AE63" s="11">
        <f t="shared" si="86"/>
        <v>3260</v>
      </c>
      <c r="AF63" s="12">
        <f t="shared" si="86"/>
        <v>407</v>
      </c>
      <c r="AG63" s="12">
        <f t="shared" si="86"/>
        <v>0</v>
      </c>
      <c r="AH63" s="12">
        <f t="shared" si="86"/>
        <v>0</v>
      </c>
      <c r="AI63" s="12">
        <f t="shared" si="86"/>
        <v>160</v>
      </c>
      <c r="AJ63" s="11">
        <f t="shared" si="86"/>
        <v>5264</v>
      </c>
      <c r="AK63" s="11">
        <f t="shared" si="86"/>
        <v>147732.25</v>
      </c>
      <c r="AL63" s="11">
        <f t="shared" si="86"/>
        <v>14904</v>
      </c>
      <c r="AM63" s="11">
        <f t="shared" si="86"/>
        <v>132828.25</v>
      </c>
      <c r="AO63" s="18">
        <f>SUBTOTAL(9,AO59:AO62)</f>
        <v>0</v>
      </c>
      <c r="AP63" s="6"/>
      <c r="AQ63" s="6"/>
      <c r="AR63" s="6"/>
    </row>
    <row r="64" spans="1:44" x14ac:dyDescent="0.25">
      <c r="A64" s="10">
        <v>763</v>
      </c>
      <c r="B64" s="1">
        <v>20</v>
      </c>
      <c r="C64" s="2">
        <v>40059144</v>
      </c>
      <c r="D64" s="3" t="s">
        <v>305</v>
      </c>
      <c r="E64" s="3" t="s">
        <v>361</v>
      </c>
      <c r="F64" s="3" t="s">
        <v>356</v>
      </c>
      <c r="G64" s="5">
        <v>1</v>
      </c>
      <c r="H64" s="4" t="s">
        <v>299</v>
      </c>
      <c r="I64" s="22">
        <v>518.41</v>
      </c>
      <c r="J64" s="11">
        <v>14.5</v>
      </c>
      <c r="K64" s="11">
        <v>15.5</v>
      </c>
      <c r="L64" s="11">
        <v>59</v>
      </c>
      <c r="M64" s="11">
        <f t="shared" ref="M64:M70" si="87">ROUND((I64*J64),0)</f>
        <v>7517</v>
      </c>
      <c r="N64" s="11">
        <f t="shared" ref="N64:N70" si="88">ROUND((M64*12%),0)</f>
        <v>902</v>
      </c>
      <c r="O64" s="9">
        <f t="shared" ref="O64:O70" si="89">M64*0.5%</f>
        <v>37.585000000000001</v>
      </c>
      <c r="P64" s="9">
        <f t="shared" ref="P64:P70" si="90">ROUND(IF(M64&gt;15000,(15000*0.5%),M64*0.5%),0)</f>
        <v>38</v>
      </c>
      <c r="Q64" s="8">
        <f t="shared" si="4"/>
        <v>244.30250000000001</v>
      </c>
      <c r="R64" s="8">
        <f t="shared" ref="R64:R70" si="91">SUM(M64:Q64)</f>
        <v>8738.8874999999989</v>
      </c>
      <c r="S64" s="11">
        <f t="shared" ref="S64:S70" si="92">ROUND((K64*10),0)</f>
        <v>155</v>
      </c>
      <c r="T64" s="9">
        <f t="shared" ref="T64:T70" si="93">SUM(R64:S64)</f>
        <v>8893.8874999999989</v>
      </c>
      <c r="U64" s="9"/>
      <c r="V64" s="9"/>
      <c r="W64" s="9"/>
      <c r="X64" s="11">
        <f t="shared" ref="X64:X70" si="94">ROUND((I64/8*L64),0)</f>
        <v>3823</v>
      </c>
      <c r="Y64" s="8">
        <f t="shared" ref="Y64:Y70" si="95">(X64)*(3.25%)</f>
        <v>124.2475</v>
      </c>
      <c r="Z64" s="9">
        <f t="shared" ref="Z64:Z70" si="96">+Y64+X64</f>
        <v>3947.2474999999999</v>
      </c>
      <c r="AA64" s="11"/>
      <c r="AB64" s="11"/>
      <c r="AC64" s="11"/>
      <c r="AD64" s="11">
        <f t="shared" ref="AD64:AD70" si="97">N64-AE64</f>
        <v>276</v>
      </c>
      <c r="AE64" s="11">
        <f t="shared" ref="AE64:AE70" si="98">ROUND((M64*8.33%),0)</f>
        <v>626</v>
      </c>
      <c r="AF64" s="12">
        <f t="shared" ref="AF64:AF70" si="99">ROUNDUP((M64+X64)*(0.75%),0)</f>
        <v>86</v>
      </c>
      <c r="AG64" s="12">
        <v>0</v>
      </c>
      <c r="AH64" s="12">
        <v>0</v>
      </c>
      <c r="AI64" s="12">
        <v>40</v>
      </c>
      <c r="AJ64" s="11">
        <f t="shared" ref="AJ64:AJ70" si="100">SUM(AD64:AI64)</f>
        <v>1028</v>
      </c>
      <c r="AK64" s="11">
        <f t="shared" ref="AK64:AK70" si="101">SUM(M64:X64)-AJ64</f>
        <v>29321.662499999999</v>
      </c>
      <c r="AL64" s="11">
        <f t="shared" ref="AL64:AL70" si="102">X64</f>
        <v>3823</v>
      </c>
      <c r="AM64" s="11">
        <f t="shared" ref="AM64:AM70" si="103">AK64-AL64</f>
        <v>25498.662499999999</v>
      </c>
      <c r="AN64">
        <f>VLOOKUP(C64,[1]WD!$B$3:$AR$777,43,0)</f>
        <v>20</v>
      </c>
      <c r="AO64" s="18">
        <f t="shared" ref="AO64:AO70" si="104">+AN64-B64</f>
        <v>0</v>
      </c>
      <c r="AP64" s="6"/>
      <c r="AQ64" s="6"/>
      <c r="AR64" s="6"/>
    </row>
    <row r="65" spans="1:44" x14ac:dyDescent="0.25">
      <c r="A65" s="10">
        <v>764</v>
      </c>
      <c r="B65" s="1">
        <v>20</v>
      </c>
      <c r="C65" s="2">
        <v>40058921</v>
      </c>
      <c r="D65" s="3" t="s">
        <v>270</v>
      </c>
      <c r="E65" s="3" t="s">
        <v>361</v>
      </c>
      <c r="F65" s="3" t="s">
        <v>356</v>
      </c>
      <c r="G65" s="5">
        <v>1</v>
      </c>
      <c r="H65" s="4" t="s">
        <v>300</v>
      </c>
      <c r="I65" s="22">
        <v>518.41</v>
      </c>
      <c r="J65" s="11">
        <v>14.5</v>
      </c>
      <c r="K65" s="11">
        <v>15.5</v>
      </c>
      <c r="L65" s="11">
        <v>50</v>
      </c>
      <c r="M65" s="11">
        <f t="shared" si="87"/>
        <v>7517</v>
      </c>
      <c r="N65" s="11">
        <f t="shared" si="88"/>
        <v>902</v>
      </c>
      <c r="O65" s="9">
        <f t="shared" si="89"/>
        <v>37.585000000000001</v>
      </c>
      <c r="P65" s="9">
        <f t="shared" si="90"/>
        <v>38</v>
      </c>
      <c r="Q65" s="8">
        <f t="shared" si="4"/>
        <v>244.30250000000001</v>
      </c>
      <c r="R65" s="8">
        <f t="shared" si="91"/>
        <v>8738.8874999999989</v>
      </c>
      <c r="S65" s="11">
        <f t="shared" si="92"/>
        <v>155</v>
      </c>
      <c r="T65" s="9">
        <f t="shared" si="93"/>
        <v>8893.8874999999989</v>
      </c>
      <c r="U65" s="9"/>
      <c r="V65" s="9"/>
      <c r="W65" s="9"/>
      <c r="X65" s="11">
        <f t="shared" si="94"/>
        <v>3240</v>
      </c>
      <c r="Y65" s="8">
        <f t="shared" si="95"/>
        <v>105.3</v>
      </c>
      <c r="Z65" s="9">
        <f t="shared" si="96"/>
        <v>3345.3</v>
      </c>
      <c r="AA65" s="11"/>
      <c r="AB65" s="11"/>
      <c r="AC65" s="11"/>
      <c r="AD65" s="11">
        <f t="shared" si="97"/>
        <v>276</v>
      </c>
      <c r="AE65" s="11">
        <f t="shared" si="98"/>
        <v>626</v>
      </c>
      <c r="AF65" s="12">
        <f t="shared" si="99"/>
        <v>81</v>
      </c>
      <c r="AG65" s="12">
        <v>0</v>
      </c>
      <c r="AH65" s="12">
        <v>0</v>
      </c>
      <c r="AI65" s="12">
        <v>40</v>
      </c>
      <c r="AJ65" s="11">
        <f t="shared" si="100"/>
        <v>1023</v>
      </c>
      <c r="AK65" s="11">
        <f t="shared" si="101"/>
        <v>28743.662499999999</v>
      </c>
      <c r="AL65" s="11">
        <f t="shared" si="102"/>
        <v>3240</v>
      </c>
      <c r="AM65" s="11">
        <f t="shared" si="103"/>
        <v>25503.662499999999</v>
      </c>
      <c r="AN65">
        <f>VLOOKUP(C65,[1]WD!$B$3:$AR$777,43,0)</f>
        <v>20</v>
      </c>
      <c r="AO65" s="18">
        <f t="shared" si="104"/>
        <v>0</v>
      </c>
      <c r="AP65" s="6"/>
      <c r="AQ65" s="6"/>
      <c r="AR65" s="6"/>
    </row>
    <row r="66" spans="1:44" x14ac:dyDescent="0.25">
      <c r="A66" s="10">
        <v>765</v>
      </c>
      <c r="B66" s="1">
        <v>20</v>
      </c>
      <c r="C66" s="2">
        <v>40058925</v>
      </c>
      <c r="D66" s="3" t="s">
        <v>271</v>
      </c>
      <c r="E66" s="3" t="s">
        <v>361</v>
      </c>
      <c r="F66" s="3" t="s">
        <v>356</v>
      </c>
      <c r="G66" s="5">
        <v>1</v>
      </c>
      <c r="H66" s="4" t="s">
        <v>300</v>
      </c>
      <c r="I66" s="22">
        <v>518.41</v>
      </c>
      <c r="J66" s="11">
        <v>11</v>
      </c>
      <c r="K66" s="11">
        <v>12</v>
      </c>
      <c r="L66" s="11">
        <v>59</v>
      </c>
      <c r="M66" s="11">
        <f t="shared" si="87"/>
        <v>5703</v>
      </c>
      <c r="N66" s="11">
        <f t="shared" si="88"/>
        <v>684</v>
      </c>
      <c r="O66" s="9">
        <f t="shared" si="89"/>
        <v>28.515000000000001</v>
      </c>
      <c r="P66" s="9">
        <f t="shared" si="90"/>
        <v>29</v>
      </c>
      <c r="Q66" s="8">
        <f t="shared" si="4"/>
        <v>185.3475</v>
      </c>
      <c r="R66" s="8">
        <f t="shared" si="91"/>
        <v>6629.8625000000002</v>
      </c>
      <c r="S66" s="11">
        <f t="shared" si="92"/>
        <v>120</v>
      </c>
      <c r="T66" s="9">
        <f t="shared" si="93"/>
        <v>6749.8625000000002</v>
      </c>
      <c r="U66" s="9"/>
      <c r="V66" s="9"/>
      <c r="W66" s="9"/>
      <c r="X66" s="11">
        <f t="shared" si="94"/>
        <v>3823</v>
      </c>
      <c r="Y66" s="8">
        <f t="shared" si="95"/>
        <v>124.2475</v>
      </c>
      <c r="Z66" s="9">
        <f t="shared" si="96"/>
        <v>3947.2474999999999</v>
      </c>
      <c r="AA66" s="11"/>
      <c r="AB66" s="11"/>
      <c r="AC66" s="11"/>
      <c r="AD66" s="11">
        <f t="shared" si="97"/>
        <v>209</v>
      </c>
      <c r="AE66" s="11">
        <f t="shared" si="98"/>
        <v>475</v>
      </c>
      <c r="AF66" s="12">
        <f t="shared" si="99"/>
        <v>72</v>
      </c>
      <c r="AG66" s="12">
        <v>0</v>
      </c>
      <c r="AH66" s="12">
        <v>0</v>
      </c>
      <c r="AI66" s="12">
        <v>40</v>
      </c>
      <c r="AJ66" s="11">
        <f t="shared" si="100"/>
        <v>796</v>
      </c>
      <c r="AK66" s="11">
        <f t="shared" si="101"/>
        <v>23156.587500000001</v>
      </c>
      <c r="AL66" s="11">
        <f t="shared" si="102"/>
        <v>3823</v>
      </c>
      <c r="AM66" s="11">
        <f t="shared" si="103"/>
        <v>19333.587500000001</v>
      </c>
      <c r="AN66">
        <f>VLOOKUP(C66,[1]WD!$B$3:$AR$777,43,0)</f>
        <v>20</v>
      </c>
      <c r="AO66" s="18">
        <f t="shared" si="104"/>
        <v>0</v>
      </c>
      <c r="AP66" s="6"/>
      <c r="AQ66" s="6"/>
      <c r="AR66" s="6"/>
    </row>
    <row r="67" spans="1:44" x14ac:dyDescent="0.25">
      <c r="A67" s="10">
        <v>766</v>
      </c>
      <c r="B67" s="1">
        <v>20</v>
      </c>
      <c r="C67" s="2">
        <v>40058926</v>
      </c>
      <c r="D67" s="3" t="s">
        <v>69</v>
      </c>
      <c r="E67" s="3" t="s">
        <v>361</v>
      </c>
      <c r="F67" s="3" t="s">
        <v>356</v>
      </c>
      <c r="G67" s="5">
        <v>1</v>
      </c>
      <c r="H67" s="4" t="s">
        <v>300</v>
      </c>
      <c r="I67" s="22">
        <v>518.41</v>
      </c>
      <c r="J67" s="11">
        <v>11</v>
      </c>
      <c r="K67" s="11">
        <v>11</v>
      </c>
      <c r="L67" s="11">
        <v>36</v>
      </c>
      <c r="M67" s="11">
        <f t="shared" si="87"/>
        <v>5703</v>
      </c>
      <c r="N67" s="11">
        <f t="shared" si="88"/>
        <v>684</v>
      </c>
      <c r="O67" s="9">
        <f t="shared" si="89"/>
        <v>28.515000000000001</v>
      </c>
      <c r="P67" s="9">
        <f t="shared" si="90"/>
        <v>29</v>
      </c>
      <c r="Q67" s="8">
        <f t="shared" si="4"/>
        <v>185.3475</v>
      </c>
      <c r="R67" s="8">
        <f t="shared" si="91"/>
        <v>6629.8625000000002</v>
      </c>
      <c r="S67" s="11">
        <f t="shared" si="92"/>
        <v>110</v>
      </c>
      <c r="T67" s="9">
        <f t="shared" si="93"/>
        <v>6739.8625000000002</v>
      </c>
      <c r="U67" s="9"/>
      <c r="V67" s="9"/>
      <c r="W67" s="9"/>
      <c r="X67" s="11">
        <f t="shared" si="94"/>
        <v>2333</v>
      </c>
      <c r="Y67" s="8">
        <f t="shared" si="95"/>
        <v>75.822500000000005</v>
      </c>
      <c r="Z67" s="9">
        <f t="shared" si="96"/>
        <v>2408.8225000000002</v>
      </c>
      <c r="AA67" s="11"/>
      <c r="AB67" s="11"/>
      <c r="AC67" s="11"/>
      <c r="AD67" s="11">
        <f t="shared" si="97"/>
        <v>209</v>
      </c>
      <c r="AE67" s="11">
        <f t="shared" si="98"/>
        <v>475</v>
      </c>
      <c r="AF67" s="12">
        <f t="shared" si="99"/>
        <v>61</v>
      </c>
      <c r="AG67" s="12">
        <v>0</v>
      </c>
      <c r="AH67" s="12">
        <v>0</v>
      </c>
      <c r="AI67" s="12">
        <v>40</v>
      </c>
      <c r="AJ67" s="11">
        <f t="shared" si="100"/>
        <v>785</v>
      </c>
      <c r="AK67" s="11">
        <f t="shared" si="101"/>
        <v>21657.587500000001</v>
      </c>
      <c r="AL67" s="11">
        <f t="shared" si="102"/>
        <v>2333</v>
      </c>
      <c r="AM67" s="11">
        <f t="shared" si="103"/>
        <v>19324.587500000001</v>
      </c>
      <c r="AN67">
        <f>VLOOKUP(C67,[1]WD!$B$3:$AR$777,43,0)</f>
        <v>20</v>
      </c>
      <c r="AO67" s="18">
        <f t="shared" si="104"/>
        <v>0</v>
      </c>
      <c r="AP67" s="6"/>
      <c r="AQ67" s="6"/>
      <c r="AR67" s="6"/>
    </row>
    <row r="68" spans="1:44" x14ac:dyDescent="0.25">
      <c r="A68" s="10">
        <v>767</v>
      </c>
      <c r="B68" s="1">
        <v>20</v>
      </c>
      <c r="C68" s="2">
        <v>40058931</v>
      </c>
      <c r="D68" s="3" t="s">
        <v>145</v>
      </c>
      <c r="E68" s="3" t="s">
        <v>361</v>
      </c>
      <c r="F68" s="3" t="s">
        <v>356</v>
      </c>
      <c r="G68" s="5">
        <v>1</v>
      </c>
      <c r="H68" s="4" t="s">
        <v>300</v>
      </c>
      <c r="I68" s="22">
        <v>518.41</v>
      </c>
      <c r="J68" s="11">
        <v>11</v>
      </c>
      <c r="K68" s="11">
        <v>11</v>
      </c>
      <c r="L68" s="11">
        <v>43</v>
      </c>
      <c r="M68" s="11">
        <f t="shared" si="87"/>
        <v>5703</v>
      </c>
      <c r="N68" s="11">
        <f t="shared" si="88"/>
        <v>684</v>
      </c>
      <c r="O68" s="9">
        <f t="shared" si="89"/>
        <v>28.515000000000001</v>
      </c>
      <c r="P68" s="9">
        <f t="shared" si="90"/>
        <v>29</v>
      </c>
      <c r="Q68" s="8">
        <f t="shared" si="4"/>
        <v>185.3475</v>
      </c>
      <c r="R68" s="8">
        <f t="shared" si="91"/>
        <v>6629.8625000000002</v>
      </c>
      <c r="S68" s="11">
        <f t="shared" si="92"/>
        <v>110</v>
      </c>
      <c r="T68" s="9">
        <f t="shared" si="93"/>
        <v>6739.8625000000002</v>
      </c>
      <c r="U68" s="9"/>
      <c r="V68" s="9"/>
      <c r="W68" s="9"/>
      <c r="X68" s="11">
        <f t="shared" si="94"/>
        <v>2786</v>
      </c>
      <c r="Y68" s="8">
        <f t="shared" si="95"/>
        <v>90.545000000000002</v>
      </c>
      <c r="Z68" s="9">
        <f t="shared" si="96"/>
        <v>2876.5450000000001</v>
      </c>
      <c r="AA68" s="11"/>
      <c r="AB68" s="11"/>
      <c r="AC68" s="11"/>
      <c r="AD68" s="11">
        <f t="shared" si="97"/>
        <v>209</v>
      </c>
      <c r="AE68" s="11">
        <f t="shared" si="98"/>
        <v>475</v>
      </c>
      <c r="AF68" s="12">
        <f t="shared" si="99"/>
        <v>64</v>
      </c>
      <c r="AG68" s="12">
        <v>0</v>
      </c>
      <c r="AH68" s="12">
        <v>0</v>
      </c>
      <c r="AI68" s="12">
        <v>40</v>
      </c>
      <c r="AJ68" s="11">
        <f t="shared" si="100"/>
        <v>788</v>
      </c>
      <c r="AK68" s="11">
        <f t="shared" si="101"/>
        <v>22107.587500000001</v>
      </c>
      <c r="AL68" s="11">
        <f t="shared" si="102"/>
        <v>2786</v>
      </c>
      <c r="AM68" s="11">
        <f t="shared" si="103"/>
        <v>19321.587500000001</v>
      </c>
      <c r="AN68">
        <f>VLOOKUP(C68,[1]WD!$B$3:$AR$777,43,0)</f>
        <v>20</v>
      </c>
      <c r="AO68" s="18">
        <f t="shared" si="104"/>
        <v>0</v>
      </c>
      <c r="AP68" s="6"/>
      <c r="AQ68" s="6"/>
      <c r="AR68" s="6"/>
    </row>
    <row r="69" spans="1:44" x14ac:dyDescent="0.25">
      <c r="A69" s="10">
        <v>768</v>
      </c>
      <c r="B69" s="1">
        <v>20</v>
      </c>
      <c r="C69" s="2">
        <v>40059044</v>
      </c>
      <c r="D69" s="3" t="s">
        <v>292</v>
      </c>
      <c r="E69" s="3" t="s">
        <v>361</v>
      </c>
      <c r="F69" s="3" t="s">
        <v>356</v>
      </c>
      <c r="G69" s="5">
        <v>1</v>
      </c>
      <c r="H69" s="4" t="s">
        <v>300</v>
      </c>
      <c r="I69" s="22">
        <v>518.41</v>
      </c>
      <c r="J69" s="11">
        <v>11</v>
      </c>
      <c r="K69" s="11">
        <v>11</v>
      </c>
      <c r="L69" s="11">
        <v>42</v>
      </c>
      <c r="M69" s="11">
        <f t="shared" si="87"/>
        <v>5703</v>
      </c>
      <c r="N69" s="11">
        <f t="shared" si="88"/>
        <v>684</v>
      </c>
      <c r="O69" s="9">
        <f t="shared" si="89"/>
        <v>28.515000000000001</v>
      </c>
      <c r="P69" s="9">
        <f t="shared" si="90"/>
        <v>29</v>
      </c>
      <c r="Q69" s="8">
        <f t="shared" si="4"/>
        <v>185.3475</v>
      </c>
      <c r="R69" s="8">
        <f t="shared" si="91"/>
        <v>6629.8625000000002</v>
      </c>
      <c r="S69" s="11">
        <f t="shared" si="92"/>
        <v>110</v>
      </c>
      <c r="T69" s="9">
        <f t="shared" si="93"/>
        <v>6739.8625000000002</v>
      </c>
      <c r="U69" s="9"/>
      <c r="V69" s="9"/>
      <c r="W69" s="9"/>
      <c r="X69" s="11">
        <f t="shared" si="94"/>
        <v>2722</v>
      </c>
      <c r="Y69" s="8">
        <f t="shared" si="95"/>
        <v>88.465000000000003</v>
      </c>
      <c r="Z69" s="9">
        <f t="shared" si="96"/>
        <v>2810.4650000000001</v>
      </c>
      <c r="AA69" s="11"/>
      <c r="AB69" s="11"/>
      <c r="AC69" s="11"/>
      <c r="AD69" s="11">
        <f t="shared" si="97"/>
        <v>209</v>
      </c>
      <c r="AE69" s="11">
        <f t="shared" si="98"/>
        <v>475</v>
      </c>
      <c r="AF69" s="12">
        <f t="shared" si="99"/>
        <v>64</v>
      </c>
      <c r="AG69" s="12">
        <v>0</v>
      </c>
      <c r="AH69" s="12">
        <v>0</v>
      </c>
      <c r="AI69" s="12">
        <v>40</v>
      </c>
      <c r="AJ69" s="11">
        <f t="shared" si="100"/>
        <v>788</v>
      </c>
      <c r="AK69" s="11">
        <f t="shared" si="101"/>
        <v>22043.587500000001</v>
      </c>
      <c r="AL69" s="11">
        <f t="shared" si="102"/>
        <v>2722</v>
      </c>
      <c r="AM69" s="11">
        <f t="shared" si="103"/>
        <v>19321.587500000001</v>
      </c>
      <c r="AN69">
        <f>VLOOKUP(C69,[1]WD!$B$3:$AR$777,43,0)</f>
        <v>20</v>
      </c>
      <c r="AO69" s="18">
        <f t="shared" si="104"/>
        <v>0</v>
      </c>
      <c r="AP69" s="6"/>
      <c r="AQ69" s="6"/>
      <c r="AR69" s="6"/>
    </row>
    <row r="70" spans="1:44" x14ac:dyDescent="0.25">
      <c r="A70" s="10">
        <v>769</v>
      </c>
      <c r="B70" s="1">
        <v>20</v>
      </c>
      <c r="C70" s="2">
        <v>40059074</v>
      </c>
      <c r="D70" s="3" t="s">
        <v>296</v>
      </c>
      <c r="E70" s="3" t="s">
        <v>361</v>
      </c>
      <c r="F70" s="3" t="s">
        <v>356</v>
      </c>
      <c r="G70" s="5">
        <v>1</v>
      </c>
      <c r="H70" s="4" t="s">
        <v>300</v>
      </c>
      <c r="I70" s="22">
        <v>518.41</v>
      </c>
      <c r="J70" s="11">
        <v>11</v>
      </c>
      <c r="K70" s="11">
        <v>11</v>
      </c>
      <c r="L70" s="11">
        <v>43</v>
      </c>
      <c r="M70" s="11">
        <f t="shared" si="87"/>
        <v>5703</v>
      </c>
      <c r="N70" s="11">
        <f t="shared" si="88"/>
        <v>684</v>
      </c>
      <c r="O70" s="9">
        <f t="shared" si="89"/>
        <v>28.515000000000001</v>
      </c>
      <c r="P70" s="9">
        <f t="shared" si="90"/>
        <v>29</v>
      </c>
      <c r="Q70" s="8">
        <f t="shared" ref="Q70" si="105">(M70)*(3.25%)</f>
        <v>185.3475</v>
      </c>
      <c r="R70" s="8">
        <f t="shared" si="91"/>
        <v>6629.8625000000002</v>
      </c>
      <c r="S70" s="11">
        <f t="shared" si="92"/>
        <v>110</v>
      </c>
      <c r="T70" s="9">
        <f t="shared" si="93"/>
        <v>6739.8625000000002</v>
      </c>
      <c r="U70" s="9"/>
      <c r="V70" s="9"/>
      <c r="W70" s="9"/>
      <c r="X70" s="11">
        <f t="shared" si="94"/>
        <v>2786</v>
      </c>
      <c r="Y70" s="8">
        <f t="shared" si="95"/>
        <v>90.545000000000002</v>
      </c>
      <c r="Z70" s="9">
        <f t="shared" si="96"/>
        <v>2876.5450000000001</v>
      </c>
      <c r="AA70" s="11"/>
      <c r="AB70" s="11"/>
      <c r="AC70" s="11"/>
      <c r="AD70" s="11">
        <f t="shared" si="97"/>
        <v>209</v>
      </c>
      <c r="AE70" s="11">
        <f t="shared" si="98"/>
        <v>475</v>
      </c>
      <c r="AF70" s="12">
        <f t="shared" si="99"/>
        <v>64</v>
      </c>
      <c r="AG70" s="12">
        <v>0</v>
      </c>
      <c r="AH70" s="12">
        <v>0</v>
      </c>
      <c r="AI70" s="12">
        <v>40</v>
      </c>
      <c r="AJ70" s="11">
        <f t="shared" si="100"/>
        <v>788</v>
      </c>
      <c r="AK70" s="11">
        <f t="shared" si="101"/>
        <v>22107.587500000001</v>
      </c>
      <c r="AL70" s="11">
        <f t="shared" si="102"/>
        <v>2786</v>
      </c>
      <c r="AM70" s="11">
        <f t="shared" si="103"/>
        <v>19321.587500000001</v>
      </c>
      <c r="AN70">
        <f>VLOOKUP(C70,[1]WD!$B$3:$AR$777,43,0)</f>
        <v>20</v>
      </c>
      <c r="AO70" s="18">
        <f t="shared" si="104"/>
        <v>0</v>
      </c>
      <c r="AP70" s="6"/>
      <c r="AQ70" s="6"/>
      <c r="AR70" s="6"/>
    </row>
    <row r="71" spans="1:44" x14ac:dyDescent="0.25">
      <c r="A71" s="10"/>
      <c r="B71" s="1"/>
      <c r="C71" s="2"/>
      <c r="D71" s="3"/>
      <c r="E71" s="3"/>
      <c r="F71" s="31" t="s">
        <v>673</v>
      </c>
      <c r="G71" s="5">
        <f>SUBTOTAL(9,G64:G70)</f>
        <v>7</v>
      </c>
      <c r="H71" s="4"/>
      <c r="I71" s="22"/>
      <c r="J71" s="11">
        <f t="shared" ref="J71:T71" si="106">SUBTOTAL(9,J64:J70)</f>
        <v>84</v>
      </c>
      <c r="K71" s="11">
        <f t="shared" si="106"/>
        <v>87</v>
      </c>
      <c r="L71" s="11">
        <f t="shared" si="106"/>
        <v>332</v>
      </c>
      <c r="M71" s="11">
        <f t="shared" si="106"/>
        <v>43549</v>
      </c>
      <c r="N71" s="11">
        <f t="shared" si="106"/>
        <v>5224</v>
      </c>
      <c r="O71" s="9">
        <f t="shared" si="106"/>
        <v>217.74499999999995</v>
      </c>
      <c r="P71" s="9">
        <f t="shared" si="106"/>
        <v>221</v>
      </c>
      <c r="Q71" s="8">
        <f t="shared" si="106"/>
        <v>1415.3425000000002</v>
      </c>
      <c r="R71" s="8">
        <f t="shared" si="106"/>
        <v>50627.087500000001</v>
      </c>
      <c r="S71" s="11">
        <f t="shared" si="106"/>
        <v>870</v>
      </c>
      <c r="T71" s="9">
        <f t="shared" si="106"/>
        <v>51497.087500000001</v>
      </c>
      <c r="U71" s="33">
        <f>ROUND(T71/G71,2)</f>
        <v>7356.73</v>
      </c>
      <c r="V71" s="9">
        <f>U71*G71</f>
        <v>51497.11</v>
      </c>
      <c r="W71" s="9">
        <f>V71-T71</f>
        <v>2.2499999999126885E-2</v>
      </c>
      <c r="X71" s="11">
        <f>SUBTOTAL(9,X64:X70)</f>
        <v>21513</v>
      </c>
      <c r="Y71" s="8">
        <f>SUBTOTAL(9,Y64:Y70)</f>
        <v>699.17250000000001</v>
      </c>
      <c r="Z71" s="9">
        <f>SUBTOTAL(9,Z64:Z70)</f>
        <v>22212.172500000001</v>
      </c>
      <c r="AA71" s="33">
        <f>ROUND(Z71/G71,2)</f>
        <v>3173.17</v>
      </c>
      <c r="AB71" s="9">
        <f>AA71*G71</f>
        <v>22212.190000000002</v>
      </c>
      <c r="AC71" s="9">
        <f>AB71-Z71</f>
        <v>1.750000000174623E-2</v>
      </c>
      <c r="AD71" s="11">
        <f t="shared" ref="AD71:AM71" si="107">SUBTOTAL(9,AD64:AD70)</f>
        <v>1597</v>
      </c>
      <c r="AE71" s="11">
        <f t="shared" si="107"/>
        <v>3627</v>
      </c>
      <c r="AF71" s="12">
        <f t="shared" si="107"/>
        <v>492</v>
      </c>
      <c r="AG71" s="12">
        <f t="shared" si="107"/>
        <v>0</v>
      </c>
      <c r="AH71" s="12">
        <f t="shared" si="107"/>
        <v>0</v>
      </c>
      <c r="AI71" s="12">
        <f t="shared" si="107"/>
        <v>280</v>
      </c>
      <c r="AJ71" s="11">
        <f t="shared" si="107"/>
        <v>5996</v>
      </c>
      <c r="AK71" s="11">
        <f t="shared" si="107"/>
        <v>169138.26249999998</v>
      </c>
      <c r="AL71" s="11">
        <f t="shared" si="107"/>
        <v>21513</v>
      </c>
      <c r="AM71" s="11">
        <f t="shared" si="107"/>
        <v>147625.26249999998</v>
      </c>
      <c r="AO71" s="18">
        <f>SUBTOTAL(9,AO64:AO70)</f>
        <v>0</v>
      </c>
      <c r="AP71" s="6"/>
      <c r="AQ71" s="6"/>
      <c r="AR71" s="6"/>
    </row>
    <row r="72" spans="1:44" x14ac:dyDescent="0.25">
      <c r="A72" s="10"/>
      <c r="B72" s="1"/>
      <c r="C72" s="2"/>
      <c r="D72" s="3"/>
      <c r="E72" s="3"/>
      <c r="F72" s="31" t="s">
        <v>541</v>
      </c>
      <c r="G72" s="5">
        <f>SUBTOTAL(9,G2:G71)</f>
        <v>63</v>
      </c>
      <c r="H72" s="4"/>
      <c r="I72" s="22"/>
      <c r="J72" s="5">
        <f t="shared" ref="J72:AM72" si="108">SUBTOTAL(9,J2:J71)</f>
        <v>844.5</v>
      </c>
      <c r="K72" s="5">
        <f t="shared" si="108"/>
        <v>901.5</v>
      </c>
      <c r="L72" s="5">
        <f t="shared" si="108"/>
        <v>3571</v>
      </c>
      <c r="M72" s="5">
        <f t="shared" si="108"/>
        <v>437802</v>
      </c>
      <c r="N72" s="5">
        <f t="shared" si="108"/>
        <v>52529</v>
      </c>
      <c r="O72" s="5">
        <f t="shared" si="108"/>
        <v>2189.0099999999984</v>
      </c>
      <c r="P72" s="5">
        <f t="shared" si="108"/>
        <v>2196</v>
      </c>
      <c r="Q72" s="5">
        <f t="shared" si="108"/>
        <v>14228.565000000001</v>
      </c>
      <c r="R72" s="5">
        <f t="shared" si="108"/>
        <v>508944.57500000001</v>
      </c>
      <c r="S72" s="5">
        <f t="shared" si="108"/>
        <v>9015</v>
      </c>
      <c r="T72" s="5">
        <f t="shared" si="108"/>
        <v>517959.57500000001</v>
      </c>
      <c r="U72" s="5">
        <f t="shared" si="108"/>
        <v>59263.990000000005</v>
      </c>
      <c r="V72" s="5">
        <f t="shared" si="108"/>
        <v>517959.62</v>
      </c>
      <c r="W72" s="5">
        <f t="shared" si="108"/>
        <v>4.4999999961873982E-2</v>
      </c>
      <c r="X72" s="5">
        <f t="shared" si="108"/>
        <v>231406</v>
      </c>
      <c r="Y72" s="5">
        <f t="shared" si="108"/>
        <v>7520.6950000000015</v>
      </c>
      <c r="Z72" s="5">
        <f t="shared" si="108"/>
        <v>238926.69500000001</v>
      </c>
      <c r="AA72" s="5">
        <f t="shared" si="108"/>
        <v>26463.989999999998</v>
      </c>
      <c r="AB72" s="5">
        <f t="shared" si="108"/>
        <v>238926.78</v>
      </c>
      <c r="AC72" s="5">
        <f t="shared" si="108"/>
        <v>8.4999999990031938E-2</v>
      </c>
      <c r="AD72" s="5">
        <f t="shared" si="108"/>
        <v>16062</v>
      </c>
      <c r="AE72" s="5">
        <f t="shared" si="108"/>
        <v>36467</v>
      </c>
      <c r="AF72" s="5">
        <f t="shared" si="108"/>
        <v>5052</v>
      </c>
      <c r="AG72" s="5">
        <f t="shared" si="108"/>
        <v>0</v>
      </c>
      <c r="AH72" s="5">
        <f t="shared" si="108"/>
        <v>0</v>
      </c>
      <c r="AI72" s="5">
        <f t="shared" si="108"/>
        <v>2520</v>
      </c>
      <c r="AJ72" s="5">
        <f t="shared" si="108"/>
        <v>60101</v>
      </c>
      <c r="AK72" s="5">
        <f t="shared" si="108"/>
        <v>1716168.7250000001</v>
      </c>
      <c r="AL72" s="5">
        <f t="shared" si="108"/>
        <v>231406</v>
      </c>
      <c r="AM72" s="5">
        <f t="shared" si="108"/>
        <v>1484762.7249999999</v>
      </c>
      <c r="AO72" s="18">
        <f>SUBTOTAL(9,AO2:AO70)</f>
        <v>0</v>
      </c>
      <c r="AP72" s="6"/>
      <c r="AQ72" s="6"/>
      <c r="AR72" s="6"/>
    </row>
    <row r="73" spans="1:44" x14ac:dyDescent="0.25">
      <c r="A73" s="6"/>
      <c r="B73" s="6"/>
      <c r="C73" s="7"/>
      <c r="F73" s="19"/>
      <c r="G73" s="6"/>
      <c r="I73" s="6"/>
      <c r="AQ73" s="6"/>
      <c r="AR73" s="6"/>
    </row>
  </sheetData>
  <conditionalFormatting sqref="C1:C73"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HSAW(RSPY)</vt:lpstr>
      <vt:lpstr>SS(RSPY)</vt:lpstr>
      <vt:lpstr>MANNAT</vt:lpstr>
      <vt:lpstr>COAT(RSPY)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singhsr</dc:creator>
  <cp:lastModifiedBy>Personnel Kosi</cp:lastModifiedBy>
  <dcterms:created xsi:type="dcterms:W3CDTF">2022-07-29T06:20:11Z</dcterms:created>
  <dcterms:modified xsi:type="dcterms:W3CDTF">2025-05-01T10:24:06Z</dcterms:modified>
</cp:coreProperties>
</file>