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key_points\"/>
    </mc:Choice>
  </mc:AlternateContent>
  <xr:revisionPtr revIDLastSave="0" documentId="13_ncr:1_{7FAB5C6F-5C9A-4EF6-90DB-E3D82D88DF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Новый текстовый документ (2)" sheetId="4" r:id="rId1"/>
    <sheet name="Новый текстовый документ" sheetId="3" r:id="rId2"/>
    <sheet name="xthyjdbr" sheetId="2" r:id="rId3"/>
    <sheet name="Лист1" sheetId="1" r:id="rId4"/>
  </sheets>
  <definedNames>
    <definedName name="ExternalData_1" localSheetId="1" hidden="1">'Новый текстовый документ'!$A$1:$C$25</definedName>
    <definedName name="ExternalData_2" localSheetId="0" hidden="1">'Новый текстовый документ (2)'!$A$1:$C$24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4" l="1"/>
  <c r="D27" i="4"/>
  <c r="B27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E27" i="3"/>
  <c r="D2" i="3"/>
  <c r="D3" i="3"/>
  <c r="D4" i="3"/>
  <c r="D5" i="3"/>
  <c r="D6" i="3"/>
  <c r="D7" i="3"/>
  <c r="D27" i="3" s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C27" i="3"/>
  <c r="B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5C9322-B122-48D7-AB4C-66D585335160}" keepAlive="1" name="Запрос — xthyjdbr" description="Соединение с запросом &quot;xthyjdbr&quot; в книге." type="5" refreshedVersion="7" background="1" saveData="1">
    <dbPr connection="Provider=Microsoft.Mashup.OleDb.1;Data Source=$Workbook$;Location=xthyjdbr;Extended Properties=&quot;&quot;" command="SELECT * FROM [xthyjdbr]"/>
  </connection>
  <connection id="2" xr16:uid="{B5F3C74F-E634-4A33-8634-65B87407F06D}" keepAlive="1" name="Запрос — Новый текстовый документ" description="Соединение с запросом &quot;Новый текстовый документ&quot; в книге." type="5" refreshedVersion="7" background="1" saveData="1">
    <dbPr connection="Provider=Microsoft.Mashup.OleDb.1;Data Source=$Workbook$;Location=&quot;Новый текстовый документ&quot;;Extended Properties=&quot;&quot;" command="SELECT * FROM [Новый текстовый документ]"/>
  </connection>
  <connection id="3" xr16:uid="{A8419A95-9419-4CB9-B30C-91C33AE3C765}" keepAlive="1" name="Запрос — Новый текстовый документ (2)" description="Соединение с запросом &quot;Новый текстовый документ (2)&quot; в книге." type="5" refreshedVersion="7" background="1" saveData="1">
    <dbPr connection="Provider=Microsoft.Mashup.OleDb.1;Data Source=$Workbook$;Location=&quot;Новый текстовый документ (2)&quot;;Extended Properties=&quot;&quot;" command="SELECT * FROM [Новый текстовый документ (2)]"/>
  </connection>
</connections>
</file>

<file path=xl/sharedStrings.xml><?xml version="1.0" encoding="utf-8"?>
<sst xmlns="http://schemas.openxmlformats.org/spreadsheetml/2006/main" count="58" uniqueCount="32">
  <si>
    <t>antelope</t>
  </si>
  <si>
    <t>grizzly+bear</t>
  </si>
  <si>
    <t>dalmatian</t>
  </si>
  <si>
    <t>persian+cat</t>
  </si>
  <si>
    <t>horse</t>
  </si>
  <si>
    <t>german+shepherd</t>
  </si>
  <si>
    <t>siamese+cat</t>
  </si>
  <si>
    <t>tiger</t>
  </si>
  <si>
    <t>leopard</t>
  </si>
  <si>
    <t>moose</t>
  </si>
  <si>
    <t>ox</t>
  </si>
  <si>
    <t>fox</t>
  </si>
  <si>
    <t>sheep</t>
  </si>
  <si>
    <t>wolf</t>
  </si>
  <si>
    <t>chihuahua</t>
  </si>
  <si>
    <t>buffalo</t>
  </si>
  <si>
    <t>zebra</t>
  </si>
  <si>
    <t>giant+panda</t>
  </si>
  <si>
    <t>deer</t>
  </si>
  <si>
    <t>bobcat</t>
  </si>
  <si>
    <t>lion</t>
  </si>
  <si>
    <t>polar+bear</t>
  </si>
  <si>
    <t>collie</t>
  </si>
  <si>
    <t>cow</t>
  </si>
  <si>
    <t>Название класса</t>
  </si>
  <si>
    <t>Total</t>
  </si>
  <si>
    <t>Полнота</t>
  </si>
  <si>
    <t>Точность</t>
  </si>
  <si>
    <t>Точность с учётом полноты</t>
  </si>
  <si>
    <t>Точность по OKS, %</t>
  </si>
  <si>
    <t>total</t>
  </si>
  <si>
    <t>Полнота,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</si>
</sst>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/>
    <xf numFmtId="0" fontId="0" fillId="0" borderId="1" xfId="0" applyBorder="1"/>
    <xf numFmtId="0" fontId="0" fillId="3" borderId="1" xfId="0" applyFill="1" applyBorder="1"/>
    <xf numFmtId="2" fontId="0" fillId="3" borderId="1" xfId="0" applyNumberFormat="1" applyFill="1" applyBorder="1"/>
    <xf numFmtId="0" fontId="0" fillId="4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BCA268A-E27B-44F4-8A98-9FA8D17B4FD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161FAFD-DC98-4220-A799-90BAE7DCA42A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F2641-CC93-406B-AA45-059A492E30A4}" name="Новый_текстовый_документ__2" displayName="Новый_текстовый_документ__2" ref="A1:D24" tableType="queryTable" totalsRowShown="0" headerRowDxfId="1" dataDxfId="0">
  <autoFilter ref="A1:D24" xr:uid="{B5DF2641-CC93-406B-AA45-059A492E30A4}"/>
  <tableColumns count="4">
    <tableColumn id="1" xr3:uid="{8766FA38-F9CF-45FC-941F-29E4D95D17B3}" uniqueName="1" name="Название класса" queryTableFieldId="1" dataDxfId="5"/>
    <tableColumn id="2" xr3:uid="{EAEB1877-4644-45C8-A89F-840E98DEB866}" uniqueName="2" name="Полнота, %" queryTableFieldId="2" dataDxfId="4"/>
    <tableColumn id="3" xr3:uid="{593A404A-B40A-477F-82FA-B2C9DDF35F9E}" uniqueName="3" name="Точность по OKS, %" queryTableFieldId="3" dataDxfId="3"/>
    <tableColumn id="4" xr3:uid="{E6202D3A-9135-4E4C-9837-F3034A0D9374}" uniqueName="4" name="Точность с учётом полноты" queryTableFieldId="4" dataDxfId="2">
      <calculatedColumnFormula>Новый_текстовый_документ__2[[#This Row],[Полнота, %]]*Новый_текстовый_документ__2[[#This Row],[Точность по OKS, %]]/100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9B892-1838-4C02-AA38-7A125A118E8F}" name="Новый_текстовый_документ" displayName="Новый_текстовый_документ" ref="A1:E25" tableType="queryTable" totalsRowShown="0" headerRowDxfId="12" dataDxfId="11">
  <autoFilter ref="A1:E25" xr:uid="{3949B892-1838-4C02-AA38-7A125A118E8F}"/>
  <tableColumns count="5">
    <tableColumn id="1" xr3:uid="{EEDC8DFF-0DB9-40B2-B66D-90346FC374D1}" uniqueName="1" name="Название класса" queryTableFieldId="1" dataDxfId="10"/>
    <tableColumn id="2" xr3:uid="{75767183-3EFF-4217-A0EA-D7D65503439D}" uniqueName="2" name="Полнота" queryTableFieldId="2" dataDxfId="9"/>
    <tableColumn id="3" xr3:uid="{5C37FC05-BDF9-425A-8EE6-DB2D0879E42F}" uniqueName="3" name="Точность" queryTableFieldId="3" dataDxfId="8"/>
    <tableColumn id="4" xr3:uid="{7E796B4B-09FC-41CB-AC3C-FD408DBCCCA2}" uniqueName="4" name="Точность с учётом полноты" queryTableFieldId="4" dataDxfId="7">
      <calculatedColumnFormula>Новый_текстовый_документ[[#This Row],[Полнота]]*Новый_текстовый_документ[[#This Row],[Точность]]/100</calculatedColumnFormula>
    </tableColumn>
    <tableColumn id="5" xr3:uid="{D070024D-53C4-4C59-A358-B556684C8337}" uniqueName="5" name="Точность по OKS, %" queryTableFieldId="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BB87E-318B-4034-887A-10734BAF33A0}">
  <dimension ref="A1:D27"/>
  <sheetViews>
    <sheetView tabSelected="1" workbookViewId="0">
      <selection activeCell="C1" sqref="C1:C27"/>
    </sheetView>
  </sheetViews>
  <sheetFormatPr defaultRowHeight="15" x14ac:dyDescent="0.25"/>
  <cols>
    <col min="1" max="1" width="18.28515625" style="14" bestFit="1" customWidth="1"/>
    <col min="2" max="2" width="13.5703125" style="14" bestFit="1" customWidth="1"/>
    <col min="3" max="3" width="21" style="14" bestFit="1" customWidth="1"/>
    <col min="4" max="4" width="29" style="14" bestFit="1" customWidth="1"/>
    <col min="5" max="16384" width="9.140625" style="14"/>
  </cols>
  <sheetData>
    <row r="1" spans="1:4" x14ac:dyDescent="0.25">
      <c r="A1" s="14" t="s">
        <v>24</v>
      </c>
      <c r="B1" s="14" t="s">
        <v>31</v>
      </c>
      <c r="C1" s="14" t="s">
        <v>29</v>
      </c>
      <c r="D1" s="14" t="s">
        <v>28</v>
      </c>
    </row>
    <row r="2" spans="1:4" x14ac:dyDescent="0.25">
      <c r="A2" s="15" t="s">
        <v>0</v>
      </c>
      <c r="B2" s="16">
        <v>88.948717948717956</v>
      </c>
      <c r="C2" s="16">
        <v>57.554852779500429</v>
      </c>
      <c r="D2" s="16">
        <f>Новый_текстовый_документ__2[[#This Row],[Полнота, %]]*Новый_текстовый_документ__2[[#This Row],[Точность по OKS, %]]/100</f>
        <v>51.194303664637694</v>
      </c>
    </row>
    <row r="3" spans="1:4" x14ac:dyDescent="0.25">
      <c r="A3" s="15" t="s">
        <v>1</v>
      </c>
      <c r="B3" s="16">
        <v>79.903353057199212</v>
      </c>
      <c r="C3" s="16">
        <v>58.242076478171128</v>
      </c>
      <c r="D3" s="16">
        <f>Новый_текстовый_документ__2[[#This Row],[Полнота, %]]*Новый_текстовый_документ__2[[#This Row],[Точность по OKS, %]]/100</f>
        <v>46.537371996197052</v>
      </c>
    </row>
    <row r="4" spans="1:4" x14ac:dyDescent="0.25">
      <c r="A4" s="15" t="s">
        <v>2</v>
      </c>
      <c r="B4" s="16">
        <v>79.804733727810628</v>
      </c>
      <c r="C4" s="16">
        <v>50.713725198287626</v>
      </c>
      <c r="D4" s="16">
        <f>Новый_текстовый_документ__2[[#This Row],[Полнота, %]]*Новый_текстовый_документ__2[[#This Row],[Точность по OKS, %]]/100</f>
        <v>40.471953357947044</v>
      </c>
    </row>
    <row r="5" spans="1:4" x14ac:dyDescent="0.25">
      <c r="A5" s="15" t="s">
        <v>3</v>
      </c>
      <c r="B5" s="16">
        <v>77.240631163708073</v>
      </c>
      <c r="C5" s="16">
        <v>54.571832505707434</v>
      </c>
      <c r="D5" s="16">
        <f>Новый_текстовый_документ__2[[#This Row],[Полнота, %]]*Новый_текстовый_документ__2[[#This Row],[Точность по OKS, %]]/100</f>
        <v>42.151627865010035</v>
      </c>
    </row>
    <row r="6" spans="1:4" x14ac:dyDescent="0.25">
      <c r="A6" s="15" t="s">
        <v>4</v>
      </c>
      <c r="B6" s="16">
        <v>83.453648915187358</v>
      </c>
      <c r="C6" s="16">
        <v>49.851751772811937</v>
      </c>
      <c r="D6" s="16">
        <f>Новый_текстовый_документ__2[[#This Row],[Полнота, %]]*Новый_текстовый_документ__2[[#This Row],[Точность по OKS, %]]/100</f>
        <v>41.60310590255316</v>
      </c>
    </row>
    <row r="7" spans="1:4" x14ac:dyDescent="0.25">
      <c r="A7" s="15" t="s">
        <v>5</v>
      </c>
      <c r="B7" s="16">
        <v>86.412228796844161</v>
      </c>
      <c r="C7" s="16">
        <v>55.914483282761836</v>
      </c>
      <c r="D7" s="16">
        <f>Новый_текстовый_документ__2[[#This Row],[Полнота, %]]*Новый_текстовый_документ__2[[#This Row],[Точность по OKS, %]]/100</f>
        <v>48.316951224873335</v>
      </c>
    </row>
    <row r="8" spans="1:4" x14ac:dyDescent="0.25">
      <c r="A8" s="15" t="s">
        <v>6</v>
      </c>
      <c r="B8" s="16">
        <v>76.400222965440349</v>
      </c>
      <c r="C8" s="16">
        <v>54.892284438213665</v>
      </c>
      <c r="D8" s="16">
        <f>Новый_текстовый_документ__2[[#This Row],[Полнота, %]]*Новый_текстовый_документ__2[[#This Row],[Точность по OKS, %]]/100</f>
        <v>41.93782770161895</v>
      </c>
    </row>
    <row r="9" spans="1:4" x14ac:dyDescent="0.25">
      <c r="A9" s="15" t="s">
        <v>7</v>
      </c>
      <c r="B9" s="16">
        <v>82.368836291913198</v>
      </c>
      <c r="C9" s="16">
        <v>52.500742081937197</v>
      </c>
      <c r="D9" s="16">
        <f>Новый_текстовый_документ__2[[#This Row],[Полнота, %]]*Новый_текстовый_документ__2[[#This Row],[Точность по OKS, %]]/100</f>
        <v>43.244250297510433</v>
      </c>
    </row>
    <row r="10" spans="1:4" x14ac:dyDescent="0.25">
      <c r="A10" s="15" t="s">
        <v>8</v>
      </c>
      <c r="B10" s="16">
        <v>82.368836291913198</v>
      </c>
      <c r="C10" s="16">
        <v>49.727248577868394</v>
      </c>
      <c r="D10" s="16">
        <f>Новый_текстовый_документ__2[[#This Row],[Полнота, %]]*Новый_текстовый_документ__2[[#This Row],[Точность по OKS, %]]/100</f>
        <v>40.959755973577153</v>
      </c>
    </row>
    <row r="11" spans="1:4" x14ac:dyDescent="0.25">
      <c r="A11" s="15" t="s">
        <v>9</v>
      </c>
      <c r="B11" s="16">
        <v>84.242603550295854</v>
      </c>
      <c r="C11" s="16">
        <v>57.939104374619824</v>
      </c>
      <c r="D11" s="16">
        <f>Новый_текстовый_документ__2[[#This Row],[Полнота, %]]*Новый_текстовый_документ__2[[#This Row],[Точность по OKS, %]]/100</f>
        <v>48.809409998903099</v>
      </c>
    </row>
    <row r="12" spans="1:4" x14ac:dyDescent="0.25">
      <c r="A12" s="15" t="s">
        <v>10</v>
      </c>
      <c r="B12" s="16">
        <v>81.284023668639037</v>
      </c>
      <c r="C12" s="16">
        <v>53.325904432109482</v>
      </c>
      <c r="D12" s="16">
        <f>Новый_текстовый_документ__2[[#This Row],[Полнота, %]]*Новый_текстовый_документ__2[[#This Row],[Точность по OKS, %]]/100</f>
        <v>43.345440780111701</v>
      </c>
    </row>
    <row r="13" spans="1:4" x14ac:dyDescent="0.25">
      <c r="A13" s="15" t="s">
        <v>11</v>
      </c>
      <c r="B13" s="16">
        <v>87.007597340930673</v>
      </c>
      <c r="C13" s="16">
        <v>53.498837708437385</v>
      </c>
      <c r="D13" s="16">
        <f>Новый_текстовый_документ__2[[#This Row],[Полнота, %]]*Новый_текстовый_документ__2[[#This Row],[Точность по OKS, %]]/100</f>
        <v>46.548053295435182</v>
      </c>
    </row>
    <row r="14" spans="1:4" x14ac:dyDescent="0.25">
      <c r="A14" s="15" t="s">
        <v>12</v>
      </c>
      <c r="B14" s="16">
        <v>83.470085470085465</v>
      </c>
      <c r="C14" s="16">
        <v>55.781471955791773</v>
      </c>
      <c r="D14" s="16">
        <f>Новый_текстовый_документ__2[[#This Row],[Полнота, %]]*Новый_текстовый_документ__2[[#This Row],[Точность по OKS, %]]/100</f>
        <v>46.560842317971144</v>
      </c>
    </row>
    <row r="15" spans="1:4" x14ac:dyDescent="0.25">
      <c r="A15" s="15" t="s">
        <v>13</v>
      </c>
      <c r="B15" s="16">
        <v>82.763313609467446</v>
      </c>
      <c r="C15" s="16">
        <v>49.591340282027105</v>
      </c>
      <c r="D15" s="16">
        <f>Новый_текстовый_документ__2[[#This Row],[Полнота, %]]*Новый_текстовый_документ__2[[#This Row],[Точность по OKS, %]]/100</f>
        <v>41.043436480752256</v>
      </c>
    </row>
    <row r="16" spans="1:4" x14ac:dyDescent="0.25">
      <c r="A16" s="15" t="s">
        <v>14</v>
      </c>
      <c r="B16" s="16">
        <v>80.495069033530569</v>
      </c>
      <c r="C16" s="16">
        <v>50.027068247945145</v>
      </c>
      <c r="D16" s="16">
        <f>Новый_текстовый_документ__2[[#This Row],[Полнота, %]]*Новый_текстовый_документ__2[[#This Row],[Точность по OKS, %]]/100</f>
        <v>40.269323121634898</v>
      </c>
    </row>
    <row r="17" spans="1:4" x14ac:dyDescent="0.25">
      <c r="A17" s="15" t="s">
        <v>15</v>
      </c>
      <c r="B17" s="16">
        <v>91.009768009767996</v>
      </c>
      <c r="C17" s="16">
        <v>53.858079424177525</v>
      </c>
      <c r="D17" s="16">
        <f>Новый_текстовый_документ__2[[#This Row],[Полнота, %]]*Новый_текстовый_документ__2[[#This Row],[Точность по OKS, %]]/100</f>
        <v>49.016113138460561</v>
      </c>
    </row>
    <row r="18" spans="1:4" x14ac:dyDescent="0.25">
      <c r="A18" s="15" t="s">
        <v>16</v>
      </c>
      <c r="B18" s="16">
        <v>87.512820512820497</v>
      </c>
      <c r="C18" s="16">
        <v>47.555769256888162</v>
      </c>
      <c r="D18" s="16">
        <f>Новый_текстовый_документ__2[[#This Row],[Полнота, %]]*Новый_текстовый_документ__2[[#This Row],[Точность по OKS, %]]/100</f>
        <v>41.61739499327161</v>
      </c>
    </row>
    <row r="19" spans="1:4" x14ac:dyDescent="0.25">
      <c r="A19" s="15" t="s">
        <v>17</v>
      </c>
      <c r="B19" s="16">
        <v>77.437869822485197</v>
      </c>
      <c r="C19" s="16">
        <v>57.228805473050812</v>
      </c>
      <c r="D19" s="16">
        <f>Новый_текстовый_документ__2[[#This Row],[Полнота, %]]*Новый_текстовый_документ__2[[#This Row],[Точность по OKS, %]]/100</f>
        <v>44.316767883184376</v>
      </c>
    </row>
    <row r="20" spans="1:4" x14ac:dyDescent="0.25">
      <c r="A20" s="15" t="s">
        <v>18</v>
      </c>
      <c r="B20" s="16">
        <v>89.370808678500978</v>
      </c>
      <c r="C20" s="16">
        <v>54.753522135056066</v>
      </c>
      <c r="D20" s="16">
        <f>Новый_текстовый_документ__2[[#This Row],[Полнота, %]]*Новый_текстовый_документ__2[[#This Row],[Точность по OKS, %]]/100</f>
        <v>48.933665512061644</v>
      </c>
    </row>
    <row r="21" spans="1:4" x14ac:dyDescent="0.25">
      <c r="A21" s="15" t="s">
        <v>19</v>
      </c>
      <c r="B21" s="16">
        <v>78.621301775147927</v>
      </c>
      <c r="C21" s="16">
        <v>52.868575354035912</v>
      </c>
      <c r="D21" s="16">
        <f>Новый_текстовый_документ__2[[#This Row],[Полнота, %]]*Новый_текстовый_документ__2[[#This Row],[Точность по OKS, %]]/100</f>
        <v>41.565962173318056</v>
      </c>
    </row>
    <row r="22" spans="1:4" x14ac:dyDescent="0.25">
      <c r="A22" s="15" t="s">
        <v>20</v>
      </c>
      <c r="B22" s="16">
        <v>81.974358974358964</v>
      </c>
      <c r="C22" s="16">
        <v>49.504727451893473</v>
      </c>
      <c r="D22" s="16">
        <f>Новый_текстовый_документ__2[[#This Row],[Полнота, %]]*Новый_текстовый_документ__2[[#This Row],[Точность по OKS, %]]/100</f>
        <v>40.581182990693179</v>
      </c>
    </row>
    <row r="23" spans="1:4" x14ac:dyDescent="0.25">
      <c r="A23" s="15" t="s">
        <v>21</v>
      </c>
      <c r="B23" s="16">
        <v>80.100591715976321</v>
      </c>
      <c r="C23" s="16">
        <v>54.814696132462686</v>
      </c>
      <c r="D23" s="16">
        <f>Новый_текстовый_документ__2[[#This Row],[Полнота, %]]*Новый_текстовый_документ__2[[#This Row],[Точность по OKS, %]]/100</f>
        <v>43.906895949417006</v>
      </c>
    </row>
    <row r="24" spans="1:4" x14ac:dyDescent="0.25">
      <c r="A24" s="15" t="s">
        <v>22</v>
      </c>
      <c r="B24" s="16">
        <v>84.538461538461533</v>
      </c>
      <c r="C24" s="16">
        <v>54.922582066021747</v>
      </c>
      <c r="D24" s="16">
        <f>Новый_текстовый_документ__2[[#This Row],[Полнота, %]]*Новый_текстовый_документ__2[[#This Row],[Точность по OKS, %]]/100</f>
        <v>46.430705915813768</v>
      </c>
    </row>
    <row r="25" spans="1:4" x14ac:dyDescent="0.25">
      <c r="B25" s="16"/>
      <c r="C25" s="16"/>
      <c r="D25" s="16"/>
    </row>
    <row r="26" spans="1:4" x14ac:dyDescent="0.25">
      <c r="B26" s="16"/>
      <c r="C26" s="16"/>
      <c r="D26" s="16"/>
    </row>
    <row r="27" spans="1:4" x14ac:dyDescent="0.25">
      <c r="A27" s="14" t="s">
        <v>30</v>
      </c>
      <c r="B27" s="16">
        <f>AVERAGE(Новый_текстовый_документ__2[Полнота, %])</f>
        <v>82.901299254747954</v>
      </c>
      <c r="C27" s="16">
        <f>AVERAGE(Новый_текстовый_документ__2[Точность по OKS, %])</f>
        <v>53.46258614825117</v>
      </c>
      <c r="D27" s="16">
        <f>AVERAGE(Новый_текстовый_документ__2[Точность с учётом полноты])</f>
        <v>44.320101849345804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D119-2A88-46EC-B6DA-46DA9EFA6ADB}">
  <dimension ref="A1:E27"/>
  <sheetViews>
    <sheetView workbookViewId="0">
      <selection activeCell="I23" sqref="I23"/>
    </sheetView>
  </sheetViews>
  <sheetFormatPr defaultRowHeight="15" x14ac:dyDescent="0.25"/>
  <cols>
    <col min="1" max="1" width="17.42578125" bestFit="1" customWidth="1"/>
    <col min="2" max="3" width="17.85546875" bestFit="1" customWidth="1"/>
    <col min="4" max="4" width="34.85546875" customWidth="1"/>
    <col min="5" max="5" width="22.85546875" customWidth="1"/>
  </cols>
  <sheetData>
    <row r="1" spans="1:5" x14ac:dyDescent="0.25">
      <c r="A1" s="8" t="s">
        <v>24</v>
      </c>
      <c r="B1" s="8" t="s">
        <v>26</v>
      </c>
      <c r="C1" s="8" t="s">
        <v>27</v>
      </c>
      <c r="D1" s="8" t="s">
        <v>28</v>
      </c>
      <c r="E1" s="8" t="s">
        <v>29</v>
      </c>
    </row>
    <row r="2" spans="1:5" x14ac:dyDescent="0.25">
      <c r="A2" s="9" t="s">
        <v>0</v>
      </c>
      <c r="B2" s="10">
        <v>95.0401919349287</v>
      </c>
      <c r="C2" s="10">
        <v>93.875473241563697</v>
      </c>
      <c r="D2" s="10">
        <f>Новый_текстовый_документ[[#This Row],[Полнота]]*Новый_текстовый_документ[[#This Row],[Точность]]/100</f>
        <v>89.21942994860477</v>
      </c>
      <c r="E2" s="10">
        <v>15.554852779500401</v>
      </c>
    </row>
    <row r="3" spans="1:5" x14ac:dyDescent="0.25">
      <c r="A3" s="9" t="s">
        <v>1</v>
      </c>
      <c r="B3" s="10">
        <v>86.003703135863802</v>
      </c>
      <c r="C3" s="10">
        <v>93.224038793107297</v>
      </c>
      <c r="D3" s="10">
        <f>Новый_текстовый_документ[[#This Row],[Полнота]]*Новый_текстовый_документ[[#This Row],[Точность]]/100</f>
        <v>80.176125574886512</v>
      </c>
      <c r="E3" s="10">
        <v>16.2420764781711</v>
      </c>
    </row>
    <row r="4" spans="1:5" x14ac:dyDescent="0.25">
      <c r="A4" s="9" t="s">
        <v>2</v>
      </c>
      <c r="B4" s="10">
        <v>88.627423644748902</v>
      </c>
      <c r="C4" s="10">
        <v>92.220286323691596</v>
      </c>
      <c r="D4" s="10">
        <f>Новый_текстовый_документ[[#This Row],[Полнота]]*Новый_текстовый_документ[[#This Row],[Точность]]/100</f>
        <v>81.73246384649859</v>
      </c>
      <c r="E4" s="10">
        <v>8.7137251982876194</v>
      </c>
    </row>
    <row r="5" spans="1:5" x14ac:dyDescent="0.25">
      <c r="A5" s="9" t="s">
        <v>3</v>
      </c>
      <c r="B5" s="10">
        <v>89.424886546107402</v>
      </c>
      <c r="C5" s="10">
        <v>94.503498181753002</v>
      </c>
      <c r="D5" s="10">
        <f>Новый_текстовый_документ[[#This Row],[Полнота]]*Новый_текстовый_документ[[#This Row],[Точность]]/100</f>
        <v>84.50964603113529</v>
      </c>
      <c r="E5" s="10">
        <v>12.5718325057074</v>
      </c>
    </row>
    <row r="6" spans="1:5" x14ac:dyDescent="0.25">
      <c r="A6" s="9" t="s">
        <v>4</v>
      </c>
      <c r="B6" s="10">
        <v>93.888187222739305</v>
      </c>
      <c r="C6" s="10">
        <v>93.581339019607199</v>
      </c>
      <c r="D6" s="10">
        <f>Новый_текстовый_документ[[#This Row],[Полнота]]*Новый_текстовый_документ[[#This Row],[Точность]]/100</f>
        <v>87.861822784275191</v>
      </c>
      <c r="E6" s="10">
        <v>7.8517517728119302</v>
      </c>
    </row>
    <row r="7" spans="1:5" x14ac:dyDescent="0.25">
      <c r="A7" s="9" t="s">
        <v>5</v>
      </c>
      <c r="B7" s="10">
        <v>93.824143347764306</v>
      </c>
      <c r="C7" s="10">
        <v>94.585795775476996</v>
      </c>
      <c r="D7" s="10">
        <f>Новый_текстовый_документ[[#This Row],[Полнота]]*Новый_текстовый_документ[[#This Row],[Точность]]/100</f>
        <v>88.744312615007132</v>
      </c>
      <c r="E7" s="10">
        <v>13.9144832827618</v>
      </c>
    </row>
    <row r="8" spans="1:5" x14ac:dyDescent="0.25">
      <c r="A8" s="9" t="s">
        <v>6</v>
      </c>
      <c r="B8" s="10">
        <v>83.762821386509501</v>
      </c>
      <c r="C8" s="10">
        <v>93.494557919343606</v>
      </c>
      <c r="D8" s="10">
        <f>Новый_текстовый_документ[[#This Row],[Полнота]]*Новый_текстовый_документ[[#This Row],[Точность]]/100</f>
        <v>78.313679556086456</v>
      </c>
      <c r="E8" s="10">
        <v>12.892284438213601</v>
      </c>
    </row>
    <row r="9" spans="1:5" x14ac:dyDescent="0.25">
      <c r="A9" s="9" t="s">
        <v>7</v>
      </c>
      <c r="B9" s="10">
        <v>93.555970702854196</v>
      </c>
      <c r="C9" s="10">
        <v>94.818709672302404</v>
      </c>
      <c r="D9" s="10">
        <f>Новый_текстовый_документ[[#This Row],[Полнота]]*Новый_текстовый_документ[[#This Row],[Точность]]/100</f>
        <v>88.708564241843618</v>
      </c>
      <c r="E9" s="10">
        <v>10.5007420819371</v>
      </c>
    </row>
    <row r="10" spans="1:5" x14ac:dyDescent="0.25">
      <c r="A10" s="9" t="s">
        <v>8</v>
      </c>
      <c r="B10" s="10">
        <v>94.461928883757395</v>
      </c>
      <c r="C10" s="10">
        <v>92.925123229828003</v>
      </c>
      <c r="D10" s="10">
        <f>Новый_текстовый_документ[[#This Row],[Полнота]]*Новый_текстовый_документ[[#This Row],[Точность]]/100</f>
        <v>87.778863820504043</v>
      </c>
      <c r="E10" s="10">
        <v>7.7272485778683899</v>
      </c>
    </row>
    <row r="11" spans="1:5" x14ac:dyDescent="0.25">
      <c r="A11" s="9" t="s">
        <v>9</v>
      </c>
      <c r="B11" s="10">
        <v>92.953279952811798</v>
      </c>
      <c r="C11" s="10">
        <v>94.387530570083996</v>
      </c>
      <c r="D11" s="10">
        <f>Новый_текстовый_документ[[#This Row],[Полнота]]*Новый_текстовый_документ[[#This Row],[Точность]]/100</f>
        <v>87.736305531355995</v>
      </c>
      <c r="E11" s="10">
        <v>15.9391043746198</v>
      </c>
    </row>
    <row r="12" spans="1:5" x14ac:dyDescent="0.25">
      <c r="A12" s="9" t="s">
        <v>10</v>
      </c>
      <c r="B12" s="10">
        <v>95.656767100753399</v>
      </c>
      <c r="C12" s="10">
        <v>93.613789487164496</v>
      </c>
      <c r="D12" s="10">
        <f>Новый_текстовый_документ[[#This Row],[Полнота]]*Новый_текстовый_документ[[#This Row],[Точность]]/100</f>
        <v>89.547924583926502</v>
      </c>
      <c r="E12" s="10">
        <v>11.3259044321094</v>
      </c>
    </row>
    <row r="13" spans="1:5" x14ac:dyDescent="0.25">
      <c r="A13" s="9" t="s">
        <v>11</v>
      </c>
      <c r="B13" s="10">
        <v>92.725495875597503</v>
      </c>
      <c r="C13" s="10">
        <v>94.633152595829202</v>
      </c>
      <c r="D13" s="10">
        <f>Новый_текстовый_документ[[#This Row],[Полнота]]*Новый_текстовый_документ[[#This Row],[Точность]]/100</f>
        <v>87.749060007193492</v>
      </c>
      <c r="E13" s="10">
        <v>11.4988377084373</v>
      </c>
    </row>
    <row r="14" spans="1:5" x14ac:dyDescent="0.25">
      <c r="A14" s="9" t="s">
        <v>12</v>
      </c>
      <c r="B14" s="10">
        <v>89.3447398404072</v>
      </c>
      <c r="C14" s="10">
        <v>95.913433210413601</v>
      </c>
      <c r="D14" s="10">
        <f>Новый_текстовый_документ[[#This Row],[Полнота]]*Новый_текстовый_документ[[#This Row],[Точность]]/100</f>
        <v>85.69360737384676</v>
      </c>
      <c r="E14" s="10">
        <v>13.7814719557917</v>
      </c>
    </row>
    <row r="15" spans="1:5" x14ac:dyDescent="0.25">
      <c r="A15" s="9" t="s">
        <v>13</v>
      </c>
      <c r="B15" s="10">
        <v>94.596615840300302</v>
      </c>
      <c r="C15" s="10">
        <v>93.989343701517001</v>
      </c>
      <c r="D15" s="10">
        <f>Новый_текстовый_документ[[#This Row],[Полнота]]*Новый_текстовый_документ[[#This Row],[Точность]]/100</f>
        <v>88.910738392143514</v>
      </c>
      <c r="E15" s="10">
        <v>7.5913402820271001</v>
      </c>
    </row>
    <row r="16" spans="1:5" x14ac:dyDescent="0.25">
      <c r="A16" s="9" t="s">
        <v>14</v>
      </c>
      <c r="B16" s="10">
        <v>90.075798168521402</v>
      </c>
      <c r="C16" s="10">
        <v>94.982325700269598</v>
      </c>
      <c r="D16" s="10">
        <f>Новый_текстовый_документ[[#This Row],[Полнота]]*Новый_текстовый_документ[[#This Row],[Точность]]/100</f>
        <v>85.556087993542477</v>
      </c>
      <c r="E16" s="10">
        <v>8.0270682479451398</v>
      </c>
    </row>
    <row r="17" spans="1:5" x14ac:dyDescent="0.25">
      <c r="A17" s="9" t="s">
        <v>15</v>
      </c>
      <c r="B17" s="10">
        <v>95.405387236703504</v>
      </c>
      <c r="C17" s="10">
        <v>94.276014127417199</v>
      </c>
      <c r="D17" s="10">
        <f>Новый_текстовый_документ[[#This Row],[Полнота]]*Новый_текстовый_документ[[#This Row],[Точность]]/100</f>
        <v>89.944396349591685</v>
      </c>
      <c r="E17" s="10">
        <v>11.8580794241775</v>
      </c>
    </row>
    <row r="18" spans="1:5" x14ac:dyDescent="0.25">
      <c r="A18" s="9" t="s">
        <v>16</v>
      </c>
      <c r="B18" s="10">
        <v>98.270546866514593</v>
      </c>
      <c r="C18" s="10">
        <v>94.672114940990994</v>
      </c>
      <c r="D18" s="10">
        <f>Новый_текстовый_документ[[#This Row],[Полнота]]*Новый_текстовый_документ[[#This Row],[Точность]]/100</f>
        <v>93.034805082607122</v>
      </c>
      <c r="E18" s="10">
        <v>5.5557692568881603</v>
      </c>
    </row>
    <row r="19" spans="1:5" x14ac:dyDescent="0.25">
      <c r="A19" s="9" t="s">
        <v>17</v>
      </c>
      <c r="B19" s="10">
        <v>88.135576271863897</v>
      </c>
      <c r="C19" s="10">
        <v>93.031279754279495</v>
      </c>
      <c r="D19" s="10">
        <f>Новый_текстовый_документ[[#This Row],[Полнота]]*Новый_текстовый_документ[[#This Row],[Точность]]/100</f>
        <v>81.993654524524075</v>
      </c>
      <c r="E19" s="10">
        <v>15.2288054730508</v>
      </c>
    </row>
    <row r="20" spans="1:5" x14ac:dyDescent="0.25">
      <c r="A20" s="9" t="s">
        <v>18</v>
      </c>
      <c r="B20" s="10">
        <v>96.0788229851605</v>
      </c>
      <c r="C20" s="10">
        <v>95.278618397964905</v>
      </c>
      <c r="D20" s="10">
        <f>Новый_текстовый_документ[[#This Row],[Полнота]]*Новый_текстовый_документ[[#This Row],[Точность]]/100</f>
        <v>91.542575113287256</v>
      </c>
      <c r="E20" s="10">
        <v>12.753522135056</v>
      </c>
    </row>
    <row r="21" spans="1:5" x14ac:dyDescent="0.25">
      <c r="A21" s="9" t="s">
        <v>19</v>
      </c>
      <c r="B21" s="10">
        <v>93.511076703355599</v>
      </c>
      <c r="C21" s="10">
        <v>94.988980640279706</v>
      </c>
      <c r="D21" s="10">
        <f>Новый_текстовый_документ[[#This Row],[Полнота]]*Новый_текстовый_документ[[#This Row],[Точность]]/100</f>
        <v>88.82521854626755</v>
      </c>
      <c r="E21" s="10">
        <v>10.868575354035899</v>
      </c>
    </row>
    <row r="22" spans="1:5" x14ac:dyDescent="0.25">
      <c r="A22" s="9" t="s">
        <v>20</v>
      </c>
      <c r="B22" s="10">
        <v>93.527843810648804</v>
      </c>
      <c r="C22" s="10">
        <v>94.720326692243404</v>
      </c>
      <c r="D22" s="10">
        <f>Новый_текстовый_документ[[#This Row],[Полнота]]*Новый_текстовый_документ[[#This Row],[Точность]]/100</f>
        <v>88.589879205657709</v>
      </c>
      <c r="E22" s="10">
        <v>7.5047274518934701</v>
      </c>
    </row>
    <row r="23" spans="1:5" x14ac:dyDescent="0.25">
      <c r="A23" s="9" t="s">
        <v>21</v>
      </c>
      <c r="B23" s="10">
        <v>94.082016455942394</v>
      </c>
      <c r="C23" s="10">
        <v>94.230921612852697</v>
      </c>
      <c r="D23" s="10">
        <f>Новый_текстовый_документ[[#This Row],[Полнота]]*Новый_текстовый_документ[[#This Row],[Точность]]/100</f>
        <v>88.654351178390257</v>
      </c>
      <c r="E23" s="10">
        <v>12.814696132462601</v>
      </c>
    </row>
    <row r="24" spans="1:5" x14ac:dyDescent="0.25">
      <c r="A24" s="9" t="s">
        <v>22</v>
      </c>
      <c r="B24" s="10">
        <v>89.823216377287096</v>
      </c>
      <c r="C24" s="10">
        <v>94.880940835336801</v>
      </c>
      <c r="D24" s="10">
        <f>Новый_текстовый_документ[[#This Row],[Полнота]]*Новый_текстовый_документ[[#This Row],[Точность]]/100</f>
        <v>85.225112787330332</v>
      </c>
      <c r="E24" s="10">
        <v>12.9225820660217</v>
      </c>
    </row>
    <row r="25" spans="1:5" x14ac:dyDescent="0.25">
      <c r="A25" s="9" t="s">
        <v>23</v>
      </c>
      <c r="B25" s="10">
        <v>93.839189813656603</v>
      </c>
      <c r="C25" s="10">
        <v>94.649134433640697</v>
      </c>
      <c r="D25" s="10">
        <f>Новый_текстовый_документ[[#This Row],[Полнота]]*Новый_текстовый_документ[[#This Row],[Точность]]/100</f>
        <v>88.817980918167109</v>
      </c>
      <c r="E25" s="10">
        <v>13.44</v>
      </c>
    </row>
    <row r="26" spans="1:5" x14ac:dyDescent="0.25">
      <c r="A26" s="11"/>
      <c r="B26" s="11"/>
      <c r="C26" s="11"/>
      <c r="D26" s="11"/>
    </row>
    <row r="27" spans="1:5" x14ac:dyDescent="0.25">
      <c r="A27" s="12" t="s">
        <v>25</v>
      </c>
      <c r="B27" s="13">
        <f>AVERAGE(Новый_текстовый_документ[Полнота])</f>
        <v>92.358984587699922</v>
      </c>
      <c r="C27" s="13">
        <f>AVERAGE(Новый_текстовый_документ[Точность])</f>
        <v>94.228197035706557</v>
      </c>
      <c r="D27" s="13">
        <f>AVERAGE(Новый_текстовый_документ[Точность с учётом полноты])</f>
        <v>87.036108583611394</v>
      </c>
      <c r="E27" s="13">
        <f>AVERAGE(Новый_текстовый_документ[Точность по OKS, %])</f>
        <v>11.544978392073995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7875-01E0-40B9-8FD5-8CCE250108DF}">
  <dimension ref="A1:D28"/>
  <sheetViews>
    <sheetView workbookViewId="0"/>
  </sheetViews>
  <sheetFormatPr defaultRowHeight="15" x14ac:dyDescent="0.25"/>
  <cols>
    <col min="1" max="1" width="17.42578125" bestFit="1" customWidth="1"/>
    <col min="2" max="3" width="17.85546875" bestFit="1" customWidth="1"/>
    <col min="4" max="4" width="13.85546875" customWidth="1"/>
  </cols>
  <sheetData>
    <row r="1" spans="1:4" x14ac:dyDescent="0.25">
      <c r="A1" s="1"/>
      <c r="B1" s="1"/>
      <c r="C1" s="1"/>
      <c r="D1" s="1"/>
    </row>
    <row r="2" spans="1:4" x14ac:dyDescent="0.25">
      <c r="A2" s="2"/>
      <c r="B2" s="3"/>
      <c r="C2" s="3"/>
      <c r="D2" s="4"/>
    </row>
    <row r="3" spans="1:4" x14ac:dyDescent="0.25">
      <c r="A3" s="2"/>
      <c r="B3" s="3"/>
      <c r="C3" s="3"/>
      <c r="D3" s="4"/>
    </row>
    <row r="4" spans="1:4" x14ac:dyDescent="0.25">
      <c r="A4" s="2"/>
      <c r="B4" s="3"/>
      <c r="C4" s="3"/>
      <c r="D4" s="4"/>
    </row>
    <row r="5" spans="1:4" x14ac:dyDescent="0.25">
      <c r="A5" s="2"/>
      <c r="B5" s="3"/>
      <c r="C5" s="3"/>
      <c r="D5" s="4"/>
    </row>
    <row r="6" spans="1:4" x14ac:dyDescent="0.25">
      <c r="A6" s="2"/>
      <c r="B6" s="3"/>
      <c r="C6" s="3"/>
      <c r="D6" s="4"/>
    </row>
    <row r="7" spans="1:4" x14ac:dyDescent="0.25">
      <c r="A7" s="2"/>
      <c r="B7" s="3"/>
      <c r="C7" s="3"/>
      <c r="D7" s="4"/>
    </row>
    <row r="8" spans="1:4" x14ac:dyDescent="0.25">
      <c r="A8" s="2"/>
      <c r="B8" s="3"/>
      <c r="C8" s="3"/>
      <c r="D8" s="4"/>
    </row>
    <row r="9" spans="1:4" x14ac:dyDescent="0.25">
      <c r="A9" s="2"/>
      <c r="B9" s="3"/>
      <c r="C9" s="3"/>
      <c r="D9" s="4"/>
    </row>
    <row r="10" spans="1:4" x14ac:dyDescent="0.25">
      <c r="A10" s="2"/>
      <c r="B10" s="3"/>
      <c r="C10" s="3"/>
      <c r="D10" s="4"/>
    </row>
    <row r="11" spans="1:4" x14ac:dyDescent="0.25">
      <c r="A11" s="2"/>
      <c r="B11" s="3"/>
      <c r="C11" s="3"/>
      <c r="D11" s="4"/>
    </row>
    <row r="12" spans="1:4" x14ac:dyDescent="0.25">
      <c r="A12" s="2"/>
      <c r="B12" s="3"/>
      <c r="C12" s="3"/>
      <c r="D12" s="4"/>
    </row>
    <row r="13" spans="1:4" x14ac:dyDescent="0.25">
      <c r="A13" s="2"/>
      <c r="B13" s="3"/>
      <c r="C13" s="3"/>
      <c r="D13" s="4"/>
    </row>
    <row r="14" spans="1:4" x14ac:dyDescent="0.25">
      <c r="A14" s="2"/>
      <c r="B14" s="3"/>
      <c r="C14" s="3"/>
      <c r="D14" s="4"/>
    </row>
    <row r="15" spans="1:4" x14ac:dyDescent="0.25">
      <c r="A15" s="2"/>
      <c r="B15" s="3"/>
      <c r="C15" s="3"/>
      <c r="D15" s="4"/>
    </row>
    <row r="16" spans="1:4" x14ac:dyDescent="0.25">
      <c r="A16" s="2"/>
      <c r="B16" s="3"/>
      <c r="C16" s="3"/>
      <c r="D16" s="4"/>
    </row>
    <row r="17" spans="1:4" x14ac:dyDescent="0.25">
      <c r="A17" s="2"/>
      <c r="B17" s="3"/>
      <c r="C17" s="3"/>
      <c r="D17" s="4"/>
    </row>
    <row r="18" spans="1:4" x14ac:dyDescent="0.25">
      <c r="A18" s="2"/>
      <c r="B18" s="3"/>
      <c r="C18" s="3"/>
      <c r="D18" s="4"/>
    </row>
    <row r="19" spans="1:4" x14ac:dyDescent="0.25">
      <c r="A19" s="2"/>
      <c r="B19" s="3"/>
      <c r="C19" s="3"/>
      <c r="D19" s="4"/>
    </row>
    <row r="20" spans="1:4" x14ac:dyDescent="0.25">
      <c r="A20" s="2"/>
      <c r="B20" s="3"/>
      <c r="C20" s="3"/>
      <c r="D20" s="4"/>
    </row>
    <row r="21" spans="1:4" x14ac:dyDescent="0.25">
      <c r="A21" s="2"/>
      <c r="B21" s="3"/>
      <c r="C21" s="3"/>
      <c r="D21" s="4"/>
    </row>
    <row r="22" spans="1:4" x14ac:dyDescent="0.25">
      <c r="A22" s="2"/>
      <c r="B22" s="3"/>
      <c r="C22" s="3"/>
      <c r="D22" s="4"/>
    </row>
    <row r="23" spans="1:4" x14ac:dyDescent="0.25">
      <c r="A23" s="2"/>
      <c r="B23" s="3"/>
      <c r="C23" s="3"/>
      <c r="D23" s="4"/>
    </row>
    <row r="24" spans="1:4" x14ac:dyDescent="0.25">
      <c r="A24" s="2"/>
      <c r="B24" s="3"/>
      <c r="C24" s="3"/>
      <c r="D24" s="4"/>
    </row>
    <row r="25" spans="1:4" x14ac:dyDescent="0.25">
      <c r="A25" s="2"/>
      <c r="B25" s="3"/>
      <c r="C25" s="3"/>
      <c r="D25" s="4"/>
    </row>
    <row r="26" spans="1:4" x14ac:dyDescent="0.25">
      <c r="A26" s="5"/>
      <c r="B26" s="5"/>
      <c r="C26" s="5"/>
      <c r="D26" s="5"/>
    </row>
    <row r="27" spans="1:4" x14ac:dyDescent="0.25">
      <c r="A27" s="5"/>
      <c r="B27" s="5"/>
      <c r="C27" s="5"/>
      <c r="D27" s="5"/>
    </row>
    <row r="28" spans="1:4" x14ac:dyDescent="0.25">
      <c r="A28" s="6"/>
      <c r="B28" s="7"/>
      <c r="C28" s="7"/>
      <c r="D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K L N y U / S p Z 3 W j A A A A 9 Q A A A B I A H A B D b 2 5 m a W c v U G F j a 2 F n Z S 5 4 b W w g o h g A K K A U A A A A A A A A A A A A A A A A A A A A A A A A A A A A h Y 9 N D o I w G E S v Q r q n R Y w G y U d Z u J X E a D R u m 1 K h E Y r p j + V u L j y S V x C j q D u X M + 8 t Z u 7 X G + R 9 2 w Q X o Y 3 s V I Y m O E K B U L w r p a o y 5 O w x T F B O Y c 3 4 i V U i G G R l 0 t 6 U G a q t P a e E e O + x n + J O V y S O o g k 5 F K s t r 0 X L 0 E e W / + V Q K m O Z 4 g J R 2 L / G 0 B g v E j y b D 5 O A j B 0 U U n 1 5 P L A n / S l h 6 R r r t K D a h Z s d k D E C e V + g D 1 B L A w Q U A A I A C A A o s 3 J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K L N y U 8 F j 1 i 5 G A Q A A H A U A A B M A H A B G b 3 J t d W x h c y 9 T Z W N 0 a W 9 u M S 5 t I K I Y A C i g F A A A A A A A A A A A A A A A A A A A A A A A A A A A A O 1 R z U o D M R C + L + w 7 h H j Z h b C w L V 4 s e 2 r t U Z D 2 Z k X 6 M 9 r o b l I 2 W e l S e r A e P P g C v f g S Y m k t t r 7 C 7 B s Z 2 R Z / U L D Y Y w M h M 9 8 3 m f m S T 0 F b c y l I L T / 9 k m 3 Z l u o 2 Y + i Q v u 6 m l 5 1 W T A I S g r Y t Y h a O s 5 t s h M v s D h c 4 w 7 n h y u r a q 8 h 2 E o H Q T p W H 4 J W l 0 C Z R D q 0 e N K 4 g P e t J b t L G u q G n + 5 q 6 7 K Q C I Y + 4 h j i g J c p I W Y Z J J F R Q Z O R Q t G W H i 4 v A L + z 7 j B w n U k N N p y E E H 6 F 3 J A W c u i w X t k d x j F N 8 w Y k R 9 r 4 X 2 T 0 + E 6 N 1 h q / U y K w 3 W + Z O P W 4 K d S 7 j K B 9 W T 3 u g n O + P Y o M B z X n f y N K m h m j o 6 y E j a 7 z w C 1 7 8 g g 9 d 2 + L i L / o + f 7 u p f M A l P q 7 5 C c 5 z e S s I n 0 w 4 z 2 7 z X t m I b s 2 f z e b u X N y m i 8 Q p u D s n / + 2 k S K I W x D 9 5 u W I 2 c P M N U E s B A i 0 A F A A C A A g A K L N y U / S p Z 3 W j A A A A 9 Q A A A B I A A A A A A A A A A A A A A A A A A A A A A E N v b m Z p Z y 9 Q Y W N r Y W d l L n h t b F B L A Q I t A B Q A A g A I A C i z c l N T c j g s m w A A A O E A A A A T A A A A A A A A A A A A A A A A A O 8 A A A B b Q 2 9 u d G V u d F 9 U e X B l c 1 0 u e G 1 s U E s B A i 0 A F A A C A A g A K L N y U 8 F j 1 i 5 G A Q A A H A U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x 4 A A A A A A A A x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e H R o e W p k Y n I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O V Q x M j o y N T o y N C 4 3 N j Q 1 O D Y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h 0 a H l q Z G J y L 0 F 1 d G 9 S Z W 1 v d m V k Q 2 9 s d W 1 u c z E u e 0 N v b H V t b j E s M H 0 m c X V v d D s s J n F 1 b 3 Q 7 U 2 V j d G l v b j E v e H R o e W p k Y n I v Q X V 0 b 1 J l b W 9 2 Z W R D b 2 x 1 b W 5 z M S 5 7 Q 2 9 s d W 1 u M i w x f S Z x d W 9 0 O y w m c X V v d D t T Z W N 0 a W 9 u M S 9 4 d G h 5 a m R i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h 0 a H l q Z G J y L 0 F 1 d G 9 S Z W 1 v d m V k Q 2 9 s d W 1 u c z E u e 0 N v b H V t b j E s M H 0 m c X V v d D s s J n F 1 b 3 Q 7 U 2 V j d G l v b j E v e H R o e W p k Y n I v Q X V 0 b 1 J l b W 9 2 Z W R D b 2 x 1 b W 5 z M S 5 7 Q 2 9 s d W 1 u M i w x f S Z x d W 9 0 O y w m c X V v d D t T Z W N 0 a W 9 u M S 9 4 d G h 5 a m R i c i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h 0 a H l q Z G J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0 a H l q Z G J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n d C + 0 L L R i 9 C 5 X 9 G C 0 L X Q u t G B 0 Y L Q v t C y 0 Y v Q u V / Q t N C + 0 L r R g 9 C 8 0 L X Q v d G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y V D E 4 O j I x O j Q y L j E w N D c 0 M D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d 0 L 7 Q s t G L 0 L k g 0 Y L Q t d C 6 0 Y H R g t C + 0 L L R i 9 C 5 I N C 0 0 L 7 Q u t G D 0 L z Q t d C 9 0 Y I v Q X V 0 b 1 J l b W 9 2 Z W R D b 2 x 1 b W 5 z M S 5 7 Q 2 9 s d W 1 u M S w w f S Z x d W 9 0 O y w m c X V v d D t T Z W N 0 a W 9 u M S / Q n d C + 0 L L R i 9 C 5 I N G C 0 L X Q u t G B 0 Y L Q v t C y 0 Y v Q u S D Q t N C + 0 L r R g 9 C 8 0 L X Q v d G C L 0 F 1 d G 9 S Z W 1 v d m V k Q 2 9 s d W 1 u c z E u e 0 N v b H V t b j I s M X 0 m c X V v d D s s J n F 1 b 3 Q 7 U 2 V j d G l v b j E v 0 J 3 Q v t C y 0 Y v Q u S D R g t C 1 0 L r R g d G C 0 L 7 Q s t G L 0 L k g 0 L T Q v t C 6 0 Y P Q v N C 1 0 L 3 R g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J T I w J U Q x J T g y J U Q w J U I 1 J U Q w J U J B J U Q x J T g x J U Q x J T g y J U Q w J U J F J U Q w J U I y J U Q x J T h C J U Q w J U I 5 J T I w J U Q w J U I 0 J U Q w J U J F J U Q w J U J B J U Q x J T g z J U Q w J U J D J U Q w J U I 1 J U Q w J U J E J U Q x J T g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d 0 L 7 Q s t G L 0 L l f 0 Y L Q t d C 6 0 Y H R g t C + 0 L L R i 9 C 5 X 9 C 0 0 L 7 Q u t G D 0 L z Q t d C 9 0 Y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h U M T k 6 M j U 6 M T c u N T U y M T E 0 O F o i I C 8 + P E V u d H J 5 I F R 5 c G U 9 I k Z p b G x D b 2 x 1 b W 5 U e X B l c y I g V m F s d W U 9 I n N C Z 1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S D R g t C 1 0 L r R g d G C 0 L 7 Q s t G L 0 L k g 0 L T Q v t C 6 0 Y P Q v N C 1 0 L 3 R g i A o M i k v Q X V 0 b 1 J l b W 9 2 Z W R D b 2 x 1 b W 5 z M S 5 7 Q 2 9 s d W 1 u M S w w f S Z x d W 9 0 O y w m c X V v d D t T Z W N 0 a W 9 u M S / Q n d C + 0 L L R i 9 C 5 I N G C 0 L X Q u t G B 0 Y L Q v t C y 0 Y v Q u S D Q t N C + 0 L r R g 9 C 8 0 L X Q v d G C I C g y K S 9 B d X R v U m V t b 3 Z l Z E N v b H V t b n M x L n t D b 2 x 1 b W 4 y L D F 9 J n F 1 b 3 Q 7 L C Z x d W 9 0 O 1 N l Y 3 R p b 2 4 x L 9 C d 0 L 7 Q s t G L 0 L k g 0 Y L Q t d C 6 0 Y H R g t C + 0 L L R i 9 C 5 I N C 0 0 L 7 Q u t G D 0 L z Q t d C 9 0 Y I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J 3 Q v t C y 0 Y v Q u S D R g t C 1 0 L r R g d G C 0 L 7 Q s t G L 0 L k g 0 L T Q v t C 6 0 Y P Q v N C 1 0 L 3 R g i A o M i k v Q X V 0 b 1 J l b W 9 2 Z W R D b 2 x 1 b W 5 z M S 5 7 Q 2 9 s d W 1 u M S w w f S Z x d W 9 0 O y w m c X V v d D t T Z W N 0 a W 9 u M S / Q n d C + 0 L L R i 9 C 5 I N G C 0 L X Q u t G B 0 Y L Q v t C y 0 Y v Q u S D Q t N C + 0 L r R g 9 C 8 0 L X Q v d G C I C g y K S 9 B d X R v U m V t b 3 Z l Z E N v b H V t b n M x L n t D b 2 x 1 b W 4 y L D F 9 J n F 1 b 3 Q 7 L C Z x d W 9 0 O 1 N l Y 3 R p b 2 4 x L 9 C d 0 L 7 Q s t G L 0 L k g 0 Y L Q t d C 6 0 Y H R g t C + 0 L L R i 9 C 5 I N C 0 0 L 7 Q u t G D 0 L z Q t d C 9 0 Y I g K D I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S U y M C V E M S U 4 M i V E M C V C N S V E M C V C Q S V E M S U 4 M S V E M S U 4 M i V E M C V C R S V E M C V C M i V E M S U 4 Q i V E M C V C O S U y M C V E M C V C N C V E M C V C R S V E M C V C Q S V E M S U 4 M y V E M C V C Q y V E M C V C N S V E M C V C R C V E M S U 4 M i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k l M j A l R D E l O D I l R D A l Q j U l R D A l Q k E l R D E l O D E l R D E l O D I l R D A l Q k U l R D A l Q j I l R D E l O E I l R D A l Q j k l M j A l R D A l Q j Q l R D A l Q k U l R D A l Q k E l R D E l O D M l R D A l Q k M l R D A l Q j U l R D A l Q k Q l R D E l O D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a 6 n y W t M p G s Q 9 C 0 N A t 7 r g A A A A A A g A A A A A A E G Y A A A A B A A A g A A A A I s 7 I N 0 k D + G U T G x L 6 k h 5 Z U U N k b i O i d K P 4 A f m p y P 0 8 H O M A A A A A D o A A A A A C A A A g A A A A 3 X J 5 t 2 d P Y 8 c P u I E K c m G W a h e i b 1 C I H S g + C L b f r c 9 L u A N Q A A A A T K r I D n p Q 1 V x y 6 v f D Q X B q G Z B z c w 6 2 x / g p 9 r H J h 2 / 9 h r M 7 N z k a 2 i 8 5 U 1 Q J y c C S Q e G e m T P u D T U V Q J l I H c B 0 Z c w k T D K D Q O D R 0 F q V f O / q 9 9 V A 9 q R A A A A A J p M U 1 2 s 9 j b i n / c E w H m H A 4 Z V d 8 e v f r 6 E b w f t r u w Q a Y m / d w i t O z 4 a h U w / 7 n u 5 S d H b 7 5 1 e 5 + J d i u 5 f A w G 9 G G Z e q r A = = < / D a t a M a s h u p > 
</file>

<file path=customXml/itemProps1.xml><?xml version="1.0" encoding="utf-8"?>
<ds:datastoreItem xmlns:ds="http://schemas.openxmlformats.org/officeDocument/2006/customXml" ds:itemID="{2507F496-9C56-4AB0-A9B4-5DC8E365EE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Новый текстовый документ (2)</vt:lpstr>
      <vt:lpstr>Новый текстовый документ</vt:lpstr>
      <vt:lpstr>xthyjdbr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2021-11-19T16:25:08Z</dcterms:modified>
</cp:coreProperties>
</file>