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BFA21A18-84DB-4135-818F-1DF4EA7E95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 (3)" sheetId="5" r:id="rId1"/>
    <sheet name="Новый текстовый документ" sheetId="4" r:id="rId2"/>
    <sheet name="Новый текстовый документ (2)" sheetId="3" r:id="rId3"/>
  </sheets>
  <definedNames>
    <definedName name="ExternalData_1" localSheetId="2" hidden="1">'Новый текстовый документ (2)'!$A$1:$C$31</definedName>
    <definedName name="ExternalData_2" localSheetId="1" hidden="1">'Новый текстовый документ'!$A$1:$C$31</definedName>
    <definedName name="ExternalData_3" localSheetId="0" hidden="1">'Новый текстовый документ (3)'!$A$1:$C$31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25" i="5"/>
  <c r="D19" i="5"/>
  <c r="D8" i="5"/>
  <c r="D30" i="5"/>
  <c r="D29" i="5"/>
  <c r="D13" i="5"/>
  <c r="D18" i="5"/>
  <c r="D4" i="5"/>
  <c r="D22" i="5"/>
  <c r="D24" i="5"/>
  <c r="D5" i="5"/>
  <c r="D26" i="5"/>
  <c r="D27" i="5"/>
  <c r="D6" i="5"/>
  <c r="D28" i="5"/>
  <c r="D10" i="5"/>
  <c r="D15" i="5"/>
  <c r="D2" i="5"/>
  <c r="D31" i="5"/>
  <c r="D7" i="5"/>
  <c r="D23" i="5"/>
  <c r="D21" i="5"/>
  <c r="D16" i="5"/>
  <c r="D12" i="5"/>
  <c r="D9" i="5"/>
  <c r="D17" i="5"/>
  <c r="D20" i="5"/>
  <c r="D11" i="5"/>
  <c r="D3" i="5"/>
  <c r="C34" i="4"/>
  <c r="D34" i="4"/>
  <c r="B3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7" i="3"/>
  <c r="D14" i="3"/>
  <c r="D29" i="3"/>
  <c r="D24" i="3"/>
  <c r="D9" i="3"/>
  <c r="D25" i="3"/>
  <c r="D6" i="3"/>
  <c r="D31" i="3"/>
  <c r="D4" i="3"/>
  <c r="D12" i="3"/>
  <c r="D26" i="3"/>
  <c r="D18" i="3"/>
  <c r="D8" i="3"/>
  <c r="D5" i="3"/>
  <c r="D3" i="3"/>
  <c r="D10" i="3"/>
  <c r="D15" i="3"/>
  <c r="D23" i="3"/>
  <c r="D16" i="3"/>
  <c r="D30" i="3"/>
  <c r="D20" i="3"/>
  <c r="D17" i="3"/>
  <c r="D27" i="3"/>
  <c r="D13" i="3"/>
  <c r="D19" i="3"/>
  <c r="D2" i="3"/>
  <c r="D22" i="3"/>
  <c r="D11" i="3"/>
  <c r="D28" i="3"/>
  <c r="D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13D17-41C7-45FA-A567-5730C57DDCCC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  <connection id="2" xr16:uid="{E9AE6E40-0184-4AE7-B142-8716AB67C8EB}" keepAlive="1" name="Запрос — Новый текстовый документ (2)" description="Соединение с запросом &quot;Новый текстовый документ (2)&quot; в книге." type="5" refreshedVersion="7" background="1" saveData="1">
    <dbPr connection="Provider=Microsoft.Mashup.OleDb.1;Data Source=$Workbook$;Location=&quot;Новый текстовый документ (2)&quot;;Extended Properties=&quot;&quot;" command="SELECT * FROM [Новый текстовый документ (2)]"/>
  </connection>
  <connection id="3" xr16:uid="{A783F26A-2569-44D3-92A2-1D17F077B68B}" keepAlive="1" name="Запрос — Новый текстовый документ (3)" description="Соединение с запросом &quot;Новый текстовый документ (3)&quot; в книге." type="5" refreshedVersion="7" background="1" saveData="1">
    <dbPr connection="Provider=Microsoft.Mashup.OleDb.1;Data Source=$Workbook$;Location=&quot;Новый текстовый документ (3)&quot;;Extended Properties=&quot;&quot;" command="SELECT * FROM [Новый текстовый документ (3)]"/>
  </connection>
</connections>
</file>

<file path=xl/sharedStrings.xml><?xml version="1.0" encoding="utf-8"?>
<sst xmlns="http://schemas.openxmlformats.org/spreadsheetml/2006/main" count="103" uniqueCount="35">
  <si>
    <t>throat_base</t>
  </si>
  <si>
    <t>back_right_knee</t>
  </si>
  <si>
    <t>tail_end</t>
  </si>
  <si>
    <t>front_left_thai</t>
  </si>
  <si>
    <t>lower_jaw</t>
  </si>
  <si>
    <t>back_left_knee</t>
  </si>
  <si>
    <t>back_right_paw</t>
  </si>
  <si>
    <t>back_left_paw</t>
  </si>
  <si>
    <t>back_middle</t>
  </si>
  <si>
    <t>mouth_end_right</t>
  </si>
  <si>
    <t>left_earbase</t>
  </si>
  <si>
    <t>front_left_paw</t>
  </si>
  <si>
    <t>right_earbase</t>
  </si>
  <si>
    <t>front_left_knee</t>
  </si>
  <si>
    <t>throat_end</t>
  </si>
  <si>
    <t>back_right_thai</t>
  </si>
  <si>
    <t>neck_end</t>
  </si>
  <si>
    <t>upper_jaw</t>
  </si>
  <si>
    <t>neck_base</t>
  </si>
  <si>
    <t>tail_base</t>
  </si>
  <si>
    <t>nose</t>
  </si>
  <si>
    <t>mouth_end_left</t>
  </si>
  <si>
    <t>left_earend</t>
  </si>
  <si>
    <t>front_right_knee</t>
  </si>
  <si>
    <t>front_right_thai</t>
  </si>
  <si>
    <t>left_eye</t>
  </si>
  <si>
    <t>right_eye</t>
  </si>
  <si>
    <t>right_earend</t>
  </si>
  <si>
    <t>front_right_paw</t>
  </si>
  <si>
    <t>back_left_thai</t>
  </si>
  <si>
    <t>Точность по OKS, %</t>
  </si>
  <si>
    <t>Полнота, %</t>
  </si>
  <si>
    <t>Название точки</t>
  </si>
  <si>
    <t>Итоговая точность,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</si>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</sst>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13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AB0FB86-D396-4D37-93FB-712CBFF7D33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5C95C02-1A3A-4010-8460-E2272AA7F52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3D51FC-9A03-438C-A49F-2455378A5F5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805638-51A7-482C-8C93-6C2E212D1801}" name="Новый_текстовый_документ__3" displayName="Новый_текстовый_документ__3" ref="A1:D31" tableType="queryTable" totalsRowShown="0" headerRowDxfId="4">
  <autoFilter ref="A1:D31" xr:uid="{FE805638-51A7-482C-8C93-6C2E212D1801}"/>
  <sortState xmlns:xlrd2="http://schemas.microsoft.com/office/spreadsheetml/2017/richdata2" ref="A2:D31">
    <sortCondition ref="D2:D31"/>
  </sortState>
  <tableColumns count="4">
    <tableColumn id="1" xr3:uid="{994DB196-4301-404A-AA74-0048375B712C}" uniqueName="1" name="Название точки" queryTableFieldId="1" dataDxfId="3"/>
    <tableColumn id="2" xr3:uid="{615F6717-6BB5-4739-8BFC-EB92FF030CEB}" uniqueName="2" name="Полнота, %" queryTableFieldId="2" dataDxfId="2"/>
    <tableColumn id="3" xr3:uid="{D5412640-3CEC-4DAA-8958-7457144EED44}" uniqueName="3" name="Точность по OKS, %" queryTableFieldId="3" dataDxfId="1"/>
    <tableColumn id="4" xr3:uid="{3F75D374-C6CB-4D9D-B5AE-3A04A74EB096}" uniqueName="4" name="Итоговая точность, %" queryTableFieldId="4" dataDxfId="0">
      <calculatedColumnFormula>Новый_текстовый_документ__3[[#This Row],[Полнота, %]]*Новый_текстовый_документ__3[[#This Row],[Точность по OKS, %]]/100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CFC689-EE7B-4B41-83B1-1A1577888F9E}" name="Новый_текстовый_документ" displayName="Новый_текстовый_документ" ref="A1:D31" tableType="queryTable" totalsRowShown="0">
  <autoFilter ref="A1:D31" xr:uid="{7ACFC689-EE7B-4B41-83B1-1A1577888F9E}"/>
  <sortState xmlns:xlrd2="http://schemas.microsoft.com/office/spreadsheetml/2017/richdata2" ref="A2:C31">
    <sortCondition ref="C2:C31"/>
  </sortState>
  <tableColumns count="4">
    <tableColumn id="1" xr3:uid="{573257F1-BC78-4222-B56D-45B25B204CA5}" uniqueName="1" name="Название точки" queryTableFieldId="1" dataDxfId="12"/>
    <tableColumn id="2" xr3:uid="{31F70781-600C-4D11-B665-85F7995AEEE1}" uniqueName="2" name="Полнота, %" queryTableFieldId="2"/>
    <tableColumn id="3" xr3:uid="{74F911CB-6BB1-4EF9-BB8E-E413935D73FD}" uniqueName="3" name="Точность по OKS, %" queryTableFieldId="3"/>
    <tableColumn id="4" xr3:uid="{5BC9AA45-6979-46E0-B3B3-48FB5C030AD5}" uniqueName="4" name="Итоговая точность, %" queryTableFieldId="4" dataDxfId="11">
      <calculatedColumnFormula>Новый_текстовый_документ[[#This Row],[Точность по OKS, %]]*Новый_текстовый_документ[[#This Row],[Полнота, %]]/100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247A6-AD50-460E-9284-8E2ED69084E0}" name="Новый_текстовый_документ__2" displayName="Новый_текстовый_документ__2" ref="A1:D31" tableType="queryTable" totalsRowShown="0" headerRowDxfId="10" dataDxfId="9">
  <autoFilter ref="A1:D31" xr:uid="{D4D247A6-AD50-460E-9284-8E2ED69084E0}"/>
  <sortState xmlns:xlrd2="http://schemas.microsoft.com/office/spreadsheetml/2017/richdata2" ref="A2:D31">
    <sortCondition ref="D1:D31"/>
  </sortState>
  <tableColumns count="4">
    <tableColumn id="1" xr3:uid="{C40A93A5-20AD-4913-A0FD-4EAF9816EB96}" uniqueName="1" name="Название точки" queryTableFieldId="1" dataDxfId="8"/>
    <tableColumn id="2" xr3:uid="{D398F842-8FA1-44EE-927E-780BA4B33CDC}" uniqueName="2" name="Полнота, %" queryTableFieldId="2" dataDxfId="7"/>
    <tableColumn id="3" xr3:uid="{3F250D8F-C154-4688-A90F-86D4B5E07818}" uniqueName="3" name="Точность по OKS, %" queryTableFieldId="3" dataDxfId="6"/>
    <tableColumn id="4" xr3:uid="{39406DC5-9E4C-4A1A-AAC5-1040AA7D566E}" uniqueName="4" name="Итоговая точность, %" queryTableFieldId="4" dataDxfId="5">
      <calculatedColumnFormula>Новый_текстовый_документ__2[[#This Row],[Полнота, %]]*Новый_текстовый_документ__2[[#This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4EF1-834A-444B-BCC5-1A3B05880488}">
  <dimension ref="A1:D32"/>
  <sheetViews>
    <sheetView tabSelected="1" workbookViewId="0">
      <selection sqref="A1:D31"/>
    </sheetView>
  </sheetViews>
  <sheetFormatPr defaultRowHeight="15" x14ac:dyDescent="0.25"/>
  <cols>
    <col min="1" max="1" width="19.85546875" bestFit="1" customWidth="1"/>
    <col min="2" max="2" width="15.85546875" bestFit="1" customWidth="1"/>
    <col min="3" max="3" width="23.28515625" bestFit="1" customWidth="1"/>
    <col min="4" max="4" width="25.140625" bestFit="1" customWidth="1"/>
  </cols>
  <sheetData>
    <row r="1" spans="1:4" x14ac:dyDescent="0.25">
      <c r="A1" s="1" t="s">
        <v>32</v>
      </c>
      <c r="B1" s="1" t="s">
        <v>31</v>
      </c>
      <c r="C1" s="1" t="s">
        <v>30</v>
      </c>
      <c r="D1" s="1" t="s">
        <v>33</v>
      </c>
    </row>
    <row r="2" spans="1:4" x14ac:dyDescent="0.25">
      <c r="A2" s="4" t="s">
        <v>2</v>
      </c>
      <c r="B2" s="3">
        <v>78.239202657807311</v>
      </c>
      <c r="C2" s="3">
        <v>17.744252324422462</v>
      </c>
      <c r="D2" s="3">
        <f>Новый_текстовый_документ__3[[#This Row],[Полнота, %]]*Новый_текстовый_документ__3[[#This Row],[Точность по OKS, %]]/100</f>
        <v>13.882961536217573</v>
      </c>
    </row>
    <row r="3" spans="1:4" x14ac:dyDescent="0.25">
      <c r="A3" s="4" t="s">
        <v>6</v>
      </c>
      <c r="B3" s="3">
        <v>80.564784053156146</v>
      </c>
      <c r="C3" s="3">
        <v>32.945227870780357</v>
      </c>
      <c r="D3" s="3">
        <f>Новый_текстовый_документ__3[[#This Row],[Полнота, %]]*Новый_текстовый_документ__3[[#This Row],[Точность по OKS, %]]/100</f>
        <v>26.542251689914405</v>
      </c>
    </row>
    <row r="4" spans="1:4" x14ac:dyDescent="0.25">
      <c r="A4" s="4" t="s">
        <v>7</v>
      </c>
      <c r="B4" s="3">
        <v>82.059800664451828</v>
      </c>
      <c r="C4" s="3">
        <v>35.57127384661068</v>
      </c>
      <c r="D4" s="3">
        <f>Новый_текстовый_документ__3[[#This Row],[Полнота, %]]*Новый_текстовый_документ__3[[#This Row],[Точность по OKS, %]]/100</f>
        <v>29.189716412335009</v>
      </c>
    </row>
    <row r="5" spans="1:4" x14ac:dyDescent="0.25">
      <c r="A5" s="4" t="s">
        <v>1</v>
      </c>
      <c r="B5" s="3">
        <v>79.900332225913616</v>
      </c>
      <c r="C5" s="3">
        <v>42.567353310905759</v>
      </c>
      <c r="D5" s="3">
        <f>Новый_текстовый_документ__3[[#This Row],[Полнота, %]]*Новый_текстовый_документ__3[[#This Row],[Точность по OKS, %]]/100</f>
        <v>34.011456715192139</v>
      </c>
    </row>
    <row r="6" spans="1:4" x14ac:dyDescent="0.25">
      <c r="A6" s="4" t="s">
        <v>11</v>
      </c>
      <c r="B6" s="3">
        <v>85.548172757475086</v>
      </c>
      <c r="C6" s="3">
        <v>41.519317083599454</v>
      </c>
      <c r="D6" s="3">
        <f>Новый_текстовый_документ__3[[#This Row],[Полнота, %]]*Новый_текстовый_документ__3[[#This Row],[Точность по OKS, %]]/100</f>
        <v>35.519017106401527</v>
      </c>
    </row>
    <row r="7" spans="1:4" x14ac:dyDescent="0.25">
      <c r="A7" s="4" t="s">
        <v>15</v>
      </c>
      <c r="B7" s="3">
        <v>81.561461794019934</v>
      </c>
      <c r="C7" s="3">
        <v>44.005829955058367</v>
      </c>
      <c r="D7" s="3">
        <f>Новый_текстовый_документ__3[[#This Row],[Полнота, %]]*Новый_текстовый_документ__3[[#This Row],[Точность по OKS, %]]/100</f>
        <v>35.89179818593631</v>
      </c>
    </row>
    <row r="8" spans="1:4" x14ac:dyDescent="0.25">
      <c r="A8" s="4" t="s">
        <v>19</v>
      </c>
      <c r="B8" s="3">
        <v>84.551495016611298</v>
      </c>
      <c r="C8" s="3">
        <v>43.160559059657224</v>
      </c>
      <c r="D8" s="3">
        <f>Новый_текстовый_документ__3[[#This Row],[Полнота, %]]*Новый_текстовый_документ__3[[#This Row],[Точность по OKS, %]]/100</f>
        <v>36.49289794246765</v>
      </c>
    </row>
    <row r="9" spans="1:4" x14ac:dyDescent="0.25">
      <c r="A9" s="4" t="s">
        <v>28</v>
      </c>
      <c r="B9" s="3">
        <v>85.215946843853814</v>
      </c>
      <c r="C9" s="3">
        <v>43.420993827164857</v>
      </c>
      <c r="D9" s="3">
        <f>Новый_текстовый_документ__3[[#This Row],[Полнота, %]]*Новый_текстовый_документ__3[[#This Row],[Точность по OKS, %]]/100</f>
        <v>37.001611018829848</v>
      </c>
    </row>
    <row r="10" spans="1:4" x14ac:dyDescent="0.25">
      <c r="A10" s="4" t="s">
        <v>29</v>
      </c>
      <c r="B10" s="3">
        <v>82.724252491694344</v>
      </c>
      <c r="C10" s="3">
        <v>45.947455308108211</v>
      </c>
      <c r="D10" s="3">
        <f>Новый_текстовый_документ__3[[#This Row],[Полнота, %]]*Новый_текстовый_документ__3[[#This Row],[Точность по OKS, %]]/100</f>
        <v>38.00968894258785</v>
      </c>
    </row>
    <row r="11" spans="1:4" x14ac:dyDescent="0.25">
      <c r="A11" s="4" t="s">
        <v>24</v>
      </c>
      <c r="B11" s="3">
        <v>80.730897009966768</v>
      </c>
      <c r="C11" s="3">
        <v>48.581297959803528</v>
      </c>
      <c r="D11" s="3">
        <f>Новый_текстовый_документ__3[[#This Row],[Полнота, %]]*Новый_текстовый_документ__3[[#This Row],[Точность по OKS, %]]/100</f>
        <v>39.220117622034074</v>
      </c>
    </row>
    <row r="12" spans="1:4" x14ac:dyDescent="0.25">
      <c r="A12" s="4" t="s">
        <v>5</v>
      </c>
      <c r="B12" s="3">
        <v>82.890365448504994</v>
      </c>
      <c r="C12" s="3">
        <v>47.504322227695255</v>
      </c>
      <c r="D12" s="3">
        <f>Новый_текстовый_документ__3[[#This Row],[Полнота, %]]*Новый_текстовый_документ__3[[#This Row],[Точность по OKS, %]]/100</f>
        <v>39.376506298371986</v>
      </c>
    </row>
    <row r="13" spans="1:4" x14ac:dyDescent="0.25">
      <c r="A13" s="4" t="s">
        <v>3</v>
      </c>
      <c r="B13" s="3">
        <v>79.568106312292358</v>
      </c>
      <c r="C13" s="3">
        <v>49.585286892638564</v>
      </c>
      <c r="D13" s="3">
        <f>Новый_текстовый_документ__3[[#This Row],[Полнота, %]]*Новый_текстовый_документ__3[[#This Row],[Точность по OKS, %]]/100</f>
        <v>39.45407378998982</v>
      </c>
    </row>
    <row r="14" spans="1:4" x14ac:dyDescent="0.25">
      <c r="A14" s="4" t="s">
        <v>23</v>
      </c>
      <c r="B14" s="3">
        <v>85.880398671096344</v>
      </c>
      <c r="C14" s="3">
        <v>47.640662771295915</v>
      </c>
      <c r="D14" s="3">
        <f>Новый_текстовый_документ__3[[#This Row],[Полнота, %]]*Новый_текстовый_документ__3[[#This Row],[Точность по OKS, %]]/100</f>
        <v>40.913991117541507</v>
      </c>
    </row>
    <row r="15" spans="1:4" x14ac:dyDescent="0.25">
      <c r="A15" s="4" t="s">
        <v>8</v>
      </c>
      <c r="B15" s="3">
        <v>79.900332225913616</v>
      </c>
      <c r="C15" s="3">
        <v>51.46465431621148</v>
      </c>
      <c r="D15" s="3">
        <f>Новый_текстовый_документ__3[[#This Row],[Полнота, %]]*Новый_текстовый_документ__3[[#This Row],[Точность по OKS, %]]/100</f>
        <v>41.120429777570962</v>
      </c>
    </row>
    <row r="16" spans="1:4" x14ac:dyDescent="0.25">
      <c r="A16" s="4" t="s">
        <v>9</v>
      </c>
      <c r="B16" s="3">
        <v>82.225913621262464</v>
      </c>
      <c r="C16" s="3">
        <v>50.47854239593017</v>
      </c>
      <c r="D16" s="3">
        <f>Новый_текстовый_документ__3[[#This Row],[Полнота, %]]*Новый_текстовый_документ__3[[#This Row],[Точность по OKS, %]]/100</f>
        <v>41.506442667749887</v>
      </c>
    </row>
    <row r="17" spans="1:4" x14ac:dyDescent="0.25">
      <c r="A17" s="4" t="s">
        <v>18</v>
      </c>
      <c r="B17" s="3">
        <v>82.890365448504994</v>
      </c>
      <c r="C17" s="3">
        <v>50.192481102210479</v>
      </c>
      <c r="D17" s="3">
        <f>Новый_текстовый_документ__3[[#This Row],[Полнота, %]]*Новый_текстовый_документ__3[[#This Row],[Точность по OKS, %]]/100</f>
        <v>41.604731013294078</v>
      </c>
    </row>
    <row r="18" spans="1:4" x14ac:dyDescent="0.25">
      <c r="A18" s="4" t="s">
        <v>13</v>
      </c>
      <c r="B18" s="3">
        <v>86.710963455149511</v>
      </c>
      <c r="C18" s="3">
        <v>49.058471028527883</v>
      </c>
      <c r="D18" s="3">
        <f>Новый_текстовый_документ__3[[#This Row],[Полнота, %]]*Новый_текстовый_документ__3[[#This Row],[Точность по OKS, %]]/100</f>
        <v>42.539072885201925</v>
      </c>
    </row>
    <row r="19" spans="1:4" x14ac:dyDescent="0.25">
      <c r="A19" s="4" t="s">
        <v>16</v>
      </c>
      <c r="B19" s="3">
        <v>85.548172757475086</v>
      </c>
      <c r="C19" s="3">
        <v>51.667578781065814</v>
      </c>
      <c r="D19" s="3">
        <f>Новый_текстовый_документ__3[[#This Row],[Полнота, %]]*Новый_текстовый_документ__3[[#This Row],[Точность по OKS, %]]/100</f>
        <v>44.200669555230725</v>
      </c>
    </row>
    <row r="20" spans="1:4" x14ac:dyDescent="0.25">
      <c r="A20" s="4" t="s">
        <v>14</v>
      </c>
      <c r="B20" s="3">
        <v>83.887043189368768</v>
      </c>
      <c r="C20" s="3">
        <v>53.825124677191347</v>
      </c>
      <c r="D20" s="3">
        <f>Новый_текстовый_документ__3[[#This Row],[Полнота, %]]*Новый_текстовый_документ__3[[#This Row],[Точность по OKS, %]]/100</f>
        <v>45.152305584687092</v>
      </c>
    </row>
    <row r="21" spans="1:4" x14ac:dyDescent="0.25">
      <c r="A21" s="4" t="s">
        <v>21</v>
      </c>
      <c r="B21" s="3">
        <v>80.897009966777418</v>
      </c>
      <c r="C21" s="3">
        <v>57.20348722852647</v>
      </c>
      <c r="D21" s="3">
        <f>Новый_текстовый_документ__3[[#This Row],[Полнота, %]]*Новый_текстовый_документ__3[[#This Row],[Точность по OKS, %]]/100</f>
        <v>46.275910764605307</v>
      </c>
    </row>
    <row r="22" spans="1:4" x14ac:dyDescent="0.25">
      <c r="A22" s="4" t="s">
        <v>22</v>
      </c>
      <c r="B22" s="3">
        <v>89.368770764119603</v>
      </c>
      <c r="C22" s="3">
        <v>51.900382219829957</v>
      </c>
      <c r="D22" s="3">
        <f>Новый_текстовый_документ__3[[#This Row],[Полнота, %]]*Новый_текстовый_документ__3[[#This Row],[Точность по OKS, %]]/100</f>
        <v>46.38273361174172</v>
      </c>
    </row>
    <row r="23" spans="1:4" x14ac:dyDescent="0.25">
      <c r="A23" s="4" t="s">
        <v>27</v>
      </c>
      <c r="B23" s="3">
        <v>92.857142857142861</v>
      </c>
      <c r="C23" s="3">
        <v>53.966518700341787</v>
      </c>
      <c r="D23" s="3">
        <f>Новый_текстовый_документ__3[[#This Row],[Полнота, %]]*Новый_текстовый_документ__3[[#This Row],[Точность по OKS, %]]/100</f>
        <v>50.111767364603089</v>
      </c>
    </row>
    <row r="24" spans="1:4" x14ac:dyDescent="0.25">
      <c r="A24" s="4" t="s">
        <v>4</v>
      </c>
      <c r="B24" s="3">
        <v>92.026578073089709</v>
      </c>
      <c r="C24" s="3">
        <v>57.767019055480759</v>
      </c>
      <c r="D24" s="3">
        <f>Новый_текстовый_документ__3[[#This Row],[Полнота, %]]*Новый_текстовый_документ__3[[#This Row],[Точность по OKS, %]]/100</f>
        <v>53.16101089158861</v>
      </c>
    </row>
    <row r="25" spans="1:4" x14ac:dyDescent="0.25">
      <c r="A25" s="4" t="s">
        <v>0</v>
      </c>
      <c r="B25" s="3">
        <v>88.704318936877087</v>
      </c>
      <c r="C25" s="3">
        <v>60.986963345616097</v>
      </c>
      <c r="D25" s="3">
        <f>Новый_текстовый_документ__3[[#This Row],[Полнота, %]]*Новый_текстовый_документ__3[[#This Row],[Точность по OKS, %]]/100</f>
        <v>54.098070476011628</v>
      </c>
    </row>
    <row r="26" spans="1:4" x14ac:dyDescent="0.25">
      <c r="A26" s="4" t="s">
        <v>26</v>
      </c>
      <c r="B26" s="3">
        <v>89.700996677740861</v>
      </c>
      <c r="C26" s="3">
        <v>63.999393782418849</v>
      </c>
      <c r="D26" s="3">
        <f>Новый_текстовый_документ__3[[#This Row],[Полнота, %]]*Новый_текстовый_документ__3[[#This Row],[Точность по OKS, %]]/100</f>
        <v>57.408094090541823</v>
      </c>
    </row>
    <row r="27" spans="1:4" x14ac:dyDescent="0.25">
      <c r="A27" s="4" t="s">
        <v>10</v>
      </c>
      <c r="B27" s="3">
        <v>87.375415282392026</v>
      </c>
      <c r="C27" s="3">
        <v>65.839098513132939</v>
      </c>
      <c r="D27" s="3">
        <f>Новый_текстовый_документ__3[[#This Row],[Полнота, %]]*Новый_текстовый_документ__3[[#This Row],[Точность по OKS, %]]/100</f>
        <v>57.527185744033098</v>
      </c>
    </row>
    <row r="28" spans="1:4" x14ac:dyDescent="0.25">
      <c r="A28" s="4" t="s">
        <v>12</v>
      </c>
      <c r="B28" s="3">
        <v>91.860465116279073</v>
      </c>
      <c r="C28" s="3">
        <v>63.617427910941409</v>
      </c>
      <c r="D28" s="3">
        <f>Новый_текстовый_документ__3[[#This Row],[Полнота, %]]*Новый_текстовый_документ__3[[#This Row],[Точность по OKS, %]]/100</f>
        <v>58.439265174004319</v>
      </c>
    </row>
    <row r="29" spans="1:4" x14ac:dyDescent="0.25">
      <c r="A29" s="4" t="s">
        <v>25</v>
      </c>
      <c r="B29" s="3">
        <v>88.538205980066436</v>
      </c>
      <c r="C29" s="3">
        <v>66.065247617709915</v>
      </c>
      <c r="D29" s="3">
        <f>Новый_текстовый_документ__3[[#This Row],[Полнота, %]]*Новый_текстовый_документ__3[[#This Row],[Точность по OKS, %]]/100</f>
        <v>58.492985017008941</v>
      </c>
    </row>
    <row r="30" spans="1:4" x14ac:dyDescent="0.25">
      <c r="A30" s="4" t="s">
        <v>20</v>
      </c>
      <c r="B30" s="3">
        <v>97.840531561461802</v>
      </c>
      <c r="C30" s="3">
        <v>63.694283326886762</v>
      </c>
      <c r="D30" s="3">
        <f>Новый_текстовый_документ__3[[#This Row],[Полнота, %]]*Новый_текстовый_документ__3[[#This Row],[Точность по OKS, %]]/100</f>
        <v>62.318825381289543</v>
      </c>
    </row>
    <row r="31" spans="1:4" x14ac:dyDescent="0.25">
      <c r="A31" s="4" t="s">
        <v>17</v>
      </c>
      <c r="B31" s="3">
        <v>97.176079734219272</v>
      </c>
      <c r="C31" s="3">
        <v>64.904108985663342</v>
      </c>
      <c r="D31" s="3">
        <f>Новый_текстовый_документ__3[[#This Row],[Полнота, %]]*Новый_текстовый_документ__3[[#This Row],[Точность по OKS, %]]/100</f>
        <v>63.071268698692784</v>
      </c>
    </row>
    <row r="32" spans="1:4" x14ac:dyDescent="0.25">
      <c r="B32" s="3"/>
      <c r="C32" s="3"/>
      <c r="D3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B726-B792-4D81-B79D-23EA6EE35B5B}">
  <dimension ref="A1:D34"/>
  <sheetViews>
    <sheetView workbookViewId="0">
      <selection activeCell="G22" sqref="G22"/>
    </sheetView>
  </sheetViews>
  <sheetFormatPr defaultRowHeight="15" x14ac:dyDescent="0.25"/>
  <cols>
    <col min="1" max="1" width="16.5703125" bestFit="1" customWidth="1"/>
    <col min="2" max="3" width="12" bestFit="1" customWidth="1"/>
  </cols>
  <sheetData>
    <row r="1" spans="1:4" x14ac:dyDescent="0.25">
      <c r="A1" t="s">
        <v>32</v>
      </c>
      <c r="B1" t="s">
        <v>31</v>
      </c>
      <c r="C1" t="s">
        <v>30</v>
      </c>
      <c r="D1" t="s">
        <v>33</v>
      </c>
    </row>
    <row r="2" spans="1:4" x14ac:dyDescent="0.25">
      <c r="A2" s="4" t="s">
        <v>2</v>
      </c>
      <c r="B2">
        <v>82.225913621262464</v>
      </c>
      <c r="C2">
        <v>20.302897636474846</v>
      </c>
      <c r="D2">
        <f>Новый_текстовый_документ[[#This Row],[Точность по OKS, %]]*Новый_текстовый_документ[[#This Row],[Полнота, %]]/100</f>
        <v>16.694243073181145</v>
      </c>
    </row>
    <row r="3" spans="1:4" x14ac:dyDescent="0.25">
      <c r="A3" s="4" t="s">
        <v>7</v>
      </c>
      <c r="B3">
        <v>85.880398671096344</v>
      </c>
      <c r="C3">
        <v>22.406707031855628</v>
      </c>
      <c r="D3">
        <f>Новый_текстовый_документ[[#This Row],[Точность по OKS, %]]*Новый_текстовый_документ[[#This Row],[Полнота, %]]/100</f>
        <v>19.242969328022195</v>
      </c>
    </row>
    <row r="4" spans="1:4" x14ac:dyDescent="0.25">
      <c r="A4" s="4" t="s">
        <v>6</v>
      </c>
      <c r="B4">
        <v>82.558139534883722</v>
      </c>
      <c r="C4">
        <v>27.354785235740191</v>
      </c>
      <c r="D4">
        <f>Новый_текстовый_документ[[#This Row],[Точность по OKS, %]]*Новый_текстовый_документ[[#This Row],[Полнота, %]]/100</f>
        <v>22.58360176439016</v>
      </c>
    </row>
    <row r="5" spans="1:4" x14ac:dyDescent="0.25">
      <c r="A5" s="4" t="s">
        <v>11</v>
      </c>
      <c r="B5">
        <v>89.202657807308967</v>
      </c>
      <c r="C5">
        <v>27.850128040375463</v>
      </c>
      <c r="D5">
        <f>Новый_текстовый_документ[[#This Row],[Точность по OKS, %]]*Новый_текстовый_документ[[#This Row],[Полнота, %]]/100</f>
        <v>24.843054414753528</v>
      </c>
    </row>
    <row r="6" spans="1:4" x14ac:dyDescent="0.25">
      <c r="A6" s="4" t="s">
        <v>5</v>
      </c>
      <c r="B6">
        <v>84.551495016611298</v>
      </c>
      <c r="C6">
        <v>29.622977456336415</v>
      </c>
      <c r="D6">
        <f>Новый_текстовый_документ[[#This Row],[Точность по OKS, %]]*Новый_текстовый_документ[[#This Row],[Полнота, %]]/100</f>
        <v>25.046670307766171</v>
      </c>
    </row>
    <row r="7" spans="1:4" x14ac:dyDescent="0.25">
      <c r="A7" s="4" t="s">
        <v>15</v>
      </c>
      <c r="B7">
        <v>85.049833887043192</v>
      </c>
      <c r="C7">
        <v>31.217016951901496</v>
      </c>
      <c r="D7">
        <f>Новый_текстовый_документ[[#This Row],[Точность по OKS, %]]*Новый_текстовый_документ[[#This Row],[Полнота, %]]/100</f>
        <v>26.550021062082337</v>
      </c>
    </row>
    <row r="8" spans="1:4" x14ac:dyDescent="0.25">
      <c r="A8" s="4" t="s">
        <v>29</v>
      </c>
      <c r="B8">
        <v>83.55481727574751</v>
      </c>
      <c r="C8">
        <v>32.17121745282568</v>
      </c>
      <c r="D8">
        <f>Новый_текстовый_документ[[#This Row],[Точность по OKS, %]]*Новый_текстовый_документ[[#This Row],[Полнота, %]]/100</f>
        <v>26.880601958091887</v>
      </c>
    </row>
    <row r="9" spans="1:4" x14ac:dyDescent="0.25">
      <c r="A9" s="4" t="s">
        <v>28</v>
      </c>
      <c r="B9">
        <v>86.54485049833886</v>
      </c>
      <c r="C9">
        <v>32.955555326828467</v>
      </c>
      <c r="D9">
        <f>Новый_текстовый_документ[[#This Row],[Точность по OKS, %]]*Новый_текстовый_документ[[#This Row],[Полнота, %]]/100</f>
        <v>28.521336088501045</v>
      </c>
    </row>
    <row r="10" spans="1:4" x14ac:dyDescent="0.25">
      <c r="A10" s="4" t="s">
        <v>1</v>
      </c>
      <c r="B10">
        <v>85.38205980066445</v>
      </c>
      <c r="C10">
        <v>33.401091310418089</v>
      </c>
      <c r="D10">
        <f>Новый_текстовый_документ[[#This Row],[Точность по OKS, %]]*Новый_текстовый_документ[[#This Row],[Полнота, %]]/100</f>
        <v>28.518539756735709</v>
      </c>
    </row>
    <row r="11" spans="1:4" x14ac:dyDescent="0.25">
      <c r="A11" s="4" t="s">
        <v>3</v>
      </c>
      <c r="B11">
        <v>81.72757475083057</v>
      </c>
      <c r="C11">
        <v>33.675929345007447</v>
      </c>
      <c r="D11">
        <f>Новый_текстовый_документ[[#This Row],[Точность по OKS, %]]*Новый_текстовый_документ[[#This Row],[Полнота, %]]/100</f>
        <v>27.522520328477849</v>
      </c>
    </row>
    <row r="12" spans="1:4" x14ac:dyDescent="0.25">
      <c r="A12" s="4" t="s">
        <v>13</v>
      </c>
      <c r="B12">
        <v>87.375415282392026</v>
      </c>
      <c r="C12">
        <v>34.674893445761008</v>
      </c>
      <c r="D12">
        <f>Новый_текстовый_документ[[#This Row],[Точность по OKS, %]]*Новый_текстовый_документ[[#This Row],[Полнота, %]]/100</f>
        <v>30.297332146960617</v>
      </c>
    </row>
    <row r="13" spans="1:4" x14ac:dyDescent="0.25">
      <c r="A13" s="4" t="s">
        <v>24</v>
      </c>
      <c r="B13">
        <v>82.392026578073086</v>
      </c>
      <c r="C13">
        <v>36.344908383342521</v>
      </c>
      <c r="D13">
        <f>Новый_текстовый_документ[[#This Row],[Точность по OKS, %]]*Новый_текстовый_документ[[#This Row],[Полнота, %]]/100</f>
        <v>29.945306574979881</v>
      </c>
    </row>
    <row r="14" spans="1:4" x14ac:dyDescent="0.25">
      <c r="A14" s="4" t="s">
        <v>19</v>
      </c>
      <c r="B14">
        <v>87.541528239202663</v>
      </c>
      <c r="C14">
        <v>37.950004468823195</v>
      </c>
      <c r="D14">
        <f>Новый_текстовый_документ[[#This Row],[Точность по OKS, %]]*Новый_текстовый_документ[[#This Row],[Полнота, %]]/100</f>
        <v>33.222013878853531</v>
      </c>
    </row>
    <row r="15" spans="1:4" x14ac:dyDescent="0.25">
      <c r="A15" s="4" t="s">
        <v>23</v>
      </c>
      <c r="B15">
        <v>86.710963455149511</v>
      </c>
      <c r="C15">
        <v>40.33947410486514</v>
      </c>
      <c r="D15">
        <f>Новый_текстовый_документ[[#This Row],[Точность по OKS, %]]*Новый_текстовый_документ[[#This Row],[Полнота, %]]/100</f>
        <v>34.978746649069109</v>
      </c>
    </row>
    <row r="16" spans="1:4" x14ac:dyDescent="0.25">
      <c r="A16" s="4" t="s">
        <v>14</v>
      </c>
      <c r="B16">
        <v>84.551495016611298</v>
      </c>
      <c r="C16">
        <v>40.630535546264632</v>
      </c>
      <c r="D16">
        <f>Новый_текстовый_документ[[#This Row],[Точность по OKS, %]]*Новый_текстовый_документ[[#This Row],[Полнота, %]]/100</f>
        <v>34.35372523762242</v>
      </c>
    </row>
    <row r="17" spans="1:4" x14ac:dyDescent="0.25">
      <c r="A17" s="4" t="s">
        <v>8</v>
      </c>
      <c r="B17">
        <v>84.551495016611298</v>
      </c>
      <c r="C17">
        <v>41.583036177586749</v>
      </c>
      <c r="D17">
        <f>Новый_текстовый_документ[[#This Row],[Точность по OKS, %]]*Новый_текстовый_документ[[#This Row],[Полнота, %]]/100</f>
        <v>35.15907876144793</v>
      </c>
    </row>
    <row r="18" spans="1:4" x14ac:dyDescent="0.25">
      <c r="A18" s="4" t="s">
        <v>9</v>
      </c>
      <c r="B18">
        <v>83.55481727574751</v>
      </c>
      <c r="C18">
        <v>44.424216753024801</v>
      </c>
      <c r="D18">
        <f>Новый_текстовый_документ[[#This Row],[Точность по OKS, %]]*Новый_текстовый_документ[[#This Row],[Полнота, %]]/100</f>
        <v>37.118573134171889</v>
      </c>
    </row>
    <row r="19" spans="1:4" x14ac:dyDescent="0.25">
      <c r="A19" s="4" t="s">
        <v>21</v>
      </c>
      <c r="B19">
        <v>86.710963455149511</v>
      </c>
      <c r="C19">
        <v>44.816584786011418</v>
      </c>
      <c r="D19">
        <f>Новый_текстовый_документ[[#This Row],[Точность по OKS, %]]*Новый_текстовый_документ[[#This Row],[Полнота, %]]/100</f>
        <v>38.860892455644461</v>
      </c>
    </row>
    <row r="20" spans="1:4" x14ac:dyDescent="0.25">
      <c r="A20" s="4" t="s">
        <v>0</v>
      </c>
      <c r="B20">
        <v>89.700996677740861</v>
      </c>
      <c r="C20">
        <v>47.67902928535915</v>
      </c>
      <c r="D20">
        <f>Новый_текстовый_документ[[#This Row],[Точность по OKS, %]]*Новый_текстовый_документ[[#This Row],[Полнота, %]]/100</f>
        <v>42.768564475239103</v>
      </c>
    </row>
    <row r="21" spans="1:4" x14ac:dyDescent="0.25">
      <c r="A21" s="4" t="s">
        <v>18</v>
      </c>
      <c r="B21">
        <v>84.21926910299004</v>
      </c>
      <c r="C21">
        <v>48.036806413760395</v>
      </c>
      <c r="D21">
        <f>Новый_текстовый_документ[[#This Row],[Точность по OKS, %]]*Новый_текстовый_документ[[#This Row],[Полнота, %]]/100</f>
        <v>40.456247262087246</v>
      </c>
    </row>
    <row r="22" spans="1:4" x14ac:dyDescent="0.25">
      <c r="A22" s="4" t="s">
        <v>16</v>
      </c>
      <c r="B22">
        <v>86.378737541528238</v>
      </c>
      <c r="C22">
        <v>50.326055014653001</v>
      </c>
      <c r="D22">
        <f>Новый_текстовый_документ[[#This Row],[Точность по OKS, %]]*Новый_текстовый_документ[[#This Row],[Полнота, %]]/100</f>
        <v>43.471010976112233</v>
      </c>
    </row>
    <row r="23" spans="1:4" x14ac:dyDescent="0.25">
      <c r="A23" s="4" t="s">
        <v>22</v>
      </c>
      <c r="B23">
        <v>90.697674418604649</v>
      </c>
      <c r="C23">
        <v>50.711325783804085</v>
      </c>
      <c r="D23">
        <f>Новый_текстовый_документ[[#This Row],[Точность по OKS, %]]*Новый_текстовый_документ[[#This Row],[Полнота, %]]/100</f>
        <v>45.993993152752537</v>
      </c>
    </row>
    <row r="24" spans="1:4" x14ac:dyDescent="0.25">
      <c r="A24" s="4" t="s">
        <v>4</v>
      </c>
      <c r="B24">
        <v>92.192691029900331</v>
      </c>
      <c r="C24">
        <v>51.132787943671524</v>
      </c>
      <c r="D24">
        <f>Новый_текстовый_документ[[#This Row],[Точность по OKS, %]]*Новый_текстовый_документ[[#This Row],[Полнота, %]]/100</f>
        <v>47.14069320388321</v>
      </c>
    </row>
    <row r="25" spans="1:4" x14ac:dyDescent="0.25">
      <c r="A25" s="4" t="s">
        <v>27</v>
      </c>
      <c r="B25">
        <v>93.023255813953483</v>
      </c>
      <c r="C25">
        <v>51.938975596529254</v>
      </c>
      <c r="D25">
        <f>Новый_текстовый_документ[[#This Row],[Точность по OKS, %]]*Новый_текстовый_документ[[#This Row],[Полнота, %]]/100</f>
        <v>48.315326136306275</v>
      </c>
    </row>
    <row r="26" spans="1:4" x14ac:dyDescent="0.25">
      <c r="A26" s="4" t="s">
        <v>25</v>
      </c>
      <c r="B26">
        <v>90.033222591362133</v>
      </c>
      <c r="C26">
        <v>56.683960608263526</v>
      </c>
      <c r="D26">
        <f>Новый_текстовый_документ[[#This Row],[Точность по OKS, %]]*Новый_текстовый_документ[[#This Row],[Полнота, %]]/100</f>
        <v>51.034396428037923</v>
      </c>
    </row>
    <row r="27" spans="1:4" x14ac:dyDescent="0.25">
      <c r="A27" s="4" t="s">
        <v>10</v>
      </c>
      <c r="B27">
        <v>90.863787375415285</v>
      </c>
      <c r="C27">
        <v>56.979511501343843</v>
      </c>
      <c r="D27">
        <f>Новый_текстовый_документ[[#This Row],[Точность по OKS, %]]*Новый_текстовый_документ[[#This Row],[Полнота, %]]/100</f>
        <v>51.773742178131371</v>
      </c>
    </row>
    <row r="28" spans="1:4" x14ac:dyDescent="0.25">
      <c r="A28" s="4" t="s">
        <v>12</v>
      </c>
      <c r="B28">
        <v>93.189368770764119</v>
      </c>
      <c r="C28">
        <v>58.330353476038972</v>
      </c>
      <c r="D28">
        <f>Новый_текстовый_документ[[#This Row],[Точность по OKS, %]]*Новый_текстовый_документ[[#This Row],[Полнота, %]]/100</f>
        <v>54.357688206076183</v>
      </c>
    </row>
    <row r="29" spans="1:4" x14ac:dyDescent="0.25">
      <c r="A29" s="4" t="s">
        <v>26</v>
      </c>
      <c r="B29">
        <v>91.694352159468437</v>
      </c>
      <c r="C29">
        <v>58.985411402665676</v>
      </c>
      <c r="D29">
        <f>Новый_текстовый_документ[[#This Row],[Точность по OKS, %]]*Новый_текстовый_документ[[#This Row],[Полнота, %]]/100</f>
        <v>54.086290854271518</v>
      </c>
    </row>
    <row r="30" spans="1:4" x14ac:dyDescent="0.25">
      <c r="A30" s="4" t="s">
        <v>17</v>
      </c>
      <c r="B30">
        <v>97.009966777408636</v>
      </c>
      <c r="C30">
        <v>59.453349037249289</v>
      </c>
      <c r="D30">
        <f>Новый_текстовый_документ[[#This Row],[Точность по OKS, %]]*Новый_текстовый_документ[[#This Row],[Полнота, %]]/100</f>
        <v>57.67567414909233</v>
      </c>
    </row>
    <row r="31" spans="1:4" x14ac:dyDescent="0.25">
      <c r="A31" s="4" t="s">
        <v>20</v>
      </c>
      <c r="B31">
        <v>97.840531561461802</v>
      </c>
      <c r="C31">
        <v>61.242074582558331</v>
      </c>
      <c r="D31">
        <f>Новый_текстовый_документ[[#This Row],[Точность по OKS, %]]*Новый_текстовый_документ[[#This Row],[Полнота, %]]/100</f>
        <v>59.91957131084196</v>
      </c>
    </row>
    <row r="34" spans="1:4" x14ac:dyDescent="0.25">
      <c r="A34" t="s">
        <v>34</v>
      </c>
      <c r="B34">
        <f>AVERAGE(Новый_текстовый_документ[Полнота, %])</f>
        <v>87.563676633444118</v>
      </c>
      <c r="C34">
        <f>AVERAGE(Новый_текстовый_документ[Точность по OKS, %])</f>
        <v>42.107386669978013</v>
      </c>
      <c r="D34">
        <f>AVERAGE(Новый_текстовый_документ[Итоговая точность, %])</f>
        <v>37.244414175119452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BED9-26B0-444A-A43A-B4D47415670E}">
  <dimension ref="A1:D32"/>
  <sheetViews>
    <sheetView workbookViewId="0">
      <selection activeCell="C5" sqref="C5"/>
    </sheetView>
  </sheetViews>
  <sheetFormatPr defaultRowHeight="15" x14ac:dyDescent="0.25"/>
  <cols>
    <col min="1" max="1" width="17.5703125" bestFit="1" customWidth="1"/>
    <col min="2" max="2" width="13.5703125" bestFit="1" customWidth="1"/>
    <col min="3" max="3" width="21" bestFit="1" customWidth="1"/>
    <col min="4" max="4" width="22.85546875" bestFit="1" customWidth="1"/>
  </cols>
  <sheetData>
    <row r="1" spans="1:4" x14ac:dyDescent="0.25">
      <c r="A1" s="1" t="s">
        <v>32</v>
      </c>
      <c r="B1" s="1" t="s">
        <v>31</v>
      </c>
      <c r="C1" s="1" t="s">
        <v>30</v>
      </c>
      <c r="D1" s="1" t="s">
        <v>33</v>
      </c>
    </row>
    <row r="2" spans="1:4" x14ac:dyDescent="0.25">
      <c r="A2" s="2" t="s">
        <v>11</v>
      </c>
      <c r="B2" s="3">
        <v>86.378737541528238</v>
      </c>
      <c r="C2" s="3">
        <v>31.815606908818875</v>
      </c>
      <c r="D2" s="3">
        <f>Новый_текстовый_документ__2[[#This Row],[Полнота, %]]*Новый_текстовый_документ__2[[#This Row],[Точность по OKS, %]]/100</f>
        <v>27.481919589012982</v>
      </c>
    </row>
    <row r="3" spans="1:4" x14ac:dyDescent="0.25">
      <c r="A3" s="2" t="s">
        <v>24</v>
      </c>
      <c r="B3" s="3">
        <v>87.20930232558139</v>
      </c>
      <c r="C3" s="3">
        <v>42.422451981099137</v>
      </c>
      <c r="D3" s="3">
        <f>Новый_текстовый_документ__2[[#This Row],[Полнота, %]]*Новый_текстовый_документ__2[[#This Row],[Точность по OKS, %]]/100</f>
        <v>36.996324402121338</v>
      </c>
    </row>
    <row r="4" spans="1:4" x14ac:dyDescent="0.25">
      <c r="A4" s="2" t="s">
        <v>25</v>
      </c>
      <c r="B4" s="3">
        <v>88.704318936877087</v>
      </c>
      <c r="C4" s="3">
        <v>42.46329727702215</v>
      </c>
      <c r="D4" s="3">
        <f>Новый_текстовый_документ__2[[#This Row],[Полнота, %]]*Новый_текстовый_документ__2[[#This Row],[Точность по OKS, %]]/100</f>
        <v>37.666778647723973</v>
      </c>
    </row>
    <row r="5" spans="1:4" x14ac:dyDescent="0.25">
      <c r="A5" s="2" t="s">
        <v>22</v>
      </c>
      <c r="B5" s="3">
        <v>89.368770764119603</v>
      </c>
      <c r="C5" s="3">
        <v>50.527966954319069</v>
      </c>
      <c r="D5" s="3">
        <f>Новый_текстовый_документ__2[[#This Row],[Полнота, %]]*Новый_текстовый_документ__2[[#This Row],[Точность по OKS, %]]/100</f>
        <v>45.156222959175508</v>
      </c>
    </row>
    <row r="6" spans="1:4" x14ac:dyDescent="0.25">
      <c r="A6" s="2" t="s">
        <v>6</v>
      </c>
      <c r="B6" s="3">
        <v>89.368770764119603</v>
      </c>
      <c r="C6" s="3">
        <v>51.454602174727256</v>
      </c>
      <c r="D6" s="3">
        <f>Новый_текстовый_документ__2[[#This Row],[Полнота, %]]*Новый_текстовый_документ__2[[#This Row],[Точность по OKS, %]]/100</f>
        <v>45.984345465121706</v>
      </c>
    </row>
    <row r="7" spans="1:4" x14ac:dyDescent="0.25">
      <c r="A7" s="2" t="s">
        <v>20</v>
      </c>
      <c r="B7" s="3">
        <v>88.704318936877087</v>
      </c>
      <c r="C7" s="3">
        <v>51.896447353895468</v>
      </c>
      <c r="D7" s="3">
        <f>Новый_текстовый_документ__2[[#This Row],[Полнота, %]]*Новый_текстовый_документ__2[[#This Row],[Точность по OKS, %]]/100</f>
        <v>46.034390177707948</v>
      </c>
    </row>
    <row r="8" spans="1:4" x14ac:dyDescent="0.25">
      <c r="A8" s="2" t="s">
        <v>26</v>
      </c>
      <c r="B8" s="3">
        <v>88.039867109634557</v>
      </c>
      <c r="C8" s="3">
        <v>53.120697982275118</v>
      </c>
      <c r="D8" s="3">
        <f>Новый_текстовый_документ__2[[#This Row],[Полнота, %]]*Новый_текстовый_документ__2[[#This Row],[Точность по OKS, %]]/100</f>
        <v>46.767391911305339</v>
      </c>
    </row>
    <row r="9" spans="1:4" x14ac:dyDescent="0.25">
      <c r="A9" s="2" t="s">
        <v>12</v>
      </c>
      <c r="B9" s="3">
        <v>85.714285714285708</v>
      </c>
      <c r="C9" s="3">
        <v>55.182428670909822</v>
      </c>
      <c r="D9" s="3">
        <f>Новый_текстовый_документ__2[[#This Row],[Полнота, %]]*Новый_текстовый_документ__2[[#This Row],[Точность по OKS, %]]/100</f>
        <v>47.299224575065551</v>
      </c>
    </row>
    <row r="10" spans="1:4" x14ac:dyDescent="0.25">
      <c r="A10" s="2" t="s">
        <v>19</v>
      </c>
      <c r="B10" s="3">
        <v>90.033222591362133</v>
      </c>
      <c r="C10" s="3">
        <v>52.839356528718149</v>
      </c>
      <c r="D10" s="3">
        <f>Новый_текстовый_документ__2[[#This Row],[Полнота, %]]*Новый_текстовый_документ__2[[#This Row],[Точность по OKS, %]]/100</f>
        <v>47.572975479344251</v>
      </c>
    </row>
    <row r="11" spans="1:4" x14ac:dyDescent="0.25">
      <c r="A11" s="2" t="s">
        <v>9</v>
      </c>
      <c r="B11" s="3">
        <v>87.20930232558139</v>
      </c>
      <c r="C11" s="3">
        <v>56.456409012848219</v>
      </c>
      <c r="D11" s="3">
        <f>Новый_текстовый_документ__2[[#This Row],[Полнота, %]]*Новый_текстовый_документ__2[[#This Row],[Точность по OKS, %]]/100</f>
        <v>49.235240418181583</v>
      </c>
    </row>
    <row r="12" spans="1:4" x14ac:dyDescent="0.25">
      <c r="A12" s="2" t="s">
        <v>15</v>
      </c>
      <c r="B12" s="3">
        <v>89.534883720930239</v>
      </c>
      <c r="C12" s="3">
        <v>56.410313487052186</v>
      </c>
      <c r="D12" s="3">
        <f>Новый_текстовый_документ__2[[#This Row],[Полнота, %]]*Новый_текстовый_документ__2[[#This Row],[Точность по OKS, %]]/100</f>
        <v>50.506908587244403</v>
      </c>
    </row>
    <row r="13" spans="1:4" x14ac:dyDescent="0.25">
      <c r="A13" s="2" t="s">
        <v>13</v>
      </c>
      <c r="B13" s="3">
        <v>88.538205980066436</v>
      </c>
      <c r="C13" s="3">
        <v>57.397225584923476</v>
      </c>
      <c r="D13" s="3">
        <f>Новый_текстовый_документ__2[[#This Row],[Полнота, %]]*Новый_текстовый_документ__2[[#This Row],[Точность по OKS, %]]/100</f>
        <v>50.818473815222944</v>
      </c>
    </row>
    <row r="14" spans="1:4" x14ac:dyDescent="0.25">
      <c r="A14" s="2" t="s">
        <v>16</v>
      </c>
      <c r="B14" s="3">
        <v>89.368770764119603</v>
      </c>
      <c r="C14" s="3">
        <v>57.869964619985808</v>
      </c>
      <c r="D14" s="3">
        <f>Новый_текстовый_документ__2[[#This Row],[Полнота, %]]*Новый_текстовый_документ__2[[#This Row],[Точность по OKS, %]]/100</f>
        <v>51.717676022512229</v>
      </c>
    </row>
    <row r="15" spans="1:4" x14ac:dyDescent="0.25">
      <c r="A15" s="2" t="s">
        <v>4</v>
      </c>
      <c r="B15" s="3">
        <v>86.04651162790698</v>
      </c>
      <c r="C15" s="3">
        <v>61.390750376696502</v>
      </c>
      <c r="D15" s="3">
        <f>Новый_текстовый_документ__2[[#This Row],[Полнота, %]]*Новый_текстовый_документ__2[[#This Row],[Точность по OKS, %]]/100</f>
        <v>52.824599161343507</v>
      </c>
    </row>
    <row r="16" spans="1:4" x14ac:dyDescent="0.25">
      <c r="A16" s="2" t="s">
        <v>14</v>
      </c>
      <c r="B16" s="3">
        <v>88.538205980066436</v>
      </c>
      <c r="C16" s="3">
        <v>62.366426157196614</v>
      </c>
      <c r="D16" s="3">
        <f>Новый_текстовый_документ__2[[#This Row],[Полнота, %]]*Новый_текстовый_документ__2[[#This Row],[Точность по OKS, %]]/100</f>
        <v>55.218114853464769</v>
      </c>
    </row>
    <row r="17" spans="1:4" x14ac:dyDescent="0.25">
      <c r="A17" s="2" t="s">
        <v>1</v>
      </c>
      <c r="B17" s="3">
        <v>86.54485049833886</v>
      </c>
      <c r="C17" s="3">
        <v>64.478079935661484</v>
      </c>
      <c r="D17" s="3">
        <f>Новый_текстовый_документ__2[[#This Row],[Полнота, %]]*Новый_текстовый_документ__2[[#This Row],[Точность по OKS, %]]/100</f>
        <v>55.802457884517651</v>
      </c>
    </row>
    <row r="18" spans="1:4" x14ac:dyDescent="0.25">
      <c r="A18" s="2" t="s">
        <v>8</v>
      </c>
      <c r="B18" s="3">
        <v>87.707641196013284</v>
      </c>
      <c r="C18" s="3">
        <v>65.518102432295663</v>
      </c>
      <c r="D18" s="3">
        <f>Новый_текстовый_документ__2[[#This Row],[Полнота, %]]*Новый_текстовый_документ__2[[#This Row],[Точность по OKS, %]]/100</f>
        <v>57.46438219975434</v>
      </c>
    </row>
    <row r="19" spans="1:4" x14ac:dyDescent="0.25">
      <c r="A19" s="2" t="s">
        <v>29</v>
      </c>
      <c r="B19" s="3">
        <v>89.700996677740861</v>
      </c>
      <c r="C19" s="3">
        <v>67.10855760408208</v>
      </c>
      <c r="D19" s="3">
        <f>Новый_текстовый_документ__2[[#This Row],[Полнота, %]]*Новый_текстовый_документ__2[[#This Row],[Точность по OKS, %]]/100</f>
        <v>60.197045026917479</v>
      </c>
    </row>
    <row r="20" spans="1:4" x14ac:dyDescent="0.25">
      <c r="A20" s="2" t="s">
        <v>28</v>
      </c>
      <c r="B20" s="3">
        <v>88.870431893687709</v>
      </c>
      <c r="C20" s="3">
        <v>67.898643929414135</v>
      </c>
      <c r="D20" s="3">
        <f>Новый_текстовый_документ__2[[#This Row],[Полнота, %]]*Новый_текстовый_документ__2[[#This Row],[Точность по OKS, %]]/100</f>
        <v>60.341818110027518</v>
      </c>
    </row>
    <row r="21" spans="1:4" x14ac:dyDescent="0.25">
      <c r="A21" s="2" t="s">
        <v>2</v>
      </c>
      <c r="B21" s="3">
        <v>88.870431893687709</v>
      </c>
      <c r="C21" s="3">
        <v>68.076105206991201</v>
      </c>
      <c r="D21" s="3">
        <f>Новый_текстовый_документ__2[[#This Row],[Полнота, %]]*Новый_текстовый_документ__2[[#This Row],[Точность по OKS, %]]/100</f>
        <v>60.499528713854303</v>
      </c>
    </row>
    <row r="22" spans="1:4" x14ac:dyDescent="0.25">
      <c r="A22" s="2" t="s">
        <v>7</v>
      </c>
      <c r="B22" s="3">
        <v>86.710963455149511</v>
      </c>
      <c r="C22" s="3">
        <v>71.328360472204608</v>
      </c>
      <c r="D22" s="3">
        <f>Новый_текстовый_документ__2[[#This Row],[Полнота, %]]*Новый_текстовый_документ__2[[#This Row],[Точность по OKS, %]]/100</f>
        <v>61.849508582210646</v>
      </c>
    </row>
    <row r="23" spans="1:4" x14ac:dyDescent="0.25">
      <c r="A23" s="2" t="s">
        <v>23</v>
      </c>
      <c r="B23" s="3">
        <v>91.362126245847179</v>
      </c>
      <c r="C23" s="3">
        <v>67.834813755037075</v>
      </c>
      <c r="D23" s="3">
        <f>Новый_текстовый_документ__2[[#This Row],[Полнота, %]]*Новый_текстовый_документ__2[[#This Row],[Точность по OKS, %]]/100</f>
        <v>61.975328181512275</v>
      </c>
    </row>
    <row r="24" spans="1:4" x14ac:dyDescent="0.25">
      <c r="A24" s="2" t="s">
        <v>17</v>
      </c>
      <c r="B24" s="3">
        <v>93.853820598006649</v>
      </c>
      <c r="C24" s="3">
        <v>70.468568662006334</v>
      </c>
      <c r="D24" s="3">
        <f>Новый_текстовый_документ__2[[#This Row],[Полнота, %]]*Новый_текстовый_документ__2[[#This Row],[Точность по OKS, %]]/100</f>
        <v>66.137444010022548</v>
      </c>
    </row>
    <row r="25" spans="1:4" x14ac:dyDescent="0.25">
      <c r="A25" s="2" t="s">
        <v>0</v>
      </c>
      <c r="B25" s="3">
        <v>92.524916943521589</v>
      </c>
      <c r="C25" s="3">
        <v>73.481802125180735</v>
      </c>
      <c r="D25" s="3">
        <f>Новый_текстовый_документ__2[[#This Row],[Полнота, %]]*Новый_текстовый_документ__2[[#This Row],[Точность по OKS, %]]/100</f>
        <v>67.98897638492636</v>
      </c>
    </row>
    <row r="26" spans="1:4" x14ac:dyDescent="0.25">
      <c r="A26" s="2" t="s">
        <v>21</v>
      </c>
      <c r="B26" s="3">
        <v>91.196013289036543</v>
      </c>
      <c r="C26" s="3">
        <v>79.825811936575718</v>
      </c>
      <c r="D26" s="3">
        <f>Новый_текстовый_документ__2[[#This Row],[Полнота, %]]*Новый_текстовый_документ__2[[#This Row],[Точность по OKS, %]]/100</f>
        <v>72.797958061760909</v>
      </c>
    </row>
    <row r="27" spans="1:4" x14ac:dyDescent="0.25">
      <c r="A27" s="2" t="s">
        <v>27</v>
      </c>
      <c r="B27" s="3">
        <v>92.524916943521589</v>
      </c>
      <c r="C27" s="3">
        <v>79.296268207520967</v>
      </c>
      <c r="D27" s="3">
        <f>Новый_текстовый_документ__2[[#This Row],[Полнота, %]]*Новый_текстовый_документ__2[[#This Row],[Точность по OKS, %]]/100</f>
        <v>73.368806298320891</v>
      </c>
    </row>
    <row r="28" spans="1:4" x14ac:dyDescent="0.25">
      <c r="A28" s="2" t="s">
        <v>5</v>
      </c>
      <c r="B28" s="3">
        <v>92.857142857142861</v>
      </c>
      <c r="C28" s="3">
        <v>79.783648537582053</v>
      </c>
      <c r="D28" s="3">
        <f>Новый_текстовый_документ__2[[#This Row],[Полнота, %]]*Новый_текстовый_документ__2[[#This Row],[Точность по OKS, %]]/100</f>
        <v>74.084816499183333</v>
      </c>
    </row>
    <row r="29" spans="1:4" x14ac:dyDescent="0.25">
      <c r="A29" s="2" t="s">
        <v>10</v>
      </c>
      <c r="B29" s="3">
        <v>93.687707641196013</v>
      </c>
      <c r="C29" s="3">
        <v>80.623033563272813</v>
      </c>
      <c r="D29" s="3">
        <f>Новый_текстовый_документ__2[[#This Row],[Полнота, %]]*Новый_текстовый_документ__2[[#This Row],[Точность по OKS, %]]/100</f>
        <v>75.533871976222372</v>
      </c>
    </row>
    <row r="30" spans="1:4" x14ac:dyDescent="0.25">
      <c r="A30" s="2" t="s">
        <v>3</v>
      </c>
      <c r="B30" s="3">
        <v>97.176079734219272</v>
      </c>
      <c r="C30" s="3">
        <v>79.176977124123525</v>
      </c>
      <c r="D30" s="3">
        <f>Новый_текстовый_документ__2[[#This Row],[Полнота, %]]*Новый_текстовый_документ__2[[#This Row],[Точность по OKS, %]]/100</f>
        <v>76.941082421282829</v>
      </c>
    </row>
    <row r="31" spans="1:4" x14ac:dyDescent="0.25">
      <c r="A31" s="2" t="s">
        <v>18</v>
      </c>
      <c r="B31" s="3">
        <v>95.68106312292359</v>
      </c>
      <c r="C31" s="3">
        <v>80.548708170884964</v>
      </c>
      <c r="D31" s="3">
        <f>Новый_текстовый_документ__2[[#This Row],[Полнота, %]]*Новый_текстовый_документ__2[[#This Row],[Точность по OKS, %]]/100</f>
        <v>77.069860309683961</v>
      </c>
    </row>
    <row r="32" spans="1:4" x14ac:dyDescent="0.25">
      <c r="A32" s="1"/>
      <c r="B32" s="1"/>
      <c r="C32" s="1"/>
      <c r="D3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Z Y 2 K U 5 + h s /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2 K S n W D Q m 3 0 Y V w b f a g X 7 A B Q S w M E F A A C A A g A Z Y 2 K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W N i l P H m + r 2 N Q E A A H c F A A A T A B w A R m 9 y b X V s Y X M v U 2 V j d G l v b j E u b S C i G A A o o B Q A A A A A A A A A A A A A A A A A A A A A A A A A A A D t U 8 t K w 0 A U 3 Q f y D 5 d x k 8 A Q S I s b S 1 a t X Q r S 7 q x I H 1 c d T G Z K Z i I t p Q v r w o U / 0 I 0 / I Y p t s f o L N 3 / k a A h K V 4 o b k Q 4 M 9 3 H u c M / h M B r 7 R i g J r S K G N d d x H X 3 e T X E A O 4 z u 6 I X u 8 1 t a Q j 6 j R 1 r l V z a W L X q w 6 S q / p m c L r f M Z e B W f Q Q Q x G t c B e 2 h e z O c 3 t K Y F r S x W 1 5 d B Q / W z B K X x m i L G o K 6 k s Y X 2 W H O v c 4 H j k 6 E S t u z 8 b H d g R o b 5 / K i B s U i E w T R i N c a h r u I s k T q q c t i X f T U Q 8 i w K K 7 s h h 8 N M G W y Z c Y z R Z x o c K I n H P i / o W / 1 z e i o 2 f N x 1 y W Z B r + 9 C 2 9 2 e f d N O u 1 K f q j Q p l r X H Q 9 T e p n Q + m b A C D y 0 t Y 2 f A 4 M h M O Z T 9 S t m X W d L D 9 A t S 3 U C m v u s I + R 2 O v 3 F z 6 + R / c R K 8 6 v Z f / i 0 3 3 w B Q S w E C L Q A U A A I A C A B l j Y p T n 6 G z 8 a Q A A A D 2 A A A A E g A A A A A A A A A A A A A A A A A A A A A A Q 2 9 u Z m l n L 1 B h Y 2 t h Z 2 U u e G 1 s U E s B A i 0 A F A A C A A g A Z Y 2 K U 1 N y O C y b A A A A 4 Q A A A B M A A A A A A A A A A A A A A A A A 8 A A A A F t D b 2 5 0 Z W 5 0 X 1 R 5 c G V z X S 5 4 b W x Q S w E C L Q A U A A I A C A B l j Y p T x 5 v q 9 j U B A A B 3 B Q A A E w A A A A A A A A A A A A A A A A D Y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I Q A A A A A A A E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E 2 O j Q 3 O j M x L j k w N D c 0 N z l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g K D I p L 0 F 1 d G 9 S Z W 1 v d m V k Q 2 9 s d W 1 u c z E u e 0 N v b H V t b j E s M H 0 m c X V v d D s s J n F 1 b 3 Q 7 U 2 V j d G l v b j E v 0 J 3 Q v t C y 0 Y v Q u S D R g t C 1 0 L r R g d G C 0 L 7 Q s t G L 0 L k g 0 L T Q v t C 6 0 Y P Q v N C 1 0 L 3 R g i A o M i k v Q X V 0 b 1 J l b W 9 2 Z W R D b 2 x 1 b W 5 z M S 5 7 Q 2 9 s d W 1 u M i w x f S Z x d W 9 0 O y w m c X V v d D t T Z W N 0 a W 9 u M S / Q n d C + 0 L L R i 9 C 5 I N G C 0 L X Q u t G B 0 Y L Q v t C y 0 Y v Q u S D Q t N C + 0 L r R g 9 C 8 0 L X Q v d G C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g K D I p L 0 F 1 d G 9 S Z W 1 v d m V k Q 2 9 s d W 1 u c z E u e 0 N v b H V t b j E s M H 0 m c X V v d D s s J n F 1 b 3 Q 7 U 2 V j d G l v b j E v 0 J 3 Q v t C y 0 Y v Q u S D R g t C 1 0 L r R g d G C 0 L 7 Q s t G L 0 L k g 0 L T Q v t C 6 0 Y P Q v N C 1 0 L 3 R g i A o M i k v Q X V 0 b 1 J l b W 9 2 Z W R D b 2 x 1 b W 5 z M S 5 7 Q 2 9 s d W 1 u M i w x f S Z x d W 9 0 O y w m c X V v d D t T Z W N 0 a W 9 u M S / Q n d C + 0 L L R i 9 C 5 I N G C 0 L X Q u t G B 0 Y L Q v t C y 0 Y v Q u S D Q t N C + 0 L r R g 9 C 8 0 L X Q v d G C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d 0 L 7 Q s t G L 0 L l f 0 Y L Q t d C 6 0 Y H R g t C + 0 L L R i 9 C 5 X 9 C 0 0 L 7 Q u t G D 0 L z Q t d C 9 0 Y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N U M T M 6 N D Q 6 M D g u N z A 5 N D I x N 1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S D R g t C 1 0 L r R g d G C 0 L 7 Q s t G L 0 L k g 0 L T Q v t C 6 0 Y P Q v N C 1 0 L 3 R g i 9 B d X R v U m V t b 3 Z l Z E N v b H V t b n M x L n t D b 2 x 1 b W 4 x L D B 9 J n F 1 b 3 Q 7 L C Z x d W 9 0 O 1 N l Y 3 R p b 2 4 x L 9 C d 0 L 7 Q s t G L 0 L k g 0 Y L Q t d C 6 0 Y H R g t C + 0 L L R i 9 C 5 I N C 0 0 L 7 Q u t G D 0 L z Q t d C 9 0 Y I v Q X V 0 b 1 J l b W 9 2 Z W R D b 2 x 1 b W 5 z M S 5 7 Q 2 9 s d W 1 u M i w x f S Z x d W 9 0 O y w m c X V v d D t T Z W N 0 a W 9 u M S / Q n d C + 0 L L R i 9 C 5 I N G C 0 L X Q u t G B 0 Y L Q v t C y 0 Y v Q u S D Q t N C + 0 L r R g 9 C 8 0 L X Q v d G C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3 Q v t C y 0 Y v Q u S D R g t C 1 0 L r R g d G C 0 L 7 Q s t G L 0 L k g 0 L T Q v t C 6 0 Y P Q v N C 1 0 L 3 R g i 9 B d X R v U m V t b 3 Z l Z E N v b H V t b n M x L n t D b 2 x 1 b W 4 x L D B 9 J n F 1 b 3 Q 7 L C Z x d W 9 0 O 1 N l Y 3 R p b 2 4 x L 9 C d 0 L 7 Q s t G L 0 L k g 0 Y L Q t d C 6 0 Y H R g t C + 0 L L R i 9 C 5 I N C 0 0 L 7 Q u t G D 0 L z Q t d C 9 0 Y I v Q X V 0 b 1 J l b W 9 2 Z W R D b 2 x 1 b W 5 z M S 5 7 Q 2 9 s d W 1 u M i w x f S Z x d W 9 0 O y w m c X V v d D t T Z W N 0 a W 9 u M S / Q n d C + 0 L L R i 9 C 5 I N G C 0 L X Q u t G B 0 Y L Q v t C y 0 Y v Q u S D Q t N C + 0 L r R g 9 C 8 0 L X Q v d G C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3 Q v t C y 0 Y v Q u V / R g t C 1 0 L r R g d G C 0 L 7 Q s t G L 0 L l f 0 L T Q v t C 6 0 Y P Q v N C 1 0 L 3 R g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F Q x N D o 0 M z o x M S 4 1 O T E 1 O T k 2 W i I g L z 4 8 R W 5 0 c n k g V H l w Z T 0 i R m l s b E N v b H V t b l R 5 c G V z I i B W Y W x 1 Z T 0 i c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I N G C 0 L X Q u t G B 0 Y L Q v t C y 0 Y v Q u S D Q t N C + 0 L r R g 9 C 8 0 L X Q v d G C I C g z K S 9 B d X R v U m V t b 3 Z l Z E N v b H V t b n M x L n t D b 2 x 1 b W 4 x L D B 9 J n F 1 b 3 Q 7 L C Z x d W 9 0 O 1 N l Y 3 R p b 2 4 x L 9 C d 0 L 7 Q s t G L 0 L k g 0 Y L Q t d C 6 0 Y H R g t C + 0 L L R i 9 C 5 I N C 0 0 L 7 Q u t G D 0 L z Q t d C 9 0 Y I g K D M p L 0 F 1 d G 9 S Z W 1 v d m V k Q 2 9 s d W 1 u c z E u e 0 N v b H V t b j I s M X 0 m c X V v d D s s J n F 1 b 3 Q 7 U 2 V j d G l v b j E v 0 J 3 Q v t C y 0 Y v Q u S D R g t C 1 0 L r R g d G C 0 L 7 Q s t G L 0 L k g 0 L T Q v t C 6 0 Y P Q v N C 1 0 L 3 R g i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d C + 0 L L R i 9 C 5 I N G C 0 L X Q u t G B 0 Y L Q v t C y 0 Y v Q u S D Q t N C + 0 L r R g 9 C 8 0 L X Q v d G C I C g z K S 9 B d X R v U m V t b 3 Z l Z E N v b H V t b n M x L n t D b 2 x 1 b W 4 x L D B 9 J n F 1 b 3 Q 7 L C Z x d W 9 0 O 1 N l Y 3 R p b 2 4 x L 9 C d 0 L 7 Q s t G L 0 L k g 0 Y L Q t d C 6 0 Y H R g t C + 0 L L R i 9 C 5 I N C 0 0 L 7 Q u t G D 0 L z Q t d C 9 0 Y I g K D M p L 0 F 1 d G 9 S Z W 1 v d m V k Q 2 9 s d W 1 u c z E u e 0 N v b H V t b j I s M X 0 m c X V v d D s s J n F 1 b 3 Q 7 U 2 V j d G l v b j E v 0 J 3 Q v t C y 0 Y v Q u S D R g t C 1 0 L r R g d G C 0 L 7 Q s t G L 0 L k g 0 L T Q v t C 6 0 Y P Q v N C 1 0 L 3 R g i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U z s G d v O / 0 2 g f R R 6 z r o P J g A A A A A C A A A A A A A Q Z g A A A A E A A C A A A A B M z q Z Q b Q 1 w N D e L B W C D q d 5 i r 0 N 3 6 G Q X 1 C w V e V h M 7 L Y U y g A A A A A O g A A A A A I A A C A A A A D r e J I Y i 9 y 8 K C g m C 5 z P f / 2 I f 7 o S + Q 4 6 R k 6 m 9 G v s i l 3 5 I l A A A A B 0 P s 2 1 i b J K t Q D i C w o + O 7 C H f 8 U 2 D F / J f P 0 K o S 7 1 j H M K 7 A F i G M f 7 r l Z W l f y e G I T N t v x i J m o J S H Q f y L i p i t U g 1 O M + p Y P e k X 1 + e c w g y 5 v u 8 f P 5 b 0 A A A A B i L D w p k V b L h y 6 P l 6 h j y W 9 D e V 7 C z e f e s W R Z s 1 j y b W g 4 j c x 2 q b u U 4 l 7 n S I y Q R H O T M X U V H q 9 v U 5 0 i R p n Q v S H l w t f 6 < / D a t a M a s h u p > 
</file>

<file path=customXml/itemProps1.xml><?xml version="1.0" encoding="utf-8"?>
<ds:datastoreItem xmlns:ds="http://schemas.openxmlformats.org/officeDocument/2006/customXml" ds:itemID="{126E2B44-A89D-4D33-AB60-A31588AB0E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Новый текстовый документ (3)</vt:lpstr>
      <vt:lpstr>Новый текстовый документ</vt:lpstr>
      <vt:lpstr>Новый текстовый документ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2021-12-10T14:44:31Z</dcterms:modified>
</cp:coreProperties>
</file>