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FB6E0C5A-B4AA-4882-AC25-1EBEF464F1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Лист1!$A$1:$G$70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3" i="1"/>
  <c r="F53" i="1" l="1"/>
</calcChain>
</file>

<file path=xl/sharedStrings.xml><?xml version="1.0" encoding="utf-8"?>
<sst xmlns="http://schemas.openxmlformats.org/spreadsheetml/2006/main" count="51" uniqueCount="45">
  <si>
    <t>Quantity
Кол-во</t>
  </si>
  <si>
    <t>Unit price (EUR)
Цена за ед.</t>
  </si>
  <si>
    <t>Total cost (EUR) 
Общая стоимость</t>
  </si>
  <si>
    <t>PIN</t>
  </si>
  <si>
    <t>Name and type
Наименование</t>
  </si>
  <si>
    <t>Директор ООО "КСК Торг"/ Director KSK Torg LLC.</t>
  </si>
  <si>
    <t>INVOICE          ИНВОЙС</t>
  </si>
  <si>
    <t>Rollenhebel kpl/Роликовый рычаг компл./
 № части 1-080-56-264-0</t>
  </si>
  <si>
    <t>Rollenbolzen / Роликовый болт 
№ части 1-011-56-346-0</t>
  </si>
  <si>
    <t>Супорт подушки в сборе 
№ части 2-080-56-805-0</t>
  </si>
  <si>
    <t>ambosshalter / держатель 
№ части 1-080-56-354-0</t>
  </si>
  <si>
    <t>schmierleitung lm oben /линия смазки 
№ части 1-080-56-268-0</t>
  </si>
  <si>
    <t>schmierleitung rm oben /линия смазки 
№ части 1-080-56-267-0</t>
  </si>
  <si>
    <t>schraube all 4m 8x1 st3871 /шуруп 4м 8x1 st3871 
№ части 0-021-50-330-1</t>
  </si>
  <si>
    <t>doppelkegelring 4 ms din 3862 /
двойное конусное кольцо 4 мс DIN 3862
№ части 0-021-00-030-5</t>
  </si>
  <si>
    <t>schmiernippel am10x1 din 71412 /
пресс-масленка am10x1 din 71412
№ части 0-604-00-600-1</t>
  </si>
  <si>
    <t>супорт прижимов в сборе 
№ части 2-080-56-814-0</t>
  </si>
  <si>
    <t>federbolzen / болт
№ части 1-080-56-025-0</t>
  </si>
  <si>
    <t>zugfeder / пружина растяжения
№ части 1-003-56-007-0</t>
  </si>
  <si>
    <t>nabe /втулка для вала диаметром 35 мм /
№ части 1-080-56-067-1 [1-080-56-235-0]</t>
  </si>
  <si>
    <t>Nabe / втулка для вала диаметром 35 мм /
№ части 1-080-56-061-1 [1-080-56-235-0]</t>
  </si>
  <si>
    <t>laufring / кольцо беговое
№ части 1-800-05-051-0 [1-080-56-234-1]</t>
  </si>
  <si>
    <t>laufring / кольцо беговое
№ части 1-800-05-050-4 [1-080-56-234-1]</t>
  </si>
  <si>
    <t>welle / вал
№ части 1-800-04-574-5 [1-018-27-840-0]</t>
  </si>
  <si>
    <t>welle / вал
№ части 1-800-04-574-3 [1-018-27-840-0]</t>
  </si>
  <si>
    <t>o-ring / о-кольцо
№ части 0-162-11-811-2</t>
  </si>
  <si>
    <t>finger schr. Ambl. / пальцы
№ части 1-011-56-376-0</t>
  </si>
  <si>
    <t>finger schr. Ambl. / пальцы
№ части 1-011-56-378-0</t>
  </si>
  <si>
    <t>ambosseiste / опора
№ части 1-800-00-922-2 [l-011-56-736-0]</t>
  </si>
  <si>
    <t>amboss / опора
№ части 1-080-56-229-0 [l-080-56-233-0]</t>
  </si>
  <si>
    <t xml:space="preserve">Копир барабана </t>
  </si>
  <si>
    <t>ИТОГО:</t>
  </si>
  <si>
    <t xml:space="preserve">
</t>
  </si>
  <si>
    <t>Дибров С. В. / Dibrov S/V/</t>
  </si>
  <si>
    <t>https://portal.standartno.by/crm/deal/details/135300/</t>
  </si>
  <si>
    <r>
      <rPr>
        <sz val="11"/>
        <color rgb="FFFF0000"/>
        <rFont val="Calibri"/>
        <family val="2"/>
        <charset val="204"/>
        <scheme val="minor"/>
      </rPr>
      <t>Terms of delivery/Условия поставки:</t>
    </r>
    <r>
      <rPr>
        <sz val="11"/>
        <color theme="1"/>
        <rFont val="Calibri"/>
        <family val="2"/>
        <charset val="204"/>
        <scheme val="minor"/>
      </rPr>
      <t xml:space="preserve"> DAP Minsk</t>
    </r>
  </si>
  <si>
    <r>
      <rPr>
        <sz val="11"/>
        <color rgb="FFFF0000"/>
        <rFont val="Calibri"/>
        <family val="2"/>
        <charset val="204"/>
        <scheme val="minor"/>
      </rPr>
      <t>Terms of payment/Условия оплаты:</t>
    </r>
    <r>
      <rPr>
        <sz val="11"/>
        <color theme="1"/>
        <rFont val="Calibri"/>
        <family val="2"/>
        <charset val="204"/>
        <scheme val="minor"/>
      </rPr>
      <t xml:space="preserve"> prepaid/предоплата - 100%</t>
    </r>
  </si>
  <si>
    <r>
      <rPr>
        <sz val="11"/>
        <color rgb="FFFF0000"/>
        <rFont val="Calibri"/>
        <family val="2"/>
        <charset val="204"/>
        <scheme val="minor"/>
      </rPr>
      <t>Purpose of purchase/Цель приобретения:</t>
    </r>
    <r>
      <rPr>
        <sz val="11"/>
        <color theme="1"/>
        <rFont val="Calibri"/>
        <family val="2"/>
        <charset val="204"/>
        <scheme val="minor"/>
      </rPr>
      <t xml:space="preserve"> для коммерческих целей/ for commercial purposes.</t>
    </r>
  </si>
  <si>
    <r>
      <rPr>
        <b/>
        <sz val="11"/>
        <color rgb="FFFF0000"/>
        <rFont val="Calibri"/>
        <family val="2"/>
        <charset val="204"/>
        <scheme val="minor"/>
      </rPr>
      <t>Shipper/Грузоотправитель:</t>
    </r>
    <r>
      <rPr>
        <sz val="11"/>
        <color rgb="FFFF0000"/>
        <rFont val="Calibri"/>
        <family val="2"/>
        <charset val="204"/>
        <scheme val="minor"/>
      </rPr>
      <t xml:space="preserve"> Общество с ограниченной ответственностью "КСК Торг", Адрес: 720001, Кыргызская Республика, город Бишкек, ул. Исанова, д. 79, оф. 405</t>
    </r>
  </si>
  <si>
    <r>
      <rPr>
        <b/>
        <sz val="11"/>
        <color rgb="FFFF0000"/>
        <rFont val="Calibri"/>
        <family val="2"/>
        <charset val="204"/>
        <scheme val="minor"/>
      </rPr>
      <t>Сonsignee/Грузополучатель:</t>
    </r>
    <r>
      <rPr>
        <sz val="11"/>
        <color theme="1"/>
        <rFont val="Calibri"/>
        <family val="2"/>
        <charset val="204"/>
        <scheme val="minor"/>
      </rPr>
      <t xml:space="preserve"> Общество с ограниченной ответственностью  «СВ-Мироторг» Адрес 220104, Республика Беларусь, г. Минск, ул. Матусевича,  дом 54, помещение 1 В УНП 193 011 697</t>
    </r>
  </si>
  <si>
    <r>
      <t xml:space="preserve">Поставщик/Seller: 
</t>
    </r>
    <r>
      <rPr>
        <b/>
        <sz val="11"/>
        <color rgb="FFFF0000"/>
        <rFont val="Calibri"/>
        <family val="2"/>
        <charset val="204"/>
        <scheme val="minor"/>
      </rPr>
      <t>Общество с ограниченной ответственностью "КСК Торг"</t>
    </r>
    <r>
      <rPr>
        <sz val="11"/>
        <color rgb="FFFF0000"/>
        <rFont val="Calibri"/>
        <family val="2"/>
        <charset val="204"/>
        <scheme val="minor"/>
      </rPr>
      <t xml:space="preserve">
Рег. № 205492-3300-ООО
ИНН 02704202210221
ОКПО 31428016
Юридический адрес: 720001, Кыргызская республика, город Бишкек, улица Исанова, дом 79, офис 405
e-mail: mail@sert.kg
USD  1180000207127340
EUR  1180000207127441
RUB  1180000207127542
В ЗАО "Демир Кыргыз Интернэшнл Банк", 
Кыргызстан, Бишкек, пр. Чуй, 245
SWIFT - DEMIKG22</t>
    </r>
  </si>
  <si>
    <r>
      <rPr>
        <sz val="11"/>
        <color rgb="FFFF0000"/>
        <rFont val="Calibri"/>
        <family val="2"/>
        <charset val="204"/>
        <scheme val="minor"/>
      </rPr>
      <t>Покупатель/Buyer: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Общество с ограниченной ответственностью 
 «СВ-Мироторг»</t>
    </r>
    <r>
      <rPr>
        <sz val="11"/>
        <color theme="1"/>
        <rFont val="Calibri"/>
        <family val="2"/>
        <charset val="204"/>
        <scheme val="minor"/>
      </rPr>
      <t xml:space="preserve">
Юр. Адрес 220104, Республика Беларусь,
г. Минск, ул. Матусевича,  дом 54, помещение 1 В УНП 193 011 697
Банк ОАО «Приорбанк» 
БИК PJCBBY2X 
Расчетный счет  BY 88 PJCB 3012 0579 7510 0000 0933
Тел. Velkom +375 (29) 651-47-90
Телефон/факс +375 (17) 361-64-04
e-mail sv-mirotorg1@mail.ru</t>
    </r>
  </si>
  <si>
    <r>
      <rPr>
        <sz val="11"/>
        <color rgb="FFFF000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charset val="204"/>
        <scheme val="minor"/>
      </rPr>
      <t>: 135300 к Договору №20221026 от 26.10.2022</t>
    </r>
  </si>
  <si>
    <r>
      <rPr>
        <sz val="11"/>
        <color rgb="FFFF0000"/>
        <rFont val="Calibri"/>
        <family val="2"/>
        <charset val="204"/>
        <scheme val="minor"/>
      </rPr>
      <t>Date:</t>
    </r>
    <r>
      <rPr>
        <sz val="11"/>
        <color theme="1"/>
        <rFont val="Calibri"/>
        <family val="2"/>
        <charset val="204"/>
        <scheme val="minor"/>
      </rPr>
      <t xml:space="preserve"> 27.10.2022</t>
    </r>
  </si>
  <si>
    <r>
      <rPr>
        <b/>
        <sz val="11"/>
        <color rgb="FFFF0000"/>
        <rFont val="Calibri"/>
        <family val="2"/>
        <charset val="204"/>
        <scheme val="minor"/>
      </rPr>
      <t>Total cost/Общая стоимость:</t>
    </r>
    <r>
      <rPr>
        <b/>
        <sz val="11"/>
        <rFont val="Calibri"/>
        <family val="2"/>
        <charset val="204"/>
        <scheme val="minor"/>
      </rPr>
      <t xml:space="preserve"> 6 330,00 Евро (Шесть тысяч триста тридцать евро 00 евроцентов)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</si>
</sst>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5" fillId="0" borderId="0"/>
    <xf numFmtId="9" fontId="4" fillId="0" borderId="0" applyFont="0" applyFill="0" applyBorder="0" applyAlignment="0" applyProtection="0"/>
    <xf numFmtId="0" fontId="6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10" fillId="0" borderId="0" xfId="6"/>
    <xf numFmtId="0" fontId="7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12" fillId="0" borderId="0" xfId="0" applyFont="1" applyFill="1" applyAlignment="1">
      <alignment horizontal="left" wrapText="1"/>
    </xf>
    <xf numFmtId="0" fontId="12" fillId="0" borderId="0" xfId="0" applyFont="1" applyAlignment="1"/>
    <xf numFmtId="0" fontId="1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3" fillId="0" borderId="0" xfId="0" applyFont="1" applyAlignment="1">
      <alignment horizontal="left"/>
    </xf>
  </cellXfs>
  <cellStyles count="7">
    <cellStyle name="Гиперссылка" xfId="6" builtinId="8"/>
    <cellStyle name="Обычный" xfId="0" builtinId="0"/>
    <cellStyle name="Обычный 2" xfId="1" xr:uid="{00000000-0005-0000-0000-000002000000}"/>
    <cellStyle name="Обычный 3" xfId="4" xr:uid="{00000000-0005-0000-0000-000003000000}"/>
    <cellStyle name="Обычный 7 2" xfId="2" xr:uid="{00000000-0005-0000-0000-000004000000}"/>
    <cellStyle name="Процентный 2" xfId="3" xr:uid="{00000000-0005-0000-0000-000005000000}"/>
    <cellStyle name="Процентный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standartno.by/crm/deal/details/1353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1"/>
  <sheetViews>
    <sheetView tabSelected="1" view="pageBreakPreview" zoomScaleNormal="100" zoomScaleSheetLayoutView="100" workbookViewId="0">
      <selection activeCell="C66" sqref="C66"/>
    </sheetView>
  </sheetViews>
  <sheetFormatPr defaultColWidth="8.85546875" defaultRowHeight="15" x14ac:dyDescent="0.25"/>
  <cols>
    <col min="1" max="1" width="4.42578125" style="1" customWidth="1"/>
    <col min="2" max="2" width="9.7109375" style="1" customWidth="1"/>
    <col min="3" max="3" width="46.7109375" style="1" customWidth="1"/>
    <col min="4" max="4" width="12" style="1" customWidth="1"/>
    <col min="5" max="5" width="14.85546875" style="1" customWidth="1"/>
    <col min="6" max="6" width="13.7109375" style="1" customWidth="1"/>
    <col min="7" max="7" width="14.85546875" style="1" customWidth="1"/>
    <col min="8" max="16384" width="8.85546875" style="1"/>
  </cols>
  <sheetData>
    <row r="2" spans="2:9" x14ac:dyDescent="0.25">
      <c r="B2" s="16" t="s">
        <v>6</v>
      </c>
    </row>
    <row r="4" spans="2:9" x14ac:dyDescent="0.25">
      <c r="B4" s="17" t="s">
        <v>42</v>
      </c>
      <c r="I4" s="15" t="s">
        <v>34</v>
      </c>
    </row>
    <row r="5" spans="2:9" x14ac:dyDescent="0.25">
      <c r="B5" s="17" t="s">
        <v>43</v>
      </c>
    </row>
    <row r="7" spans="2:9" ht="14.45" customHeight="1" x14ac:dyDescent="0.25">
      <c r="B7" s="34" t="s">
        <v>40</v>
      </c>
      <c r="C7" s="34"/>
      <c r="D7" s="7" t="s">
        <v>32</v>
      </c>
      <c r="E7" s="35" t="s">
        <v>41</v>
      </c>
      <c r="F7" s="18"/>
      <c r="G7" s="18"/>
      <c r="H7" s="2"/>
    </row>
    <row r="8" spans="2:9" x14ac:dyDescent="0.25">
      <c r="B8" s="34"/>
      <c r="C8" s="34"/>
      <c r="D8" s="7"/>
      <c r="E8" s="18"/>
      <c r="F8" s="18"/>
      <c r="G8" s="18"/>
      <c r="H8" s="2"/>
    </row>
    <row r="9" spans="2:9" x14ac:dyDescent="0.25">
      <c r="B9" s="34"/>
      <c r="C9" s="34"/>
      <c r="D9" s="7"/>
      <c r="E9" s="18"/>
      <c r="F9" s="18"/>
      <c r="G9" s="18"/>
      <c r="H9" s="2"/>
    </row>
    <row r="10" spans="2:9" x14ac:dyDescent="0.25">
      <c r="B10" s="34"/>
      <c r="C10" s="34"/>
      <c r="D10" s="7"/>
      <c r="E10" s="18"/>
      <c r="F10" s="18"/>
      <c r="G10" s="18"/>
      <c r="H10" s="2"/>
    </row>
    <row r="11" spans="2:9" x14ac:dyDescent="0.25">
      <c r="B11" s="34"/>
      <c r="C11" s="34"/>
      <c r="D11" s="7"/>
      <c r="E11" s="18"/>
      <c r="F11" s="18"/>
      <c r="G11" s="18"/>
      <c r="H11" s="2"/>
    </row>
    <row r="12" spans="2:9" x14ac:dyDescent="0.25">
      <c r="B12" s="34"/>
      <c r="C12" s="34"/>
      <c r="D12" s="7"/>
      <c r="E12" s="18"/>
      <c r="F12" s="18"/>
      <c r="G12" s="18"/>
      <c r="H12" s="2"/>
    </row>
    <row r="13" spans="2:9" x14ac:dyDescent="0.25">
      <c r="B13" s="34"/>
      <c r="C13" s="34"/>
      <c r="D13" s="7"/>
      <c r="E13" s="18"/>
      <c r="F13" s="18"/>
      <c r="G13" s="18"/>
      <c r="H13" s="2"/>
    </row>
    <row r="14" spans="2:9" x14ac:dyDescent="0.25">
      <c r="B14" s="34"/>
      <c r="C14" s="34"/>
      <c r="D14" s="7"/>
      <c r="E14" s="18"/>
      <c r="F14" s="18"/>
      <c r="G14" s="18"/>
      <c r="H14" s="2"/>
    </row>
    <row r="15" spans="2:9" x14ac:dyDescent="0.25">
      <c r="B15" s="34"/>
      <c r="C15" s="34"/>
      <c r="D15" s="7"/>
      <c r="E15" s="18"/>
      <c r="F15" s="18"/>
      <c r="G15" s="18"/>
      <c r="H15" s="2"/>
    </row>
    <row r="16" spans="2:9" x14ac:dyDescent="0.25">
      <c r="B16" s="34"/>
      <c r="C16" s="34"/>
      <c r="D16" s="7"/>
      <c r="E16" s="18"/>
      <c r="F16" s="18"/>
      <c r="G16" s="18"/>
      <c r="H16" s="2"/>
    </row>
    <row r="17" spans="2:8" x14ac:dyDescent="0.25">
      <c r="B17" s="34"/>
      <c r="C17" s="34"/>
      <c r="D17" s="7"/>
      <c r="E17" s="18"/>
      <c r="F17" s="18"/>
      <c r="G17" s="18"/>
      <c r="H17" s="2"/>
    </row>
    <row r="18" spans="2:8" x14ac:dyDescent="0.25">
      <c r="B18" s="34"/>
      <c r="C18" s="34"/>
      <c r="D18" s="7"/>
      <c r="E18" s="18"/>
      <c r="F18" s="18"/>
      <c r="G18" s="18"/>
      <c r="H18" s="2"/>
    </row>
    <row r="19" spans="2:8" ht="69.75" customHeight="1" x14ac:dyDescent="0.25">
      <c r="B19" s="34"/>
      <c r="C19" s="34"/>
      <c r="D19" s="7"/>
      <c r="E19" s="18"/>
      <c r="F19" s="18"/>
      <c r="G19" s="18"/>
      <c r="H19" s="2"/>
    </row>
    <row r="21" spans="2:8" ht="15.75" thickBot="1" x14ac:dyDescent="0.3"/>
    <row r="22" spans="2:8" ht="48.75" customHeight="1" x14ac:dyDescent="0.25">
      <c r="B22" s="8" t="s">
        <v>3</v>
      </c>
      <c r="C22" s="9" t="s">
        <v>4</v>
      </c>
      <c r="D22" s="9" t="s">
        <v>0</v>
      </c>
      <c r="E22" s="9" t="s">
        <v>1</v>
      </c>
      <c r="F22" s="23" t="s">
        <v>2</v>
      </c>
      <c r="G22" s="24"/>
    </row>
    <row r="23" spans="2:8" ht="30" x14ac:dyDescent="0.25">
      <c r="B23" s="14">
        <v>1</v>
      </c>
      <c r="C23" s="4" t="s">
        <v>7</v>
      </c>
      <c r="D23" s="3">
        <v>6</v>
      </c>
      <c r="E23" s="3">
        <v>67.02</v>
      </c>
      <c r="F23" s="25">
        <f>D23*E23</f>
        <v>402.12</v>
      </c>
      <c r="G23" s="26"/>
    </row>
    <row r="24" spans="2:8" ht="30" x14ac:dyDescent="0.25">
      <c r="B24" s="14">
        <v>2</v>
      </c>
      <c r="C24" s="5" t="s">
        <v>8</v>
      </c>
      <c r="D24" s="3">
        <v>10</v>
      </c>
      <c r="E24" s="3">
        <v>6.86</v>
      </c>
      <c r="F24" s="25">
        <f t="shared" ref="F24:F52" si="0">D24*E24</f>
        <v>68.600000000000009</v>
      </c>
      <c r="G24" s="26"/>
    </row>
    <row r="25" spans="2:8" ht="30" x14ac:dyDescent="0.25">
      <c r="B25" s="14">
        <v>3</v>
      </c>
      <c r="C25" s="5" t="s">
        <v>9</v>
      </c>
      <c r="D25" s="3">
        <v>6</v>
      </c>
      <c r="E25" s="3">
        <v>161.33000000000001</v>
      </c>
      <c r="F25" s="25">
        <f t="shared" si="0"/>
        <v>967.98</v>
      </c>
      <c r="G25" s="26"/>
    </row>
    <row r="26" spans="2:8" ht="30" x14ac:dyDescent="0.25">
      <c r="B26" s="14">
        <v>4</v>
      </c>
      <c r="C26" s="5" t="s">
        <v>10</v>
      </c>
      <c r="D26" s="3">
        <v>10</v>
      </c>
      <c r="E26" s="3">
        <v>19.7</v>
      </c>
      <c r="F26" s="25">
        <f t="shared" si="0"/>
        <v>197</v>
      </c>
      <c r="G26" s="26"/>
    </row>
    <row r="27" spans="2:8" ht="30" x14ac:dyDescent="0.25">
      <c r="B27" s="14">
        <v>5</v>
      </c>
      <c r="C27" s="5" t="s">
        <v>11</v>
      </c>
      <c r="D27" s="3">
        <v>2</v>
      </c>
      <c r="E27" s="3">
        <v>37.53</v>
      </c>
      <c r="F27" s="25">
        <f t="shared" si="0"/>
        <v>75.06</v>
      </c>
      <c r="G27" s="26"/>
    </row>
    <row r="28" spans="2:8" ht="30" x14ac:dyDescent="0.25">
      <c r="B28" s="14">
        <v>6</v>
      </c>
      <c r="C28" s="5" t="s">
        <v>12</v>
      </c>
      <c r="D28" s="3">
        <v>2</v>
      </c>
      <c r="E28" s="3">
        <v>37.54</v>
      </c>
      <c r="F28" s="25">
        <f t="shared" si="0"/>
        <v>75.08</v>
      </c>
      <c r="G28" s="26"/>
    </row>
    <row r="29" spans="2:8" ht="30" x14ac:dyDescent="0.25">
      <c r="B29" s="14">
        <v>7</v>
      </c>
      <c r="C29" s="5" t="s">
        <v>13</v>
      </c>
      <c r="D29" s="3">
        <v>4</v>
      </c>
      <c r="E29" s="3">
        <v>1.19</v>
      </c>
      <c r="F29" s="25">
        <f t="shared" si="0"/>
        <v>4.76</v>
      </c>
      <c r="G29" s="26"/>
    </row>
    <row r="30" spans="2:8" ht="45" x14ac:dyDescent="0.25">
      <c r="B30" s="14">
        <v>8</v>
      </c>
      <c r="C30" s="5" t="s">
        <v>14</v>
      </c>
      <c r="D30" s="3">
        <v>4</v>
      </c>
      <c r="E30" s="3">
        <v>1.3</v>
      </c>
      <c r="F30" s="25">
        <f t="shared" si="0"/>
        <v>5.2</v>
      </c>
      <c r="G30" s="26"/>
    </row>
    <row r="31" spans="2:8" ht="45" x14ac:dyDescent="0.25">
      <c r="B31" s="14">
        <v>9</v>
      </c>
      <c r="C31" s="5" t="s">
        <v>15</v>
      </c>
      <c r="D31" s="3">
        <v>2</v>
      </c>
      <c r="E31" s="3">
        <v>0.96</v>
      </c>
      <c r="F31" s="25">
        <f t="shared" si="0"/>
        <v>1.92</v>
      </c>
      <c r="G31" s="26"/>
    </row>
    <row r="32" spans="2:8" ht="30" x14ac:dyDescent="0.25">
      <c r="B32" s="14">
        <v>10</v>
      </c>
      <c r="C32" s="5" t="s">
        <v>16</v>
      </c>
      <c r="D32" s="3">
        <v>6</v>
      </c>
      <c r="E32" s="3">
        <v>45.55</v>
      </c>
      <c r="F32" s="25">
        <f>D32*E32</f>
        <v>273.29999999999995</v>
      </c>
      <c r="G32" s="26"/>
    </row>
    <row r="33" spans="2:7" ht="30" x14ac:dyDescent="0.25">
      <c r="B33" s="14">
        <v>11</v>
      </c>
      <c r="C33" s="5" t="s">
        <v>17</v>
      </c>
      <c r="D33" s="3">
        <v>6</v>
      </c>
      <c r="E33" s="3">
        <v>4.8</v>
      </c>
      <c r="F33" s="25">
        <f t="shared" si="0"/>
        <v>28.799999999999997</v>
      </c>
      <c r="G33" s="26"/>
    </row>
    <row r="34" spans="2:7" ht="30" x14ac:dyDescent="0.25">
      <c r="B34" s="14">
        <v>12</v>
      </c>
      <c r="C34" s="5" t="s">
        <v>18</v>
      </c>
      <c r="D34" s="3">
        <v>6</v>
      </c>
      <c r="E34" s="3">
        <v>4.0999999999999996</v>
      </c>
      <c r="F34" s="25">
        <f t="shared" si="0"/>
        <v>24.599999999999998</v>
      </c>
      <c r="G34" s="26"/>
    </row>
    <row r="35" spans="2:7" ht="30" x14ac:dyDescent="0.25">
      <c r="B35" s="14">
        <v>13</v>
      </c>
      <c r="C35" s="5" t="s">
        <v>19</v>
      </c>
      <c r="D35" s="3">
        <v>1</v>
      </c>
      <c r="E35" s="3">
        <v>885.27</v>
      </c>
      <c r="F35" s="25">
        <f t="shared" si="0"/>
        <v>885.27</v>
      </c>
      <c r="G35" s="26"/>
    </row>
    <row r="36" spans="2:7" ht="30" x14ac:dyDescent="0.25">
      <c r="B36" s="14">
        <v>14</v>
      </c>
      <c r="C36" s="5" t="s">
        <v>20</v>
      </c>
      <c r="D36" s="3">
        <v>1</v>
      </c>
      <c r="E36" s="3">
        <v>640.92999999999995</v>
      </c>
      <c r="F36" s="25">
        <f t="shared" si="0"/>
        <v>640.92999999999995</v>
      </c>
      <c r="G36" s="26"/>
    </row>
    <row r="37" spans="2:7" ht="30" x14ac:dyDescent="0.25">
      <c r="B37" s="14">
        <v>15</v>
      </c>
      <c r="C37" s="6" t="s">
        <v>21</v>
      </c>
      <c r="D37" s="3">
        <v>1</v>
      </c>
      <c r="E37" s="3">
        <v>292.87</v>
      </c>
      <c r="F37" s="25">
        <f t="shared" si="0"/>
        <v>292.87</v>
      </c>
      <c r="G37" s="26"/>
    </row>
    <row r="38" spans="2:7" ht="30" x14ac:dyDescent="0.25">
      <c r="B38" s="14">
        <v>16</v>
      </c>
      <c r="C38" s="6" t="s">
        <v>22</v>
      </c>
      <c r="D38" s="3">
        <v>1</v>
      </c>
      <c r="E38" s="3">
        <v>183.54</v>
      </c>
      <c r="F38" s="25">
        <f t="shared" si="0"/>
        <v>183.54</v>
      </c>
      <c r="G38" s="26"/>
    </row>
    <row r="39" spans="2:7" ht="30" x14ac:dyDescent="0.25">
      <c r="B39" s="14">
        <v>17</v>
      </c>
      <c r="C39" s="6" t="s">
        <v>23</v>
      </c>
      <c r="D39" s="3">
        <v>6</v>
      </c>
      <c r="E39" s="3">
        <v>31.75</v>
      </c>
      <c r="F39" s="25">
        <f t="shared" si="0"/>
        <v>190.5</v>
      </c>
      <c r="G39" s="26"/>
    </row>
    <row r="40" spans="2:7" ht="30" x14ac:dyDescent="0.25">
      <c r="B40" s="14">
        <v>18</v>
      </c>
      <c r="C40" s="6" t="s">
        <v>24</v>
      </c>
      <c r="D40" s="3">
        <v>6</v>
      </c>
      <c r="E40" s="3">
        <v>17.5</v>
      </c>
      <c r="F40" s="25">
        <f t="shared" si="0"/>
        <v>105</v>
      </c>
      <c r="G40" s="26"/>
    </row>
    <row r="41" spans="2:7" ht="30" x14ac:dyDescent="0.25">
      <c r="B41" s="14">
        <v>19</v>
      </c>
      <c r="C41" s="6" t="s">
        <v>25</v>
      </c>
      <c r="D41" s="3">
        <v>6</v>
      </c>
      <c r="E41" s="3">
        <v>0.15</v>
      </c>
      <c r="F41" s="25">
        <f t="shared" si="0"/>
        <v>0.89999999999999991</v>
      </c>
      <c r="G41" s="26"/>
    </row>
    <row r="42" spans="2:7" ht="30" x14ac:dyDescent="0.25">
      <c r="B42" s="14">
        <v>20</v>
      </c>
      <c r="C42" s="6" t="s">
        <v>26</v>
      </c>
      <c r="D42" s="3">
        <v>10</v>
      </c>
      <c r="E42" s="3">
        <v>13.74</v>
      </c>
      <c r="F42" s="25">
        <f t="shared" si="0"/>
        <v>137.4</v>
      </c>
      <c r="G42" s="26"/>
    </row>
    <row r="43" spans="2:7" ht="30" x14ac:dyDescent="0.25">
      <c r="B43" s="14">
        <v>21</v>
      </c>
      <c r="C43" s="6" t="s">
        <v>27</v>
      </c>
      <c r="D43" s="3">
        <v>10</v>
      </c>
      <c r="E43" s="3">
        <v>11.7</v>
      </c>
      <c r="F43" s="25">
        <f t="shared" si="0"/>
        <v>117</v>
      </c>
      <c r="G43" s="26"/>
    </row>
    <row r="44" spans="2:7" ht="30" x14ac:dyDescent="0.25">
      <c r="B44" s="14">
        <v>22</v>
      </c>
      <c r="C44" s="6" t="s">
        <v>26</v>
      </c>
      <c r="D44" s="3">
        <v>10</v>
      </c>
      <c r="E44" s="3">
        <v>13.71</v>
      </c>
      <c r="F44" s="25">
        <f t="shared" si="0"/>
        <v>137.10000000000002</v>
      </c>
      <c r="G44" s="26"/>
    </row>
    <row r="45" spans="2:7" ht="30" x14ac:dyDescent="0.25">
      <c r="B45" s="14">
        <v>23</v>
      </c>
      <c r="C45" s="6" t="s">
        <v>26</v>
      </c>
      <c r="D45" s="3">
        <v>10</v>
      </c>
      <c r="E45" s="3">
        <v>13.71</v>
      </c>
      <c r="F45" s="25">
        <f t="shared" si="0"/>
        <v>137.10000000000002</v>
      </c>
      <c r="G45" s="26"/>
    </row>
    <row r="46" spans="2:7" ht="30" x14ac:dyDescent="0.25">
      <c r="B46" s="14">
        <v>24</v>
      </c>
      <c r="C46" s="6" t="s">
        <v>28</v>
      </c>
      <c r="D46" s="3">
        <v>3</v>
      </c>
      <c r="E46" s="3">
        <v>55.92</v>
      </c>
      <c r="F46" s="25">
        <f t="shared" si="0"/>
        <v>167.76</v>
      </c>
      <c r="G46" s="26"/>
    </row>
    <row r="47" spans="2:7" ht="30" x14ac:dyDescent="0.25">
      <c r="B47" s="14">
        <v>25</v>
      </c>
      <c r="C47" s="6" t="s">
        <v>29</v>
      </c>
      <c r="D47" s="3">
        <v>6</v>
      </c>
      <c r="E47" s="3">
        <v>39.22</v>
      </c>
      <c r="F47" s="25">
        <f t="shared" si="0"/>
        <v>235.32</v>
      </c>
      <c r="G47" s="26"/>
    </row>
    <row r="48" spans="2:7" ht="30" x14ac:dyDescent="0.25">
      <c r="B48" s="14">
        <v>26</v>
      </c>
      <c r="C48" s="6" t="s">
        <v>29</v>
      </c>
      <c r="D48" s="3">
        <v>6</v>
      </c>
      <c r="E48" s="3">
        <v>39.22</v>
      </c>
      <c r="F48" s="25">
        <f t="shared" si="0"/>
        <v>235.32</v>
      </c>
      <c r="G48" s="26"/>
    </row>
    <row r="49" spans="2:7" ht="30" x14ac:dyDescent="0.25">
      <c r="B49" s="14">
        <v>27</v>
      </c>
      <c r="C49" s="6" t="s">
        <v>29</v>
      </c>
      <c r="D49" s="3">
        <v>6</v>
      </c>
      <c r="E49" s="3">
        <v>39.22</v>
      </c>
      <c r="F49" s="25">
        <f t="shared" si="0"/>
        <v>235.32</v>
      </c>
      <c r="G49" s="26"/>
    </row>
    <row r="50" spans="2:7" ht="30" x14ac:dyDescent="0.25">
      <c r="B50" s="14">
        <v>28</v>
      </c>
      <c r="C50" s="6" t="s">
        <v>29</v>
      </c>
      <c r="D50" s="3">
        <v>6</v>
      </c>
      <c r="E50" s="3">
        <v>39.22</v>
      </c>
      <c r="F50" s="25">
        <f t="shared" si="0"/>
        <v>235.32</v>
      </c>
      <c r="G50" s="26"/>
    </row>
    <row r="51" spans="2:7" ht="30" x14ac:dyDescent="0.25">
      <c r="B51" s="14">
        <v>29</v>
      </c>
      <c r="C51" s="6" t="s">
        <v>29</v>
      </c>
      <c r="D51" s="3">
        <v>6</v>
      </c>
      <c r="E51" s="3">
        <v>39.22</v>
      </c>
      <c r="F51" s="25">
        <f t="shared" si="0"/>
        <v>235.32</v>
      </c>
      <c r="G51" s="26"/>
    </row>
    <row r="52" spans="2:7" x14ac:dyDescent="0.25">
      <c r="B52" s="14">
        <v>30</v>
      </c>
      <c r="C52" s="6" t="s">
        <v>30</v>
      </c>
      <c r="D52" s="3">
        <v>1</v>
      </c>
      <c r="E52" s="3">
        <v>33.61</v>
      </c>
      <c r="F52" s="25">
        <f t="shared" si="0"/>
        <v>33.61</v>
      </c>
      <c r="G52" s="26"/>
    </row>
    <row r="53" spans="2:7" ht="15.75" thickBot="1" x14ac:dyDescent="0.3">
      <c r="B53" s="10"/>
      <c r="C53" s="11" t="s">
        <v>31</v>
      </c>
      <c r="D53" s="12"/>
      <c r="E53" s="12"/>
      <c r="F53" s="27">
        <f>SUM(F23:F52)</f>
        <v>6329.9999999999982</v>
      </c>
      <c r="G53" s="28"/>
    </row>
    <row r="55" spans="2:7" x14ac:dyDescent="0.25">
      <c r="B55" s="36" t="s">
        <v>44</v>
      </c>
      <c r="C55" s="36"/>
      <c r="D55" s="36"/>
      <c r="E55" s="36"/>
      <c r="F55" s="36"/>
    </row>
    <row r="56" spans="2:7" x14ac:dyDescent="0.25">
      <c r="B56" s="20"/>
      <c r="C56" s="20"/>
      <c r="D56" s="20"/>
      <c r="E56" s="20"/>
      <c r="F56" s="20"/>
    </row>
    <row r="57" spans="2:7" x14ac:dyDescent="0.25">
      <c r="B57" s="29" t="s">
        <v>35</v>
      </c>
      <c r="C57" s="21"/>
      <c r="D57" s="21"/>
      <c r="E57" s="21"/>
      <c r="F57" s="21"/>
    </row>
    <row r="58" spans="2:7" x14ac:dyDescent="0.25">
      <c r="B58" s="30" t="s">
        <v>36</v>
      </c>
      <c r="C58" s="22"/>
      <c r="D58" s="22"/>
      <c r="E58" s="22"/>
      <c r="F58" s="22"/>
    </row>
    <row r="59" spans="2:7" x14ac:dyDescent="0.25">
      <c r="B59" s="31" t="s">
        <v>37</v>
      </c>
      <c r="C59" s="19"/>
      <c r="D59" s="19"/>
      <c r="E59" s="19"/>
      <c r="F59" s="19"/>
    </row>
    <row r="60" spans="2:7" x14ac:dyDescent="0.25">
      <c r="B60" s="13"/>
      <c r="C60" s="13"/>
      <c r="D60" s="13"/>
      <c r="E60" s="13"/>
      <c r="F60" s="13"/>
    </row>
    <row r="61" spans="2:7" ht="29.25" customHeight="1" x14ac:dyDescent="0.25">
      <c r="B61" s="30" t="s">
        <v>39</v>
      </c>
      <c r="C61" s="22"/>
      <c r="D61" s="22"/>
      <c r="E61" s="22"/>
      <c r="F61" s="22"/>
      <c r="G61" s="22"/>
    </row>
    <row r="62" spans="2:7" ht="32.25" customHeight="1" x14ac:dyDescent="0.25">
      <c r="B62" s="32" t="s">
        <v>38</v>
      </c>
      <c r="C62" s="32"/>
      <c r="D62" s="32"/>
      <c r="E62" s="32"/>
      <c r="F62" s="32"/>
      <c r="G62" s="32"/>
    </row>
    <row r="65" spans="3:3" x14ac:dyDescent="0.25">
      <c r="C65" s="33" t="s">
        <v>5</v>
      </c>
    </row>
    <row r="66" spans="3:3" x14ac:dyDescent="0.25">
      <c r="C66" s="33" t="s">
        <v>33</v>
      </c>
    </row>
    <row r="71" spans="3:3" ht="14.25" customHeight="1" x14ac:dyDescent="0.25"/>
  </sheetData>
  <mergeCells count="41">
    <mergeCell ref="F46:G46"/>
    <mergeCell ref="F52:G52"/>
    <mergeCell ref="F53:G53"/>
    <mergeCell ref="B61:G61"/>
    <mergeCell ref="B62:G62"/>
    <mergeCell ref="F47:G47"/>
    <mergeCell ref="F48:G48"/>
    <mergeCell ref="F49:G49"/>
    <mergeCell ref="F50:G50"/>
    <mergeCell ref="F51:G51"/>
    <mergeCell ref="F41:G41"/>
    <mergeCell ref="F42:G42"/>
    <mergeCell ref="F43:G43"/>
    <mergeCell ref="F44:G44"/>
    <mergeCell ref="F45:G45"/>
    <mergeCell ref="F36:G36"/>
    <mergeCell ref="F37:G37"/>
    <mergeCell ref="F38:G38"/>
    <mergeCell ref="F39:G39"/>
    <mergeCell ref="F40:G40"/>
    <mergeCell ref="F31:G31"/>
    <mergeCell ref="F32:G32"/>
    <mergeCell ref="F33:G33"/>
    <mergeCell ref="F34:G34"/>
    <mergeCell ref="F35:G35"/>
    <mergeCell ref="B7:C19"/>
    <mergeCell ref="B59:F59"/>
    <mergeCell ref="B55:F55"/>
    <mergeCell ref="B56:F56"/>
    <mergeCell ref="B57:F57"/>
    <mergeCell ref="B58:F58"/>
    <mergeCell ref="E7:G1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hyperlinks>
    <hyperlink ref="I4" r:id="rId1" xr:uid="{00000000-0004-0000-0000-000000000000}"/>
  </hyperlinks>
  <pageMargins left="0.70866141732283472" right="0.70866141732283472" top="0.11811023622047245" bottom="0.35433070866141736" header="0.31496062992125984" footer="0.31496062992125984"/>
  <pageSetup paperSize="9" scale="75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2022-10-27T10:08:33Z</dcterms:modified>
</cp:coreProperties>
</file>